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赛为\消防系统测试\消防3\"/>
    </mc:Choice>
  </mc:AlternateContent>
  <bookViews>
    <workbookView xWindow="1635" yWindow="615" windowWidth="14805" windowHeight="7500" tabRatio="934" activeTab="2"/>
  </bookViews>
  <sheets>
    <sheet name="版本更新" sheetId="42" r:id="rId1"/>
    <sheet name="测试结果统计" sheetId="41" r:id="rId2"/>
    <sheet name="登录" sheetId="28" r:id="rId3"/>
    <sheet name="消防地图总览" sheetId="45" r:id="rId4"/>
    <sheet name="重点单位" sheetId="47" r:id="rId5"/>
    <sheet name="消防水源" sheetId="52" r:id="rId6"/>
    <sheet name="危化品展示" sheetId="49" r:id="rId7"/>
    <sheet name="消防力量" sheetId="50" r:id="rId8"/>
  </sheets>
  <definedNames>
    <definedName name="Device" localSheetId="6">#REF!</definedName>
    <definedName name="Device" localSheetId="3">#REF!</definedName>
    <definedName name="Device" localSheetId="7">#REF!</definedName>
    <definedName name="Device" localSheetId="4">#REF!</definedName>
    <definedName name="Device">#REF!</definedName>
    <definedName name="IO_Connection" localSheetId="6">#REF!</definedName>
    <definedName name="IO_Connection" localSheetId="3">#REF!</definedName>
    <definedName name="IO_Connection" localSheetId="7">#REF!</definedName>
    <definedName name="IO_Connection" localSheetId="4">#REF!</definedName>
    <definedName name="IO_Connection">#REF!</definedName>
    <definedName name="OS_Language" localSheetId="6">#REF!</definedName>
    <definedName name="OS_Language" localSheetId="3">#REF!</definedName>
    <definedName name="OS_Language" localSheetId="7">#REF!</definedName>
    <definedName name="OS_Language" localSheetId="4">#REF!</definedName>
    <definedName name="OS_Language">#REF!</definedName>
    <definedName name="OS_Version" localSheetId="6">#REF!</definedName>
    <definedName name="OS_Version" localSheetId="3">#REF!</definedName>
    <definedName name="OS_Version" localSheetId="7">#REF!</definedName>
    <definedName name="OS_Version" localSheetId="4">#REF!</definedName>
    <definedName name="OS_Version">#REF!</definedName>
    <definedName name="Testers" localSheetId="6">#REF!</definedName>
    <definedName name="Testers" localSheetId="3">#REF!</definedName>
    <definedName name="Testers" localSheetId="7">#REF!</definedName>
    <definedName name="Testers" localSheetId="4">#REF!</definedName>
    <definedName name="Testers">#REF!</definedName>
  </definedNames>
  <calcPr calcId="152511"/>
</workbook>
</file>

<file path=xl/calcChain.xml><?xml version="1.0" encoding="utf-8"?>
<calcChain xmlns="http://schemas.openxmlformats.org/spreadsheetml/2006/main">
  <c r="H9" i="52" l="1"/>
  <c r="I8" i="41" s="1"/>
  <c r="H8" i="52"/>
  <c r="H8" i="41" s="1"/>
  <c r="H7" i="52"/>
  <c r="G8" i="41" s="1"/>
  <c r="F7" i="52"/>
  <c r="H6" i="52"/>
  <c r="F8" i="41" s="1"/>
  <c r="F6" i="52"/>
  <c r="F5" i="52"/>
  <c r="F4" i="52"/>
  <c r="F3" i="52"/>
  <c r="E8" i="41" l="1"/>
  <c r="F8" i="52"/>
  <c r="H9" i="50"/>
  <c r="I10" i="41" s="1"/>
  <c r="H8" i="50"/>
  <c r="H10" i="41" s="1"/>
  <c r="H7" i="50"/>
  <c r="G10" i="41" s="1"/>
  <c r="F7" i="50"/>
  <c r="H6" i="50"/>
  <c r="F10" i="41" s="1"/>
  <c r="F6" i="50"/>
  <c r="F5" i="50"/>
  <c r="F4" i="50"/>
  <c r="F3" i="50"/>
  <c r="H9" i="49"/>
  <c r="I9" i="41" s="1"/>
  <c r="H8" i="49"/>
  <c r="H9" i="41" s="1"/>
  <c r="H7" i="49"/>
  <c r="G9" i="41" s="1"/>
  <c r="F7" i="49"/>
  <c r="H6" i="49"/>
  <c r="F9" i="41" s="1"/>
  <c r="F6" i="49"/>
  <c r="F5" i="49"/>
  <c r="F4" i="49"/>
  <c r="F3" i="49"/>
  <c r="H9" i="47"/>
  <c r="I7" i="41" s="1"/>
  <c r="H8" i="47"/>
  <c r="H7" i="41" s="1"/>
  <c r="H7" i="47"/>
  <c r="G7" i="41" s="1"/>
  <c r="F7" i="47"/>
  <c r="H6" i="47"/>
  <c r="F7" i="41" s="1"/>
  <c r="F6" i="47"/>
  <c r="F5" i="47"/>
  <c r="F4" i="47"/>
  <c r="F3" i="47"/>
  <c r="E10" i="41" l="1"/>
  <c r="E7" i="41"/>
  <c r="E9" i="41"/>
  <c r="F8" i="47"/>
  <c r="F8" i="49"/>
  <c r="F8" i="50"/>
  <c r="H9" i="45"/>
  <c r="I6" i="41" s="1"/>
  <c r="H8" i="45"/>
  <c r="H6" i="41" s="1"/>
  <c r="H7" i="45"/>
  <c r="G6" i="41" s="1"/>
  <c r="F7" i="45"/>
  <c r="H6" i="45"/>
  <c r="F6" i="41" s="1"/>
  <c r="F6" i="45"/>
  <c r="F5" i="45"/>
  <c r="F4" i="45"/>
  <c r="F3" i="45"/>
  <c r="E6" i="41" l="1"/>
  <c r="F8" i="45"/>
  <c r="F3" i="28"/>
  <c r="F4" i="28"/>
  <c r="F5" i="28"/>
  <c r="F6" i="28"/>
  <c r="H6" i="28"/>
  <c r="F5" i="41" s="1"/>
  <c r="F7" i="28"/>
  <c r="H7" i="28"/>
  <c r="G5" i="41" s="1"/>
  <c r="H8" i="28"/>
  <c r="H5" i="41" s="1"/>
  <c r="H9" i="28"/>
  <c r="I5" i="41" s="1"/>
  <c r="F8" i="28" l="1"/>
  <c r="E5" i="41"/>
  <c r="I11" i="41" l="1"/>
  <c r="H11" i="41"/>
  <c r="G11" i="41"/>
  <c r="E11" i="41" l="1"/>
  <c r="F11" i="41"/>
</calcChain>
</file>

<file path=xl/sharedStrings.xml><?xml version="1.0" encoding="utf-8"?>
<sst xmlns="http://schemas.openxmlformats.org/spreadsheetml/2006/main" count="1638" uniqueCount="1320">
  <si>
    <t>功能描述</t>
    <phoneticPr fontId="3" type="noConversion"/>
  </si>
  <si>
    <t>开发人员</t>
    <phoneticPr fontId="3" type="noConversion"/>
  </si>
  <si>
    <t>前置条件</t>
    <phoneticPr fontId="3" type="noConversion"/>
  </si>
  <si>
    <t>参考信息</t>
    <phoneticPr fontId="3" type="noConversion"/>
  </si>
  <si>
    <t>优先级</t>
    <phoneticPr fontId="2" type="noConversion"/>
  </si>
  <si>
    <t>小计</t>
    <phoneticPr fontId="2" type="noConversion"/>
  </si>
  <si>
    <t>操作系统</t>
    <phoneticPr fontId="8" type="noConversion"/>
  </si>
  <si>
    <t>浏览器</t>
    <phoneticPr fontId="8" type="noConversion"/>
  </si>
  <si>
    <t>软件版本</t>
    <phoneticPr fontId="8" type="noConversion"/>
  </si>
  <si>
    <t>执行人</t>
    <phoneticPr fontId="8" type="noConversion"/>
  </si>
  <si>
    <t>执行时间</t>
    <phoneticPr fontId="2" type="noConversion"/>
  </si>
  <si>
    <t>Pass</t>
    <phoneticPr fontId="2" type="noConversion"/>
  </si>
  <si>
    <t>Fail</t>
    <phoneticPr fontId="8" type="noConversion"/>
  </si>
  <si>
    <t>合计</t>
    <phoneticPr fontId="2" type="noConversion"/>
  </si>
  <si>
    <t>NULL</t>
    <phoneticPr fontId="2" type="noConversion"/>
  </si>
  <si>
    <t>Block</t>
    <phoneticPr fontId="2" type="noConversion"/>
  </si>
  <si>
    <t>用例编号</t>
    <phoneticPr fontId="8" type="noConversion"/>
  </si>
  <si>
    <t>测试步骤</t>
    <phoneticPr fontId="8" type="noConversion"/>
  </si>
  <si>
    <t>预期结果</t>
    <phoneticPr fontId="8" type="noConversion"/>
  </si>
  <si>
    <t>优先级</t>
    <phoneticPr fontId="8" type="noConversion"/>
  </si>
  <si>
    <t>执行结果</t>
    <phoneticPr fontId="8" type="noConversion"/>
  </si>
  <si>
    <t>bug号/备注</t>
    <phoneticPr fontId="8" type="noConversion"/>
  </si>
  <si>
    <t>功能点</t>
    <phoneticPr fontId="8" type="noConversion"/>
  </si>
  <si>
    <t>确认新密码</t>
    <phoneticPr fontId="2" type="noConversion"/>
  </si>
  <si>
    <t>界面检查</t>
    <phoneticPr fontId="2" type="noConversion"/>
  </si>
  <si>
    <t>界面</t>
    <phoneticPr fontId="2" type="noConversion"/>
  </si>
  <si>
    <t>入口</t>
    <phoneticPr fontId="2" type="noConversion"/>
  </si>
  <si>
    <t>需求说明</t>
    <phoneticPr fontId="2" type="noConversion"/>
  </si>
  <si>
    <t>默认显示</t>
    <phoneticPr fontId="2" type="noConversion"/>
  </si>
  <si>
    <t>复制</t>
    <phoneticPr fontId="2" type="noConversion"/>
  </si>
  <si>
    <t>显示为账号2的信息</t>
    <phoneticPr fontId="3" type="noConversion"/>
  </si>
  <si>
    <t>点击“退出”</t>
    <phoneticPr fontId="3" type="noConversion"/>
  </si>
  <si>
    <t>安全性</t>
    <phoneticPr fontId="6" type="noConversion"/>
  </si>
  <si>
    <t>成功登录后，检查登录后的界面内容（个人资料和联系人）正确且和上一次用户登录的信息不相同</t>
    <phoneticPr fontId="6" type="noConversion"/>
  </si>
  <si>
    <t>更换帐号</t>
    <phoneticPr fontId="6" type="noConversion"/>
  </si>
  <si>
    <t>重新登录</t>
    <phoneticPr fontId="6" type="noConversion"/>
  </si>
  <si>
    <t>粘贴</t>
    <phoneticPr fontId="2" type="noConversion"/>
  </si>
  <si>
    <t>可以进行切换</t>
    <phoneticPr fontId="3" type="noConversion"/>
  </si>
  <si>
    <t>快捷键tab</t>
    <phoneticPr fontId="2" type="noConversion"/>
  </si>
  <si>
    <t>可以登录成功</t>
    <phoneticPr fontId="2" type="noConversion"/>
  </si>
  <si>
    <t>快捷键enter</t>
    <phoneticPr fontId="2" type="noConversion"/>
  </si>
  <si>
    <t>可以登录成功</t>
    <phoneticPr fontId="6" type="noConversion"/>
  </si>
  <si>
    <t>允许同时登录且相互之间没有影响</t>
    <phoneticPr fontId="6" type="noConversion"/>
  </si>
  <si>
    <t>同时登录多个不同帐号的用户</t>
    <phoneticPr fontId="6" type="noConversion"/>
  </si>
  <si>
    <t>在用密码输入框中输入任意长度任意字符查看是否可以输入成功</t>
    <phoneticPr fontId="2" type="noConversion"/>
  </si>
  <si>
    <t>基本检查</t>
    <phoneticPr fontId="6" type="noConversion"/>
  </si>
  <si>
    <t>输入修改前的密码</t>
    <phoneticPr fontId="2" type="noConversion"/>
  </si>
  <si>
    <t>用户成功登录，进入首页</t>
    <phoneticPr fontId="6" type="noConversion"/>
  </si>
  <si>
    <t>bug号/备注</t>
    <phoneticPr fontId="8" type="noConversion"/>
  </si>
  <si>
    <t>执行结果</t>
    <phoneticPr fontId="8" type="noConversion"/>
  </si>
  <si>
    <t>优先级</t>
    <phoneticPr fontId="8" type="noConversion"/>
  </si>
  <si>
    <t>预期结果</t>
    <phoneticPr fontId="8" type="noConversion"/>
  </si>
  <si>
    <t>测试步骤</t>
    <phoneticPr fontId="8" type="noConversion"/>
  </si>
  <si>
    <t>测试项</t>
    <phoneticPr fontId="2" type="noConversion"/>
  </si>
  <si>
    <t>用例编号</t>
    <phoneticPr fontId="8" type="noConversion"/>
  </si>
  <si>
    <t>测试模块</t>
    <phoneticPr fontId="8" type="noConversion"/>
  </si>
  <si>
    <t>Block</t>
    <phoneticPr fontId="2" type="noConversion"/>
  </si>
  <si>
    <t>参考信息</t>
    <phoneticPr fontId="3" type="noConversion"/>
  </si>
  <si>
    <t>NULL</t>
    <phoneticPr fontId="2" type="noConversion"/>
  </si>
  <si>
    <t>合计</t>
    <phoneticPr fontId="2" type="noConversion"/>
  </si>
  <si>
    <t>前置条件</t>
    <phoneticPr fontId="3" type="noConversion"/>
  </si>
  <si>
    <t>Fail</t>
    <phoneticPr fontId="8" type="noConversion"/>
  </si>
  <si>
    <t>开发人员</t>
    <phoneticPr fontId="3" type="noConversion"/>
  </si>
  <si>
    <t>Pass</t>
    <phoneticPr fontId="2" type="noConversion"/>
  </si>
  <si>
    <t>功能描述</t>
    <phoneticPr fontId="3" type="noConversion"/>
  </si>
  <si>
    <t>执行时间</t>
    <phoneticPr fontId="2" type="noConversion"/>
  </si>
  <si>
    <t>执行人</t>
    <phoneticPr fontId="8" type="noConversion"/>
  </si>
  <si>
    <t>软件版本</t>
    <phoneticPr fontId="8" type="noConversion"/>
  </si>
  <si>
    <t>浏览器</t>
    <phoneticPr fontId="8" type="noConversion"/>
  </si>
  <si>
    <t>操作系统</t>
    <phoneticPr fontId="8" type="noConversion"/>
  </si>
  <si>
    <t>小计</t>
    <phoneticPr fontId="2" type="noConversion"/>
  </si>
  <si>
    <t>优先级</t>
    <phoneticPr fontId="2" type="noConversion"/>
  </si>
  <si>
    <t>序号</t>
    <phoneticPr fontId="8" type="noConversion"/>
  </si>
  <si>
    <t>模块</t>
    <phoneticPr fontId="8" type="noConversion"/>
  </si>
  <si>
    <t>编号</t>
    <phoneticPr fontId="2" type="noConversion"/>
  </si>
  <si>
    <t>用例总数</t>
    <phoneticPr fontId="8" type="noConversion"/>
  </si>
  <si>
    <t>用例总数</t>
    <phoneticPr fontId="2" type="noConversion"/>
  </si>
  <si>
    <t>测试结果</t>
    <phoneticPr fontId="2" type="noConversion"/>
  </si>
  <si>
    <t>序号</t>
    <phoneticPr fontId="8" type="noConversion"/>
  </si>
  <si>
    <t>日期</t>
    <phoneticPr fontId="8" type="noConversion"/>
  </si>
  <si>
    <t>备注</t>
    <phoneticPr fontId="8" type="noConversion"/>
  </si>
  <si>
    <t>更新具体内容</t>
    <phoneticPr fontId="2" type="noConversion"/>
  </si>
  <si>
    <t>作者</t>
    <phoneticPr fontId="8" type="noConversion"/>
  </si>
  <si>
    <t>打开登录页面</t>
    <phoneticPr fontId="6" type="noConversion"/>
  </si>
  <si>
    <t>密码栏都为空，点击【确定】按钮</t>
    <phoneticPr fontId="2" type="noConversion"/>
  </si>
  <si>
    <t>弹出提示“旧密码不得为空”</t>
    <phoneticPr fontId="2" type="noConversion"/>
  </si>
  <si>
    <t>正确密码</t>
    <phoneticPr fontId="2" type="noConversion"/>
  </si>
  <si>
    <t>提示“新密码最低不得少于6位”</t>
    <phoneticPr fontId="2" type="noConversion"/>
  </si>
  <si>
    <t>1.输入旧密码
2.新密码、确认新密码未输入，点击【确定】按钮</t>
    <phoneticPr fontId="2" type="noConversion"/>
  </si>
  <si>
    <t>1.输入旧密码
2.新密码为空，确认新密码，点击【确定】按钮</t>
    <phoneticPr fontId="2" type="noConversion"/>
  </si>
  <si>
    <t>输入正确旧密码，输入合格的新密码、确认密码，点击确定</t>
    <phoneticPr fontId="2" type="noConversion"/>
  </si>
  <si>
    <t>错误旧密码</t>
    <phoneticPr fontId="2" type="noConversion"/>
  </si>
  <si>
    <t>输入错误旧密码，输入合格的新密码、确认密码，点击确定</t>
    <phoneticPr fontId="2" type="noConversion"/>
  </si>
  <si>
    <t>提示“旧密码错误”</t>
    <phoneticPr fontId="2" type="noConversion"/>
  </si>
  <si>
    <t>新密码长度</t>
    <phoneticPr fontId="2" type="noConversion"/>
  </si>
  <si>
    <t>输入低于6位字符，点击确定</t>
    <phoneticPr fontId="2" type="noConversion"/>
  </si>
  <si>
    <t>应提示“新密码长度过长”</t>
    <phoneticPr fontId="2" type="noConversion"/>
  </si>
  <si>
    <t>输入的与新密码一致，点击确定</t>
    <phoneticPr fontId="2" type="noConversion"/>
  </si>
  <si>
    <t>输入的与新密码不一致，点击确定</t>
    <phoneticPr fontId="2" type="noConversion"/>
  </si>
  <si>
    <t>提示“新密码与确认密码不一致”</t>
    <phoneticPr fontId="2" type="noConversion"/>
  </si>
  <si>
    <t>1.输入旧密码
2.输入新密码，确认新密码未输入或输入错误，点击【确定】</t>
    <phoneticPr fontId="2" type="noConversion"/>
  </si>
  <si>
    <t>李晓飞</t>
    <phoneticPr fontId="3" type="noConversion"/>
  </si>
  <si>
    <t>登录</t>
    <phoneticPr fontId="6" type="noConversion"/>
  </si>
  <si>
    <t>访问支队网站地址</t>
    <phoneticPr fontId="2" type="noConversion"/>
  </si>
  <si>
    <t>【需求列表】消防物联网_消防角色_0509</t>
    <phoneticPr fontId="3" type="noConversion"/>
  </si>
  <si>
    <t>手动输入或复制支队网址，点击回车键</t>
    <phoneticPr fontId="6" type="noConversion"/>
  </si>
  <si>
    <t>登录</t>
    <phoneticPr fontId="2" type="noConversion"/>
  </si>
  <si>
    <t>查看界面展示内容、排版是否整洁</t>
    <phoneticPr fontId="2" type="noConversion"/>
  </si>
  <si>
    <t>显示需简洁大方、无遮盖</t>
    <phoneticPr fontId="2" type="noConversion"/>
  </si>
  <si>
    <t>帐号：默认提示“帐号”
密码：默认提示“密码”</t>
    <phoneticPr fontId="2" type="noConversion"/>
  </si>
  <si>
    <t>查看帐号和密码输入框默认显示</t>
    <phoneticPr fontId="2" type="noConversion"/>
  </si>
  <si>
    <t>输入正确的手机号，登录密码，点击【登录】按钮</t>
    <phoneticPr fontId="3" type="noConversion"/>
  </si>
  <si>
    <t>在帐号输入框上方显示“请输入帐号和密码”</t>
    <phoneticPr fontId="2" type="noConversion"/>
  </si>
  <si>
    <t>在帐号输入框上方显示“请输入帐号和密码”，已输入的密码信息仍保留在栏位上。</t>
    <phoneticPr fontId="2" type="noConversion"/>
  </si>
  <si>
    <t>在帐号输入框上方显示“请输入帐号和密码”，已输入的帐号信息仍保留在栏位上。</t>
    <phoneticPr fontId="2" type="noConversion"/>
  </si>
  <si>
    <t>在帐号输入框上方显示“密码不正确”，密码栏被清空</t>
    <phoneticPr fontId="2" type="noConversion"/>
  </si>
  <si>
    <t>登录失败，在帐号输入框上方显示“帐号和密码错误，请重新输入”</t>
    <phoneticPr fontId="2" type="noConversion"/>
  </si>
  <si>
    <t>应提示“帐号和密码错误，请重新输入”</t>
    <phoneticPr fontId="2" type="noConversion"/>
  </si>
  <si>
    <t>可以输入成功，密码输入无限制</t>
    <phoneticPr fontId="2" type="noConversion"/>
  </si>
  <si>
    <t>使用帐号和密码登录进入支队网站</t>
  </si>
  <si>
    <t>输入正确帐号和密码</t>
  </si>
  <si>
    <t>输入正确的帐号，密码，点击【登录】按钮</t>
  </si>
  <si>
    <t>输入错误的帐号、密码</t>
  </si>
  <si>
    <t>输入未添加的帐号，密码点击【登录】按钮</t>
  </si>
  <si>
    <t>输入已添加的帐号、错误的密码，点击【登录】按钮</t>
  </si>
  <si>
    <t>帐号、密码为空</t>
  </si>
  <si>
    <t>帐号、密码均为空，点击【登录】按钮</t>
  </si>
  <si>
    <t>帐号为空，密码输入正确，点击【登录】按钮</t>
  </si>
  <si>
    <t>输入已存在的帐号、密码栏为空，点击【登录】按钮</t>
  </si>
  <si>
    <t>帐号、密码输入空格</t>
  </si>
  <si>
    <t>输入已有的帐号和正确密码，在帐号前、中或后加入空格，点击【登录】</t>
  </si>
  <si>
    <t>输入已有的帐号和正确密码，在密码前、中或后加入空格，点击【登录】</t>
  </si>
  <si>
    <t>帐号、密码英文大小写</t>
  </si>
  <si>
    <t>输入已有的帐号和正确密码，帐号大小写切换，点击【登录】</t>
  </si>
  <si>
    <t>输入已有的帐号和正确密码，密码大小写切换，点击【登录】</t>
  </si>
  <si>
    <t>输入正确的帐号和修改前的密码，查看是否可以登录成功</t>
  </si>
  <si>
    <t>在帐号输入框中输入任意长度任意字符查看是否可以输入成功</t>
  </si>
  <si>
    <t>可以输入成功，帐号输入无限制</t>
  </si>
  <si>
    <t>帐号栏处进行一系列SQL注入攻击的操作(mm'or'2'&gt;'1)，检查是否可以异常登录</t>
  </si>
  <si>
    <t>连续多次错误登录后再输入正确的帐号和密码，查看是否可以登录成功</t>
  </si>
  <si>
    <t>输入已有正确的帐号和密码，按键盘enter键查看是否登录成功</t>
  </si>
  <si>
    <t>使用tab快捷键，查看是否可以进行帐号和密码输入框的切换</t>
  </si>
  <si>
    <t>查看帐号和密码是否支持复制功能</t>
  </si>
  <si>
    <t>帐号可以支持复制，密码不支持复制</t>
  </si>
  <si>
    <t>查看帐号和密码是否支持粘贴功能</t>
  </si>
  <si>
    <t>帐号和密码支持粘贴</t>
  </si>
  <si>
    <t>登录失败，在帐号输入框上方显示“帐号和密码错误，请重新输入”</t>
    <phoneticPr fontId="2" type="noConversion"/>
  </si>
  <si>
    <t>1.填写帐号的输入框和填写密码的输入框，帐号支持手机登录。
2.下次自动登录的单选框。
3.登录按钮
动效说明：输入框在鼠标放上去或者选中时，输入框线会变色。点击登录，登录框颜色会稍稍变浅。帐号密码错误会提示帐号密码错误，请重新输入。如果登录超时会显示登录超时，提示检测网络或防火墙。</t>
    <phoneticPr fontId="2" type="noConversion"/>
  </si>
  <si>
    <t>在帐号输入框上方显示“帐号不存在，请重新输入”</t>
    <phoneticPr fontId="2" type="noConversion"/>
  </si>
  <si>
    <t>键盘、快捷键检查</t>
    <phoneticPr fontId="2" type="noConversion"/>
  </si>
  <si>
    <t>打开登录前的页面，要求登录</t>
    <phoneticPr fontId="6" type="noConversion"/>
  </si>
  <si>
    <t>用户登录后，将其ＵＲＬ地址复制到另一个浏览器地址栏，回车</t>
    <phoneticPr fontId="6" type="noConversion"/>
  </si>
  <si>
    <t>输入正确帐号和密码，断网后点击登录。</t>
    <phoneticPr fontId="2" type="noConversion"/>
  </si>
  <si>
    <t>会提示“登录超时，提示检测网络或防火墙”</t>
    <phoneticPr fontId="2" type="noConversion"/>
  </si>
  <si>
    <t>使用防火墙阻挡后，输入正确帐号和密码，点击登录。</t>
    <phoneticPr fontId="2" type="noConversion"/>
  </si>
  <si>
    <t>交互效果</t>
    <phoneticPr fontId="2" type="noConversion"/>
  </si>
  <si>
    <t>鼠标放在输入框上、或点击进入输入框</t>
    <phoneticPr fontId="2" type="noConversion"/>
  </si>
  <si>
    <t>输入框边线会变色。</t>
    <phoneticPr fontId="2" type="noConversion"/>
  </si>
  <si>
    <t>登录框颜色会变浅。</t>
    <phoneticPr fontId="2" type="noConversion"/>
  </si>
  <si>
    <t>首次打开网站</t>
    <phoneticPr fontId="2" type="noConversion"/>
  </si>
  <si>
    <t>“记住我”前面勾选框应处于未选中状态</t>
    <phoneticPr fontId="2" type="noConversion"/>
  </si>
  <si>
    <t>展示状态</t>
    <phoneticPr fontId="2" type="noConversion"/>
  </si>
  <si>
    <t>输入正确帐号和密码，在未勾选“记住我”时点击登录后，再退出到登录页。</t>
    <phoneticPr fontId="2" type="noConversion"/>
  </si>
  <si>
    <t>输入正确帐号和密码，在勾选“记住我”时点击登录后，再退出到登录页。</t>
    <phoneticPr fontId="2" type="noConversion"/>
  </si>
  <si>
    <t>“记住我”前面勾选框应处于选中状态，上次登录的用户名和密码应默认显示在栏位中。</t>
    <phoneticPr fontId="2" type="noConversion"/>
  </si>
  <si>
    <t>输入密码信息</t>
    <phoneticPr fontId="2" type="noConversion"/>
  </si>
  <si>
    <t>应自动展示为黑色圆点，不可看状态</t>
    <phoneticPr fontId="2" type="noConversion"/>
  </si>
  <si>
    <t>展示支队整个辖区的地图，以及消防基础数据</t>
    <phoneticPr fontId="2" type="noConversion"/>
  </si>
  <si>
    <t>李晓飞</t>
    <phoneticPr fontId="3" type="noConversion"/>
  </si>
  <si>
    <t>访问地址后，对应的角色帐号能够正确登录进入网站</t>
    <phoneticPr fontId="2" type="noConversion"/>
  </si>
  <si>
    <t>入口</t>
    <phoneticPr fontId="2" type="noConversion"/>
  </si>
  <si>
    <t>消防地图--总览</t>
    <phoneticPr fontId="6" type="noConversion"/>
  </si>
  <si>
    <t>登录成功后，进入主页面，点击“重新登录”按钮，更换另一个帐号进行再次登录，检查登录后的个人资料与信息是否正确</t>
    <phoneticPr fontId="6" type="noConversion"/>
  </si>
  <si>
    <t>点击登录。</t>
    <phoneticPr fontId="2" type="noConversion"/>
  </si>
  <si>
    <t>入口检查</t>
    <phoneticPr fontId="3" type="noConversion"/>
  </si>
  <si>
    <t>入口检查</t>
    <phoneticPr fontId="2" type="noConversion"/>
  </si>
  <si>
    <t>展示省级地图</t>
    <phoneticPr fontId="2" type="noConversion"/>
  </si>
  <si>
    <t>标题栏</t>
    <phoneticPr fontId="2" type="noConversion"/>
  </si>
  <si>
    <t>填写帐号、密码登录</t>
    <phoneticPr fontId="2" type="noConversion"/>
  </si>
  <si>
    <t>省地图</t>
    <phoneticPr fontId="2" type="noConversion"/>
  </si>
  <si>
    <t>登录后，界面展示内容</t>
    <phoneticPr fontId="2" type="noConversion"/>
  </si>
  <si>
    <t>展示全省的轮廓图</t>
    <phoneticPr fontId="2" type="noConversion"/>
  </si>
  <si>
    <t>界面展示</t>
    <phoneticPr fontId="2" type="noConversion"/>
  </si>
  <si>
    <t>视图切换</t>
    <phoneticPr fontId="2" type="noConversion"/>
  </si>
  <si>
    <t>点击绿色区域</t>
    <phoneticPr fontId="2" type="noConversion"/>
  </si>
  <si>
    <t>进入改区域的详细信息页面。</t>
    <phoneticPr fontId="2" type="noConversion"/>
  </si>
  <si>
    <t>输入正确的帐号和密码，登录进入网站</t>
    <phoneticPr fontId="3" type="noConversion"/>
  </si>
  <si>
    <t>进入市区域地图，查看界面显示内容</t>
    <phoneticPr fontId="2" type="noConversion"/>
  </si>
  <si>
    <t>显示logo、软件名称、当前日期时间、头像、用户名、设置按钮、退出按钮</t>
    <phoneticPr fontId="2" type="noConversion"/>
  </si>
  <si>
    <t>页面显示无遮盖，应换行显示</t>
    <phoneticPr fontId="2" type="noConversion"/>
  </si>
  <si>
    <t>如名称中带有中英文、符号等信息</t>
    <phoneticPr fontId="2" type="noConversion"/>
  </si>
  <si>
    <t>可正常展示</t>
    <phoneticPr fontId="2" type="noConversion"/>
  </si>
  <si>
    <t>头像、用户名</t>
    <phoneticPr fontId="2" type="noConversion"/>
  </si>
  <si>
    <t>更改本地时间，查看时间信息是否正确</t>
    <phoneticPr fontId="2" type="noConversion"/>
  </si>
  <si>
    <t>时间没有变化，应继续显示浏览器时间</t>
    <phoneticPr fontId="2" type="noConversion"/>
  </si>
  <si>
    <t>软件名称、时间</t>
    <phoneticPr fontId="2" type="noConversion"/>
  </si>
  <si>
    <t>设置名称过长时，查看页面展示</t>
    <phoneticPr fontId="2" type="noConversion"/>
  </si>
  <si>
    <t>登录后，查看头像、用户名信息</t>
    <phoneticPr fontId="2" type="noConversion"/>
  </si>
  <si>
    <t>应与登录帐号的头像、用户名保持一致</t>
    <phoneticPr fontId="2" type="noConversion"/>
  </si>
  <si>
    <t>更换头像、用户名信息</t>
    <phoneticPr fontId="2" type="noConversion"/>
  </si>
  <si>
    <t>上传各种格式的头像图片</t>
    <phoneticPr fontId="2" type="noConversion"/>
  </si>
  <si>
    <t>应可正常显示</t>
    <phoneticPr fontId="2" type="noConversion"/>
  </si>
  <si>
    <t>在未上传头像时，查看页面显示</t>
    <phoneticPr fontId="2" type="noConversion"/>
  </si>
  <si>
    <t>标题栏应可正常显示出头像图片</t>
    <phoneticPr fontId="2" type="noConversion"/>
  </si>
  <si>
    <t>应显示修改后的头像、用户名信息</t>
    <phoneticPr fontId="2" type="noConversion"/>
  </si>
  <si>
    <t>标题栏应显示出系统默认的头像</t>
    <phoneticPr fontId="2" type="noConversion"/>
  </si>
  <si>
    <t>设置过长的用户名信息时，查看页面展示</t>
    <phoneticPr fontId="2" type="noConversion"/>
  </si>
  <si>
    <t>页面应正常显示，无遮盖，可换行显示</t>
    <phoneticPr fontId="2" type="noConversion"/>
  </si>
  <si>
    <t>点击设置按钮</t>
    <phoneticPr fontId="2" type="noConversion"/>
  </si>
  <si>
    <t>应弹出用户设置对话框</t>
    <phoneticPr fontId="2" type="noConversion"/>
  </si>
  <si>
    <t>按钮交互</t>
    <phoneticPr fontId="2" type="noConversion"/>
  </si>
  <si>
    <t>页面展示</t>
    <phoneticPr fontId="2" type="noConversion"/>
  </si>
  <si>
    <t>查看对话框中展示内容</t>
    <phoneticPr fontId="2" type="noConversion"/>
  </si>
  <si>
    <t>应显示用户头像、用户姓名、联系电话、基础信息、修改密码等内容</t>
    <phoneticPr fontId="2" type="noConversion"/>
  </si>
  <si>
    <t>头像设置</t>
    <phoneticPr fontId="2" type="noConversion"/>
  </si>
  <si>
    <t>密码修改</t>
    <phoneticPr fontId="2" type="noConversion"/>
  </si>
  <si>
    <t>必填项判断</t>
    <phoneticPr fontId="2" type="noConversion"/>
  </si>
  <si>
    <t>新密码输入正确，点击【确定】按钮</t>
    <phoneticPr fontId="2" type="noConversion"/>
  </si>
  <si>
    <t>新密码、确认新密码输入信息，点击【确定】按钮</t>
    <phoneticPr fontId="2" type="noConversion"/>
  </si>
  <si>
    <t>用户设置</t>
    <phoneticPr fontId="2" type="noConversion"/>
  </si>
  <si>
    <t>用户姓名设置</t>
    <phoneticPr fontId="2" type="noConversion"/>
  </si>
  <si>
    <t>退出</t>
    <phoneticPr fontId="3" type="noConversion"/>
  </si>
  <si>
    <t>将鼠标放在按钮上</t>
    <phoneticPr fontId="2" type="noConversion"/>
  </si>
  <si>
    <t>应给出操作按钮的提示信息</t>
    <phoneticPr fontId="2" type="noConversion"/>
  </si>
  <si>
    <t>设置对话框展示</t>
    <phoneticPr fontId="2" type="noConversion"/>
  </si>
  <si>
    <t>退出</t>
    <phoneticPr fontId="2" type="noConversion"/>
  </si>
  <si>
    <t>注销用户登录信息，退出到登录界面</t>
    <phoneticPr fontId="3" type="noConversion"/>
  </si>
  <si>
    <t>退出后切换账号</t>
    <phoneticPr fontId="3" type="noConversion"/>
  </si>
  <si>
    <t>1.使用账号1登录后进行退出操作
2.再使用账号2进行登录，查看显示的账号2信息</t>
    <phoneticPr fontId="3" type="noConversion"/>
  </si>
  <si>
    <t>提示“修改密码成功，并退出到登录界面”</t>
    <phoneticPr fontId="2" type="noConversion"/>
  </si>
  <si>
    <t>输入新用户名，点击保存</t>
    <phoneticPr fontId="2" type="noConversion"/>
  </si>
  <si>
    <t>页面应展示出修改后的用户名</t>
    <phoneticPr fontId="2" type="noConversion"/>
  </si>
  <si>
    <t>输入新用户名，点击取消</t>
    <phoneticPr fontId="2" type="noConversion"/>
  </si>
  <si>
    <t>页面仍显示之前的用户名</t>
    <phoneticPr fontId="2" type="noConversion"/>
  </si>
  <si>
    <t>输入过长的用户名，点击保存</t>
    <phoneticPr fontId="2" type="noConversion"/>
  </si>
  <si>
    <t>输入中英文字符后，点击保存</t>
    <phoneticPr fontId="2" type="noConversion"/>
  </si>
  <si>
    <t>输入特殊字符，点击保存</t>
    <phoneticPr fontId="2" type="noConversion"/>
  </si>
  <si>
    <t>如有不支持的字符，应给出提示信息</t>
    <phoneticPr fontId="2" type="noConversion"/>
  </si>
  <si>
    <t>输入规定内字数的，长的用户名，点击保存</t>
    <phoneticPr fontId="2" type="noConversion"/>
  </si>
  <si>
    <t>市地图</t>
    <phoneticPr fontId="2" type="noConversion"/>
  </si>
  <si>
    <t>点击市地图右上角返回</t>
    <phoneticPr fontId="2" type="noConversion"/>
  </si>
  <si>
    <t>返回到省地图页面</t>
    <phoneticPr fontId="2" type="noConversion"/>
  </si>
  <si>
    <t>应展示所选的市地图，左侧展示当地当天的天气和风级，右侧地图上带有卫星和电子</t>
    <phoneticPr fontId="2" type="noConversion"/>
  </si>
  <si>
    <t>反复点击省地图中的区域和市地图的返回按钮</t>
    <phoneticPr fontId="2" type="noConversion"/>
  </si>
  <si>
    <t>省地图和市地图可正常切换</t>
    <phoneticPr fontId="2" type="noConversion"/>
  </si>
  <si>
    <t>地图操作</t>
    <phoneticPr fontId="2" type="noConversion"/>
  </si>
  <si>
    <t>点击卫星按钮</t>
    <phoneticPr fontId="2" type="noConversion"/>
  </si>
  <si>
    <t>多次点击卫星按钮</t>
    <phoneticPr fontId="2" type="noConversion"/>
  </si>
  <si>
    <t>地图仍可正常显示为卫星模式</t>
    <phoneticPr fontId="2" type="noConversion"/>
  </si>
  <si>
    <t>点击电子按钮</t>
    <phoneticPr fontId="2" type="noConversion"/>
  </si>
  <si>
    <t>地图应转换成电子模式，电子按钮点亮，显示为红色字体</t>
    <phoneticPr fontId="2" type="noConversion"/>
  </si>
  <si>
    <t>地图应转换成卫星模式，卫星按钮点亮，显示为红色字体</t>
    <phoneticPr fontId="2" type="noConversion"/>
  </si>
  <si>
    <t>多次点击电子按钮</t>
    <phoneticPr fontId="2" type="noConversion"/>
  </si>
  <si>
    <t>地图仍可正常显示为电子模式</t>
    <phoneticPr fontId="2" type="noConversion"/>
  </si>
  <si>
    <t>进入市区域地图，默认状态下按钮展示</t>
    <phoneticPr fontId="2" type="noConversion"/>
  </si>
  <si>
    <t>默认状态下展示的是电子模式，电子按钮应点亮，显示为红色字体</t>
    <phoneticPr fontId="2" type="noConversion"/>
  </si>
  <si>
    <t>反复点击卫星、电子按钮</t>
    <phoneticPr fontId="2" type="noConversion"/>
  </si>
  <si>
    <t>模式可反复切换正常</t>
    <phoneticPr fontId="2" type="noConversion"/>
  </si>
  <si>
    <t>滚动鼠标的缩小功能</t>
    <phoneticPr fontId="2" type="noConversion"/>
  </si>
  <si>
    <t>滚动鼠标的放大功能</t>
    <phoneticPr fontId="2" type="noConversion"/>
  </si>
  <si>
    <t>可将地图放大。</t>
    <phoneticPr fontId="2" type="noConversion"/>
  </si>
  <si>
    <t>需求说明：点击省地图上相应的区域就可以进入市地图，展示市地图的高德地图信息（去除地铁和全屏按钮，搜索按钮按照需求重新做）
地图有一定的缩小比例，当超过这个比例后就无法再继续缩小。无法缩小到省一级。</t>
    <phoneticPr fontId="2" type="noConversion"/>
  </si>
  <si>
    <t>消防地图--重点单位</t>
    <phoneticPr fontId="6" type="noConversion"/>
  </si>
  <si>
    <t>登录进入网站，点击市区域</t>
    <phoneticPr fontId="3" type="noConversion"/>
  </si>
  <si>
    <t>默认展示重点单位标签</t>
    <phoneticPr fontId="6" type="noConversion"/>
  </si>
  <si>
    <t>一、单位列表</t>
    <phoneticPr fontId="6" type="noConversion"/>
  </si>
  <si>
    <t>二、单位位置信息</t>
    <phoneticPr fontId="6" type="noConversion"/>
  </si>
  <si>
    <t>需求说明：
地图放大到一定大小后，点击单位位置图标或者单位列表，地图上的位置被划分为一个个不规则块。平时，单位区域颜色为绿色透明，当单位有火警时，会以红色图层覆盖提示火警，但不弹出。</t>
    <phoneticPr fontId="2" type="noConversion"/>
  </si>
  <si>
    <t>三、单位详细信息</t>
    <phoneticPr fontId="6" type="noConversion"/>
  </si>
  <si>
    <t>搜索功能</t>
    <phoneticPr fontId="2" type="noConversion"/>
  </si>
  <si>
    <t>应搜索到符合条件的所有数据</t>
    <phoneticPr fontId="2" type="noConversion"/>
  </si>
  <si>
    <t>应给出提示“未搜索到符合条件的数据”</t>
    <phoneticPr fontId="2" type="noConversion"/>
  </si>
  <si>
    <t>搜索栏默认提示信息</t>
    <phoneticPr fontId="2" type="noConversion"/>
  </si>
  <si>
    <t>在搜索栏输入内容后，点击栏位后的×按钮</t>
    <phoneticPr fontId="2" type="noConversion"/>
  </si>
  <si>
    <t>应将栏位上所有内容清空</t>
    <phoneticPr fontId="2" type="noConversion"/>
  </si>
  <si>
    <t>输入过长的关键词，点击搜索</t>
    <phoneticPr fontId="2" type="noConversion"/>
  </si>
  <si>
    <t>页面应展示正确，无遮盖现象</t>
    <phoneticPr fontId="2" type="noConversion"/>
  </si>
  <si>
    <t>在未输入关键词时，点击搜索</t>
    <phoneticPr fontId="2" type="noConversion"/>
  </si>
  <si>
    <t>应搜索出全部的数据，搜索结果的提示信息应消失</t>
    <phoneticPr fontId="2" type="noConversion"/>
  </si>
  <si>
    <t>显示/收回</t>
  </si>
  <si>
    <t>鼠标放在显示/收回按钮上</t>
    <phoneticPr fontId="2" type="noConversion"/>
  </si>
  <si>
    <t>应给出按钮提示信息</t>
    <phoneticPr fontId="2" type="noConversion"/>
  </si>
  <si>
    <t>默认状态下，查看按钮状态</t>
    <phoneticPr fontId="2" type="noConversion"/>
  </si>
  <si>
    <t>默认状态下，应是显示状态</t>
    <phoneticPr fontId="2" type="noConversion"/>
  </si>
  <si>
    <t>点击一次显示/收回按钮</t>
    <phoneticPr fontId="2" type="noConversion"/>
  </si>
  <si>
    <t>第二次点击显示/收回按钮</t>
    <phoneticPr fontId="2" type="noConversion"/>
  </si>
  <si>
    <t>列表展开，按钮应处于显示状态</t>
    <phoneticPr fontId="2" type="noConversion"/>
  </si>
  <si>
    <t>反复点击显示/收回按钮</t>
    <phoneticPr fontId="2" type="noConversion"/>
  </si>
  <si>
    <t>列表显示、收回应切换自如</t>
    <phoneticPr fontId="2" type="noConversion"/>
  </si>
  <si>
    <t>整体界面展示</t>
    <phoneticPr fontId="2" type="noConversion"/>
  </si>
  <si>
    <t>分页</t>
    <phoneticPr fontId="2" type="noConversion"/>
  </si>
  <si>
    <t>默认状态下，查看显示的类别</t>
    <phoneticPr fontId="2" type="noConversion"/>
  </si>
  <si>
    <t>类别间互相切换</t>
    <phoneticPr fontId="2" type="noConversion"/>
  </si>
  <si>
    <t>列表中的数据应对应显示正确</t>
    <phoneticPr fontId="2" type="noConversion"/>
  </si>
  <si>
    <t>默认状态下，查看分页按钮</t>
    <phoneticPr fontId="2" type="noConversion"/>
  </si>
  <si>
    <t>显示上一页、下一页</t>
    <phoneticPr fontId="2" type="noConversion"/>
  </si>
  <si>
    <t>当前页是第一页时，点击第一页按钮</t>
    <phoneticPr fontId="2" type="noConversion"/>
  </si>
  <si>
    <t>页面没有变化</t>
    <phoneticPr fontId="2" type="noConversion"/>
  </si>
  <si>
    <t>点击下一页</t>
    <phoneticPr fontId="2" type="noConversion"/>
  </si>
  <si>
    <t>页面跳转到下一页，数字定位在2上</t>
    <phoneticPr fontId="2" type="noConversion"/>
  </si>
  <si>
    <t>再次点击上一页按钮</t>
    <phoneticPr fontId="2" type="noConversion"/>
  </si>
  <si>
    <t>页面跳转到上一页，数字定位在1上</t>
    <phoneticPr fontId="2" type="noConversion"/>
  </si>
  <si>
    <t>直接点击数字按钮</t>
    <phoneticPr fontId="2" type="noConversion"/>
  </si>
  <si>
    <t>页面跳转到该数据对应的那一页上</t>
    <phoneticPr fontId="2" type="noConversion"/>
  </si>
  <si>
    <t>页数过多时，页面展示</t>
    <phoneticPr fontId="2" type="noConversion"/>
  </si>
  <si>
    <t>过多页数应显示省略号</t>
    <phoneticPr fontId="2" type="noConversion"/>
  </si>
  <si>
    <t>页面切换</t>
    <phoneticPr fontId="2" type="noConversion"/>
  </si>
  <si>
    <t>应切换到该数据的详细页面下</t>
    <phoneticPr fontId="2" type="noConversion"/>
  </si>
  <si>
    <t>地图定位</t>
    <phoneticPr fontId="2" type="noConversion"/>
  </si>
  <si>
    <t>地图上也应只显示对应的搜索数据</t>
    <phoneticPr fontId="2" type="noConversion"/>
  </si>
  <si>
    <t>地图中该条数据图标也应不显示</t>
    <phoneticPr fontId="2" type="noConversion"/>
  </si>
  <si>
    <t>地图中该条数据图标也应实时显示出来</t>
    <phoneticPr fontId="2" type="noConversion"/>
  </si>
  <si>
    <t>图层按钮</t>
    <phoneticPr fontId="2" type="noConversion"/>
  </si>
  <si>
    <t>进入市区域地图，查看按钮功能</t>
    <phoneticPr fontId="2" type="noConversion"/>
  </si>
  <si>
    <t>分别点击4个图层按钮</t>
    <phoneticPr fontId="2" type="noConversion"/>
  </si>
  <si>
    <t>应切换到对应的图层页面下，右侧地图也应显示对应类别下的数据</t>
    <phoneticPr fontId="2" type="noConversion"/>
  </si>
  <si>
    <t>多次反复点击4个按钮，互相切换</t>
    <phoneticPr fontId="2" type="noConversion"/>
  </si>
  <si>
    <t>列表应对应切换，并切右侧地图上的数据也应实时联动切换</t>
    <phoneticPr fontId="2" type="noConversion"/>
  </si>
  <si>
    <t>默认应展示重点单位、消防水源、危化品、消防力量</t>
    <phoneticPr fontId="2" type="noConversion"/>
  </si>
  <si>
    <t>点击按钮，切换图层后，查看搜索栏</t>
    <phoneticPr fontId="2" type="noConversion"/>
  </si>
  <si>
    <t>搜索栏仍在同一位置显示</t>
    <phoneticPr fontId="2" type="noConversion"/>
  </si>
  <si>
    <t>操作地图</t>
    <phoneticPr fontId="2" type="noConversion"/>
  </si>
  <si>
    <t>拖动地图，查看页面展示</t>
    <phoneticPr fontId="2" type="noConversion"/>
  </si>
  <si>
    <t>与图层不相互覆盖，有重叠部分，可拖动地图分离</t>
    <phoneticPr fontId="2" type="noConversion"/>
  </si>
  <si>
    <t>单位列表</t>
    <phoneticPr fontId="2" type="noConversion"/>
  </si>
  <si>
    <t>搜索框、辖区重点单位总数统计、显示/收回箭头、单位列表、危化品、关注、分页</t>
    <phoneticPr fontId="2" type="noConversion"/>
  </si>
  <si>
    <t>列表收回，按钮应处于收回状态，列表只显示搜索栏和单位总数</t>
    <phoneticPr fontId="2" type="noConversion"/>
  </si>
  <si>
    <t>单位总数</t>
    <phoneticPr fontId="2" type="noConversion"/>
  </si>
  <si>
    <t>查看总单位数是否正确</t>
    <phoneticPr fontId="2" type="noConversion"/>
  </si>
  <si>
    <t>添加一条单位数</t>
    <phoneticPr fontId="2" type="noConversion"/>
  </si>
  <si>
    <t>删除一条单位数</t>
    <phoneticPr fontId="2" type="noConversion"/>
  </si>
  <si>
    <t>同时添加N条单位数</t>
    <phoneticPr fontId="2" type="noConversion"/>
  </si>
  <si>
    <t>同时减少N条单位数</t>
    <phoneticPr fontId="2" type="noConversion"/>
  </si>
  <si>
    <t>总单位数应+1</t>
    <phoneticPr fontId="2" type="noConversion"/>
  </si>
  <si>
    <t>应与单位列表中总数保持一致</t>
    <phoneticPr fontId="2" type="noConversion"/>
  </si>
  <si>
    <t>总单位数应-1</t>
    <phoneticPr fontId="2" type="noConversion"/>
  </si>
  <si>
    <t>总单位数应+N条显示</t>
    <phoneticPr fontId="2" type="noConversion"/>
  </si>
  <si>
    <t>总单位数应-N</t>
    <phoneticPr fontId="2" type="noConversion"/>
  </si>
  <si>
    <t>查看地图中单位展示</t>
    <phoneticPr fontId="2" type="noConversion"/>
  </si>
  <si>
    <t>应在地图上显示对应位置的单位图标</t>
    <phoneticPr fontId="2" type="noConversion"/>
  </si>
  <si>
    <t>搜索出符合条件的单位数据</t>
    <phoneticPr fontId="2" type="noConversion"/>
  </si>
  <si>
    <t>删除一条单位数据</t>
    <phoneticPr fontId="2" type="noConversion"/>
  </si>
  <si>
    <t>添加一条单位数据</t>
    <phoneticPr fontId="2" type="noConversion"/>
  </si>
  <si>
    <t>查看默认一页显示多少条数据</t>
    <phoneticPr fontId="2" type="noConversion"/>
  </si>
  <si>
    <t>默认一页应显示10条数据</t>
    <phoneticPr fontId="2" type="noConversion"/>
  </si>
  <si>
    <t>点击列表中的单位数据</t>
    <phoneticPr fontId="2" type="noConversion"/>
  </si>
  <si>
    <t>点击地图上的单位数据</t>
    <phoneticPr fontId="2" type="noConversion"/>
  </si>
  <si>
    <t>查看单位列表，页面整体布局展示</t>
    <phoneticPr fontId="2" type="noConversion"/>
  </si>
  <si>
    <t>查看列表内容展示情况</t>
    <phoneticPr fontId="2" type="noConversion"/>
  </si>
  <si>
    <t>危化品</t>
    <phoneticPr fontId="2" type="noConversion"/>
  </si>
  <si>
    <t>选择危化品类别</t>
    <phoneticPr fontId="2" type="noConversion"/>
  </si>
  <si>
    <t>列表中自动筛选出对应类别的数据，地图中对应显示该类别数据</t>
    <phoneticPr fontId="2" type="noConversion"/>
  </si>
  <si>
    <t>关注</t>
    <phoneticPr fontId="2" type="noConversion"/>
  </si>
  <si>
    <t>默认状态下，显示全部</t>
    <phoneticPr fontId="2" type="noConversion"/>
  </si>
  <si>
    <t>选择关注类别</t>
    <phoneticPr fontId="2" type="noConversion"/>
  </si>
  <si>
    <t>列表中自动筛选出已关注的单位数据，地图中对应显示该类别数据</t>
    <phoneticPr fontId="2" type="noConversion"/>
  </si>
  <si>
    <t>选择未关注类别</t>
    <phoneticPr fontId="2" type="noConversion"/>
  </si>
  <si>
    <t>列表中自动筛选出未关注的单位数据，地图中对应显示该类别数据</t>
    <phoneticPr fontId="2" type="noConversion"/>
  </si>
  <si>
    <t>在某一单位数据后，点击关注</t>
    <phoneticPr fontId="2" type="noConversion"/>
  </si>
  <si>
    <t>该数据状态是已关注，按钮自动转化为已关注状态</t>
    <phoneticPr fontId="2" type="noConversion"/>
  </si>
  <si>
    <t>再次点击已关注按钮</t>
    <phoneticPr fontId="2" type="noConversion"/>
  </si>
  <si>
    <t>数据变为未关注状态，按钮转变为关注二字</t>
    <phoneticPr fontId="2" type="noConversion"/>
  </si>
  <si>
    <t>地图位置显示</t>
    <phoneticPr fontId="2" type="noConversion"/>
  </si>
  <si>
    <t>默认状态下，查看地图中单位区域展示</t>
    <phoneticPr fontId="2" type="noConversion"/>
  </si>
  <si>
    <t>单位区域颜色为绿色透明色</t>
    <phoneticPr fontId="2" type="noConversion"/>
  </si>
  <si>
    <t>默认状态下，查看有火警的单位信息</t>
    <phoneticPr fontId="2" type="noConversion"/>
  </si>
  <si>
    <t>以红色图层覆盖提示火警，但不弹出</t>
    <phoneticPr fontId="2" type="noConversion"/>
  </si>
  <si>
    <t>地图上的位置被划分为一个个不规则块</t>
    <phoneticPr fontId="2" type="noConversion"/>
  </si>
  <si>
    <t>一直放大地图，查看地图上单位图标界面展示</t>
    <phoneticPr fontId="2" type="noConversion"/>
  </si>
  <si>
    <t>一直放大地图，查看单位列表界面展示</t>
    <phoneticPr fontId="2" type="noConversion"/>
  </si>
  <si>
    <t>单位列表显示正常，有覆盖情况，以拖动地图为主</t>
    <phoneticPr fontId="2" type="noConversion"/>
  </si>
  <si>
    <t>不断缩小地图，查看地图上单位图标界面展示</t>
    <phoneticPr fontId="2" type="noConversion"/>
  </si>
  <si>
    <t>界面应正常展示</t>
    <phoneticPr fontId="2" type="noConversion"/>
  </si>
  <si>
    <t>不断缩小地图，查看单位列表界面展示</t>
    <phoneticPr fontId="2" type="noConversion"/>
  </si>
  <si>
    <t>单位名称、单位照片、运行状态、到这里去、+关注/已关注、概况、应急预案、危化品、消防力量、进入物联监测</t>
    <phoneticPr fontId="2" type="noConversion"/>
  </si>
  <si>
    <t>地图联动</t>
    <phoneticPr fontId="2" type="noConversion"/>
  </si>
  <si>
    <t>在地图中点击其他单位位置，查看页面展示</t>
    <phoneticPr fontId="2" type="noConversion"/>
  </si>
  <si>
    <t>显示地图所选中的单位详情</t>
    <phoneticPr fontId="2" type="noConversion"/>
  </si>
  <si>
    <t>在地图中点击无详情的单位位置</t>
    <phoneticPr fontId="2" type="noConversion"/>
  </si>
  <si>
    <t>打开其他单位的详细信息，查看地图展示</t>
    <phoneticPr fontId="2" type="noConversion"/>
  </si>
  <si>
    <t>地图应展示所选中的单位信息</t>
    <phoneticPr fontId="2" type="noConversion"/>
  </si>
  <si>
    <t>到这里去</t>
    <phoneticPr fontId="2" type="noConversion"/>
  </si>
  <si>
    <t>点击到这里去按钮</t>
    <phoneticPr fontId="2" type="noConversion"/>
  </si>
  <si>
    <t>页面跳转到搜索页面，路线搜索，指定到此位置</t>
    <phoneticPr fontId="2" type="noConversion"/>
  </si>
  <si>
    <t>默认情况下，展示的状态</t>
    <phoneticPr fontId="2" type="noConversion"/>
  </si>
  <si>
    <t>默认情况下，该单位应属于未关注状态</t>
    <phoneticPr fontId="2" type="noConversion"/>
  </si>
  <si>
    <t>点击关注按钮</t>
    <phoneticPr fontId="2" type="noConversion"/>
  </si>
  <si>
    <t>该数据状态是已关注，按钮自动转化为取消关注状态</t>
    <phoneticPr fontId="2" type="noConversion"/>
  </si>
  <si>
    <t>点击取消关注</t>
    <phoneticPr fontId="2" type="noConversion"/>
  </si>
  <si>
    <t>数据变为未关注状态，按钮转变为+关注。</t>
    <phoneticPr fontId="2" type="noConversion"/>
  </si>
  <si>
    <t>概况</t>
    <phoneticPr fontId="2" type="noConversion"/>
  </si>
  <si>
    <t>默认情况下，查看概况中的内容展示</t>
    <phoneticPr fontId="2" type="noConversion"/>
  </si>
  <si>
    <t>输入过长的概况信息后，查看页面展示</t>
    <phoneticPr fontId="2" type="noConversion"/>
  </si>
  <si>
    <t>界面应可正常显示，无遮盖现象</t>
    <phoneticPr fontId="2" type="noConversion"/>
  </si>
  <si>
    <t>在很多概况信息栏位都为空的情况下，查看页面展示</t>
    <phoneticPr fontId="2" type="noConversion"/>
  </si>
  <si>
    <t>界面显示正常</t>
    <phoneticPr fontId="2" type="noConversion"/>
  </si>
  <si>
    <t>单位预案</t>
    <phoneticPr fontId="2" type="noConversion"/>
  </si>
  <si>
    <t>点击单位预案，在有数据的情况下，查看展示情况</t>
    <phoneticPr fontId="2" type="noConversion"/>
  </si>
  <si>
    <t>列表每项显示预案编号、预案名称、关联区域、预案文件，预案文件后有“查看文件”连接，点击可查看详细预案文件</t>
  </si>
  <si>
    <t>点击查看文件</t>
    <phoneticPr fontId="2" type="noConversion"/>
  </si>
  <si>
    <t>进入物联监测</t>
    <phoneticPr fontId="2" type="noConversion"/>
  </si>
  <si>
    <t>点击物联监测按钮</t>
    <phoneticPr fontId="2" type="noConversion"/>
  </si>
  <si>
    <t>查看该单位物联监测详情</t>
  </si>
  <si>
    <t>消防力量</t>
    <phoneticPr fontId="2" type="noConversion"/>
  </si>
  <si>
    <t>默认情况下，页面展示内容查看</t>
    <phoneticPr fontId="2" type="noConversion"/>
  </si>
  <si>
    <t>显示人员和装备的消防力量列表，每项力量可通过显示/收回箭头显示/隐藏对应列表；人员列表显示人员类型（中队干部/士官/战斗员/备用人员）和数量；装备列表显示装备类型（XX类型XX装备详细名称）和数量</t>
  </si>
  <si>
    <t>输入过多的数据情况下，查看页面展示</t>
    <phoneticPr fontId="2" type="noConversion"/>
  </si>
  <si>
    <t>界面展示正常无遮盖</t>
    <phoneticPr fontId="2" type="noConversion"/>
  </si>
  <si>
    <t>在大多栏位数据未录入的情况下，查看页面展示</t>
    <phoneticPr fontId="2" type="noConversion"/>
  </si>
  <si>
    <t>应有默认值显示</t>
    <phoneticPr fontId="2" type="noConversion"/>
  </si>
  <si>
    <t>单位详细信息</t>
    <phoneticPr fontId="2" type="noConversion"/>
  </si>
  <si>
    <t>暂不做</t>
    <phoneticPr fontId="2" type="noConversion"/>
  </si>
  <si>
    <t>需求说明：
1.logo和软件名称
2.日期和时间
3.用户头像、用户名和用户基本信息设置，用户设置进入后弹出用户设置框，显示用户头像、用户姓名、联系电话、基础信息，提供更换头像、修改密码和切换用户的功能。修改密码时两次密码输入有误，将提示用户，点击确认后，提示用户密码修改成功，并退出到主界面。
4.退出按钮，点击退出本程序</t>
    <phoneticPr fontId="2" type="noConversion"/>
  </si>
  <si>
    <t>应显示“搜索名称、地址”</t>
    <phoneticPr fontId="2" type="noConversion"/>
  </si>
  <si>
    <t>仍处于登录状态，可继续操作</t>
    <phoneticPr fontId="6" type="noConversion"/>
  </si>
  <si>
    <t>登录一个用户后长时间不进行任何操作，再进行操作</t>
    <phoneticPr fontId="6" type="noConversion"/>
  </si>
  <si>
    <t>已删除的帐号</t>
    <phoneticPr fontId="2" type="noConversion"/>
  </si>
  <si>
    <t>输入已删除的帐号，密码，点击【登录】按钮</t>
    <phoneticPr fontId="2" type="noConversion"/>
  </si>
  <si>
    <t>在帐号输入框上方显示“账号不存在”，已输入的帐号和密码信息仍保留在栏位上。</t>
    <phoneticPr fontId="2" type="noConversion"/>
  </si>
  <si>
    <t>同时登录同一个账号</t>
    <phoneticPr fontId="2" type="noConversion"/>
  </si>
  <si>
    <t>同一个账号只能允许登录一个</t>
    <phoneticPr fontId="2" type="noConversion"/>
  </si>
  <si>
    <t>市区域有数据时，界面展示内容</t>
    <phoneticPr fontId="2" type="noConversion"/>
  </si>
  <si>
    <t>该市区域显示为绿色</t>
    <phoneticPr fontId="2" type="noConversion"/>
  </si>
  <si>
    <t>暂不测</t>
    <phoneticPr fontId="2" type="noConversion"/>
  </si>
  <si>
    <t>与好姐确认的需求</t>
    <phoneticPr fontId="2" type="noConversion"/>
  </si>
  <si>
    <t>图片上传</t>
    <phoneticPr fontId="2" type="noConversion"/>
  </si>
  <si>
    <t>上传过大的图片</t>
    <phoneticPr fontId="2" type="noConversion"/>
  </si>
  <si>
    <t>支持1MB以内大小的图片</t>
    <phoneticPr fontId="2" type="noConversion"/>
  </si>
  <si>
    <t>上传各种格式的头像图片</t>
    <phoneticPr fontId="2" type="noConversion"/>
  </si>
  <si>
    <t>支持主流格式图片，如不支持格式，应给出对应提示信息</t>
    <phoneticPr fontId="2" type="noConversion"/>
  </si>
  <si>
    <t>上传后，点击取消</t>
    <phoneticPr fontId="2" type="noConversion"/>
  </si>
  <si>
    <t>应仍显示为之前的头像</t>
    <phoneticPr fontId="2" type="noConversion"/>
  </si>
  <si>
    <t>上传图片后，点击确定按钮</t>
    <phoneticPr fontId="2" type="noConversion"/>
  </si>
  <si>
    <t>应提示修改成功，头像显示为修改后的头像</t>
    <phoneticPr fontId="2" type="noConversion"/>
  </si>
  <si>
    <t>输入6&lt;m&lt;15的字符，点击确定</t>
    <phoneticPr fontId="2" type="noConversion"/>
  </si>
  <si>
    <t>输入大于15位字符，点击确定</t>
    <phoneticPr fontId="2" type="noConversion"/>
  </si>
  <si>
    <t>支持15字符，如超过了规定的长度，应给出提示信息</t>
    <phoneticPr fontId="2" type="noConversion"/>
  </si>
  <si>
    <t>可将地图缩小，但无法缩小到省一级，只展示到市全景图</t>
    <phoneticPr fontId="2" type="noConversion"/>
  </si>
  <si>
    <t>点击测距功能按钮</t>
    <phoneticPr fontId="2" type="noConversion"/>
  </si>
  <si>
    <t>可测量两地的距离</t>
    <phoneticPr fontId="2" type="noConversion"/>
  </si>
  <si>
    <t>输入已有数据的名称、地址关键词，点击搜索按钮</t>
    <phoneticPr fontId="2" type="noConversion"/>
  </si>
  <si>
    <t>输入没有符合条件数据的名称、地址关键词，点击搜索按钮</t>
    <phoneticPr fontId="2" type="noConversion"/>
  </si>
  <si>
    <t>暂时无法自动更新</t>
    <phoneticPr fontId="2" type="noConversion"/>
  </si>
  <si>
    <t>跳转到最后一页，数字定为在最后一个上</t>
    <phoneticPr fontId="2" type="noConversion"/>
  </si>
  <si>
    <t>非最后一页的情况下，点击尾页按钮</t>
    <phoneticPr fontId="2" type="noConversion"/>
  </si>
  <si>
    <t>在最后一页的情况下，查看按钮状态</t>
    <phoneticPr fontId="2" type="noConversion"/>
  </si>
  <si>
    <t>尾页按钮应置灰不能点击</t>
    <phoneticPr fontId="2" type="noConversion"/>
  </si>
  <si>
    <t>非第一页的情况下，点击首页按钮</t>
    <phoneticPr fontId="2" type="noConversion"/>
  </si>
  <si>
    <t>页面跳转到第一页，数字定位在1上</t>
    <phoneticPr fontId="2" type="noConversion"/>
  </si>
  <si>
    <t>在第一页的情况下，查看首页按钮状态</t>
    <phoneticPr fontId="2" type="noConversion"/>
  </si>
  <si>
    <t>首页按钮应置灰不能点击</t>
    <phoneticPr fontId="2" type="noConversion"/>
  </si>
  <si>
    <t>在跳转页输入页数，点击确定</t>
    <phoneticPr fontId="2" type="noConversion"/>
  </si>
  <si>
    <t>应跳转到对应的页数下</t>
    <phoneticPr fontId="2" type="noConversion"/>
  </si>
  <si>
    <t>应自动跳转到第一页</t>
    <phoneticPr fontId="2" type="noConversion"/>
  </si>
  <si>
    <t>输入数字0，点击确定</t>
    <phoneticPr fontId="2" type="noConversion"/>
  </si>
  <si>
    <t>输入超出的数字页码，点击确定</t>
    <phoneticPr fontId="2" type="noConversion"/>
  </si>
  <si>
    <t>应不弹出详情页展示</t>
    <phoneticPr fontId="2" type="noConversion"/>
  </si>
  <si>
    <t>搜索路线后，点击返回按钮</t>
    <phoneticPr fontId="2" type="noConversion"/>
  </si>
  <si>
    <t>应返回到单位详情页下</t>
    <phoneticPr fontId="2" type="noConversion"/>
  </si>
  <si>
    <t>可正常查看PDF格式的详细预案文件</t>
    <phoneticPr fontId="2" type="noConversion"/>
  </si>
  <si>
    <t>在物联检测详情页下，点击返回按钮</t>
    <phoneticPr fontId="2" type="noConversion"/>
  </si>
  <si>
    <t>视图切换到单位详情信息页面下</t>
    <phoneticPr fontId="2" type="noConversion"/>
  </si>
  <si>
    <t>在无单位预案数据的情况下，查看页面展示</t>
    <phoneticPr fontId="2" type="noConversion"/>
  </si>
  <si>
    <t>消防地图--危化品展示</t>
    <phoneticPr fontId="6" type="noConversion"/>
  </si>
  <si>
    <t>一、危化品列表</t>
    <phoneticPr fontId="6" type="noConversion"/>
  </si>
  <si>
    <t>二、危化品详细信息</t>
    <phoneticPr fontId="6" type="noConversion"/>
  </si>
  <si>
    <t>消防地图--消防力量</t>
    <phoneticPr fontId="2" type="noConversion"/>
  </si>
  <si>
    <t>一、消防力量列表</t>
    <phoneticPr fontId="2" type="noConversion"/>
  </si>
  <si>
    <t>二、消防力量详细信息</t>
    <phoneticPr fontId="2" type="noConversion"/>
  </si>
  <si>
    <t>四、图层按钮</t>
    <phoneticPr fontId="6" type="noConversion"/>
  </si>
  <si>
    <t>三、市地图展示</t>
    <phoneticPr fontId="6" type="noConversion"/>
  </si>
  <si>
    <t>二、标题栏</t>
    <phoneticPr fontId="6" type="noConversion"/>
  </si>
  <si>
    <t>一、省地图展示</t>
    <phoneticPr fontId="6" type="noConversion"/>
  </si>
  <si>
    <t>进入网站后，点击消防力量按钮</t>
    <phoneticPr fontId="2" type="noConversion"/>
  </si>
  <si>
    <t>展示消防力量基础数据</t>
    <phoneticPr fontId="2" type="noConversion"/>
  </si>
  <si>
    <t>消防力量</t>
    <phoneticPr fontId="6" type="noConversion"/>
  </si>
  <si>
    <t>展示危化品数据</t>
    <phoneticPr fontId="2" type="noConversion"/>
  </si>
  <si>
    <t>进入网站后，点击危化品按钮</t>
    <phoneticPr fontId="2" type="noConversion"/>
  </si>
  <si>
    <t>危化品展示</t>
    <phoneticPr fontId="6" type="noConversion"/>
  </si>
  <si>
    <t>重点单位</t>
    <phoneticPr fontId="6" type="noConversion"/>
  </si>
  <si>
    <t>展示市区域的重点单位相关数据</t>
    <phoneticPr fontId="2" type="noConversion"/>
  </si>
  <si>
    <t>进入网站后，点击重点单位</t>
    <phoneticPr fontId="2" type="noConversion"/>
  </si>
  <si>
    <t>李晓飞</t>
    <phoneticPr fontId="3" type="noConversion"/>
  </si>
  <si>
    <t>Fail</t>
    <phoneticPr fontId="8" type="noConversion"/>
  </si>
  <si>
    <t>合计</t>
    <phoneticPr fontId="2" type="noConversion"/>
  </si>
  <si>
    <t>NULL</t>
    <phoneticPr fontId="2" type="noConversion"/>
  </si>
  <si>
    <t>参考信息</t>
    <phoneticPr fontId="3" type="noConversion"/>
  </si>
  <si>
    <t>【需求列表】消防物联网_消防角色_0509</t>
    <phoneticPr fontId="3" type="noConversion"/>
  </si>
  <si>
    <t>Block</t>
    <phoneticPr fontId="2" type="noConversion"/>
  </si>
  <si>
    <t>功能点</t>
    <phoneticPr fontId="8" type="noConversion"/>
  </si>
  <si>
    <t>用例编号</t>
    <phoneticPr fontId="8" type="noConversion"/>
  </si>
  <si>
    <t>测试项</t>
    <phoneticPr fontId="2" type="noConversion"/>
  </si>
  <si>
    <t>测试步骤</t>
    <phoneticPr fontId="8" type="noConversion"/>
  </si>
  <si>
    <t>预期结果</t>
    <phoneticPr fontId="8" type="noConversion"/>
  </si>
  <si>
    <t>优先级</t>
    <phoneticPr fontId="8" type="noConversion"/>
  </si>
  <si>
    <t>执行结果</t>
    <phoneticPr fontId="8" type="noConversion"/>
  </si>
  <si>
    <t>bug号/备注</t>
    <phoneticPr fontId="8" type="noConversion"/>
  </si>
  <si>
    <t>一、消防水源列表</t>
    <phoneticPr fontId="6" type="noConversion"/>
  </si>
  <si>
    <r>
      <t>需求说明：
1.点击消防水源图层按钮。显示消防水源列表。列表和地图上的图标联动关系。
2.列表上方有搜索框，搜索框下显示辖区消防水源总数（辖区XX处消防水源）
3.点击显示/收回箭头可显示/隐藏消防水源列表，列表可以下拉滑动，每页显示10条，支持翻页显示。
4.展示内容有：消防水源名称、地址、储水量（公共水源一类有储水量的显示该项，消火栓一类没有的不显示）。
5.</t>
    </r>
    <r>
      <rPr>
        <sz val="10"/>
        <color rgb="FFFF0000"/>
        <rFont val="宋体"/>
        <family val="3"/>
        <charset val="134"/>
      </rPr>
      <t>有筛选显示消防水源的功能：可以筛选的有：所属区域（全市/XX区/XX县）-去掉、消防水源类型（天然水源、地上消火栓、地下消火栓、消防水鹤、消防水池）。</t>
    </r>
    <phoneticPr fontId="2" type="noConversion"/>
  </si>
  <si>
    <t>消防水源</t>
    <phoneticPr fontId="2" type="noConversion"/>
  </si>
  <si>
    <t>点击消防水源标签按钮，查看界面显示内容</t>
    <phoneticPr fontId="2" type="noConversion"/>
  </si>
  <si>
    <t>显示消防水源列表页，展示水源总数、搜索栏</t>
    <phoneticPr fontId="2" type="noConversion"/>
  </si>
  <si>
    <t>查看界面展示内容、排版是否整洁</t>
    <phoneticPr fontId="2" type="noConversion"/>
  </si>
  <si>
    <t>显示需简洁大方、无遮盖</t>
    <phoneticPr fontId="2" type="noConversion"/>
  </si>
  <si>
    <t>搜索功能</t>
    <phoneticPr fontId="2" type="noConversion"/>
  </si>
  <si>
    <t>搜索栏默认提示信息</t>
    <phoneticPr fontId="2" type="noConversion"/>
  </si>
  <si>
    <t>应显示“搜索名称、地址”</t>
    <phoneticPr fontId="2" type="noConversion"/>
  </si>
  <si>
    <t xml:space="preserve">          </t>
    <phoneticPr fontId="2" type="noConversion"/>
  </si>
  <si>
    <t>输入已有数据的名称、地址关键词，点击搜索按钮</t>
    <phoneticPr fontId="2" type="noConversion"/>
  </si>
  <si>
    <t>应搜索到符合条件的所有数据</t>
    <phoneticPr fontId="2" type="noConversion"/>
  </si>
  <si>
    <t>输入没有符合条件数据的名称、地址关键词，点击搜索按钮</t>
    <phoneticPr fontId="2" type="noConversion"/>
  </si>
  <si>
    <t>应给出提示“未搜索到符合条件的数据”</t>
    <phoneticPr fontId="2" type="noConversion"/>
  </si>
  <si>
    <t>在搜索栏输入内容后，点击栏位后的×按钮</t>
    <phoneticPr fontId="2" type="noConversion"/>
  </si>
  <si>
    <t>应将栏位上所有内容清空</t>
    <phoneticPr fontId="2" type="noConversion"/>
  </si>
  <si>
    <t>输入过长的关键词，点击搜索</t>
    <phoneticPr fontId="2" type="noConversion"/>
  </si>
  <si>
    <t>页面应展示正确，无遮盖现象</t>
    <phoneticPr fontId="2" type="noConversion"/>
  </si>
  <si>
    <t>在未输入关键词时，点击搜索</t>
    <phoneticPr fontId="2" type="noConversion"/>
  </si>
  <si>
    <t>应搜索出全部的数据，搜索结果的提示信息应消失</t>
    <phoneticPr fontId="2" type="noConversion"/>
  </si>
  <si>
    <t>显示/收回</t>
    <phoneticPr fontId="2" type="noConversion"/>
  </si>
  <si>
    <t>鼠标放在显示/收回按钮上</t>
    <phoneticPr fontId="2" type="noConversion"/>
  </si>
  <si>
    <t>应给出按钮提示信息</t>
    <phoneticPr fontId="2" type="noConversion"/>
  </si>
  <si>
    <t>默认状态下，查看按钮状态</t>
    <phoneticPr fontId="2" type="noConversion"/>
  </si>
  <si>
    <t>默认状态下，应是显示状态</t>
    <phoneticPr fontId="2" type="noConversion"/>
  </si>
  <si>
    <t>点击一次显示/收回按钮</t>
    <phoneticPr fontId="2" type="noConversion"/>
  </si>
  <si>
    <t>列表收回，按钮应处于收回状态，列表只显示搜索栏和水源总数</t>
    <phoneticPr fontId="2" type="noConversion"/>
  </si>
  <si>
    <t>第二次点击显示/收回按钮</t>
    <phoneticPr fontId="2" type="noConversion"/>
  </si>
  <si>
    <t>列表展开，按钮应处于显示状态</t>
    <phoneticPr fontId="2" type="noConversion"/>
  </si>
  <si>
    <t>反复点击显示/收回按钮</t>
    <phoneticPr fontId="2" type="noConversion"/>
  </si>
  <si>
    <t>列表显示、收回应切换自如</t>
    <phoneticPr fontId="2" type="noConversion"/>
  </si>
  <si>
    <t>水源总数</t>
    <phoneticPr fontId="2" type="noConversion"/>
  </si>
  <si>
    <t>查看总水源数是否正确</t>
    <phoneticPr fontId="2" type="noConversion"/>
  </si>
  <si>
    <t>添加一条水源数</t>
    <phoneticPr fontId="2" type="noConversion"/>
  </si>
  <si>
    <t>总水源数应+1</t>
    <phoneticPr fontId="2" type="noConversion"/>
  </si>
  <si>
    <t>删除一条水源数</t>
    <phoneticPr fontId="2" type="noConversion"/>
  </si>
  <si>
    <t>总水源数应-1</t>
    <phoneticPr fontId="2" type="noConversion"/>
  </si>
  <si>
    <t>同时添加N条水源数</t>
    <phoneticPr fontId="2" type="noConversion"/>
  </si>
  <si>
    <t>总水源数应+N条显示</t>
    <phoneticPr fontId="2" type="noConversion"/>
  </si>
  <si>
    <t>同时减少N条水源数</t>
    <phoneticPr fontId="2" type="noConversion"/>
  </si>
  <si>
    <t>总水源数应-N</t>
    <phoneticPr fontId="2" type="noConversion"/>
  </si>
  <si>
    <t>水源分类</t>
    <phoneticPr fontId="2" type="noConversion"/>
  </si>
  <si>
    <t>默认状态下，查看显示的类别</t>
    <phoneticPr fontId="2" type="noConversion"/>
  </si>
  <si>
    <t>默认状态下，显示全部</t>
    <phoneticPr fontId="2" type="noConversion"/>
  </si>
  <si>
    <t>选择某一类别</t>
    <phoneticPr fontId="2" type="noConversion"/>
  </si>
  <si>
    <t>类别间互相切换</t>
    <phoneticPr fontId="2" type="noConversion"/>
  </si>
  <si>
    <t>列表中的数据应对应显示正确</t>
    <phoneticPr fontId="2" type="noConversion"/>
  </si>
  <si>
    <t>列表展示</t>
    <phoneticPr fontId="2" type="noConversion"/>
  </si>
  <si>
    <t>查看默认展示条数</t>
    <phoneticPr fontId="2" type="noConversion"/>
  </si>
  <si>
    <t>查看界面展示内容</t>
    <phoneticPr fontId="2" type="noConversion"/>
  </si>
  <si>
    <t>应展示消防水源名称、地址、储水量</t>
    <phoneticPr fontId="2" type="noConversion"/>
  </si>
  <si>
    <t>查看公共水源类别的数据</t>
    <phoneticPr fontId="2" type="noConversion"/>
  </si>
  <si>
    <t>应有展示储水量信息</t>
    <phoneticPr fontId="2" type="noConversion"/>
  </si>
  <si>
    <t>页面数据展示是否有遮盖</t>
    <phoneticPr fontId="2" type="noConversion"/>
  </si>
  <si>
    <t>页面展示正确，无遮盖现象</t>
    <phoneticPr fontId="2" type="noConversion"/>
  </si>
  <si>
    <t>地图定位</t>
    <phoneticPr fontId="2" type="noConversion"/>
  </si>
  <si>
    <t>查看地图中水源展示</t>
    <phoneticPr fontId="2" type="noConversion"/>
  </si>
  <si>
    <t>应在地图上显示对应位置的水源图标</t>
    <phoneticPr fontId="2" type="noConversion"/>
  </si>
  <si>
    <t>搜索出符合条件的水源数据</t>
    <phoneticPr fontId="2" type="noConversion"/>
  </si>
  <si>
    <t>地图上也应只显示对应的搜索数据</t>
    <phoneticPr fontId="2" type="noConversion"/>
  </si>
  <si>
    <t>删除一条水源数据</t>
    <phoneticPr fontId="2" type="noConversion"/>
  </si>
  <si>
    <t>地图中该条数据图标也应不显示</t>
    <phoneticPr fontId="2" type="noConversion"/>
  </si>
  <si>
    <t>添加一条水源数据</t>
    <phoneticPr fontId="2" type="noConversion"/>
  </si>
  <si>
    <t>地图中该条数据图标也应实时显示出来</t>
    <phoneticPr fontId="2" type="noConversion"/>
  </si>
  <si>
    <t>分页</t>
    <phoneticPr fontId="2" type="noConversion"/>
  </si>
  <si>
    <t>默认状态下，查看分页按钮</t>
    <phoneticPr fontId="2" type="noConversion"/>
  </si>
  <si>
    <t>显示上一页、下一页</t>
    <phoneticPr fontId="2" type="noConversion"/>
  </si>
  <si>
    <t>查看默认一页显示多少条数据</t>
    <phoneticPr fontId="2" type="noConversion"/>
  </si>
  <si>
    <t>默认一页应显示10条数据</t>
    <phoneticPr fontId="2" type="noConversion"/>
  </si>
  <si>
    <t>当前页是第一页时，点击第一页按钮</t>
    <phoneticPr fontId="2" type="noConversion"/>
  </si>
  <si>
    <t>页面没有变化</t>
    <phoneticPr fontId="2" type="noConversion"/>
  </si>
  <si>
    <t>点击下一页</t>
    <phoneticPr fontId="2" type="noConversion"/>
  </si>
  <si>
    <t>页面跳转到下一页，数字定位在2上</t>
    <phoneticPr fontId="2" type="noConversion"/>
  </si>
  <si>
    <t>再次点击上一页按钮</t>
    <phoneticPr fontId="2" type="noConversion"/>
  </si>
  <si>
    <t>页面跳转到上一页，数字定位在1上</t>
    <phoneticPr fontId="2" type="noConversion"/>
  </si>
  <si>
    <t>非最后一页的情况下，点击尾页按钮</t>
    <phoneticPr fontId="2" type="noConversion"/>
  </si>
  <si>
    <t>跳转到最后一页，数字定为在最后一个上</t>
    <phoneticPr fontId="2" type="noConversion"/>
  </si>
  <si>
    <t>在最后一页的情况下，查看按钮状态</t>
    <phoneticPr fontId="2" type="noConversion"/>
  </si>
  <si>
    <t>尾页按钮应置灰不能点击</t>
    <phoneticPr fontId="2" type="noConversion"/>
  </si>
  <si>
    <t>非第一页的情况下，点击首页按钮</t>
    <phoneticPr fontId="2" type="noConversion"/>
  </si>
  <si>
    <t>页面跳转到第一页，数字定位在1上</t>
    <phoneticPr fontId="2" type="noConversion"/>
  </si>
  <si>
    <t>在第一页的情况下，查看首页按钮状态</t>
    <phoneticPr fontId="2" type="noConversion"/>
  </si>
  <si>
    <t>首页按钮应置灰不能点击</t>
    <phoneticPr fontId="2" type="noConversion"/>
  </si>
  <si>
    <t>在跳转页输入页数，点击确定</t>
    <phoneticPr fontId="2" type="noConversion"/>
  </si>
  <si>
    <t>应跳转到对应的页数下</t>
    <phoneticPr fontId="2" type="noConversion"/>
  </si>
  <si>
    <t>输入数字0，点击确定</t>
    <phoneticPr fontId="2" type="noConversion"/>
  </si>
  <si>
    <t>应自动跳转到第一页</t>
    <phoneticPr fontId="2" type="noConversion"/>
  </si>
  <si>
    <t>输入超出的数字页码，点击确定</t>
    <phoneticPr fontId="2" type="noConversion"/>
  </si>
  <si>
    <t>直接点击数字按钮</t>
    <phoneticPr fontId="2" type="noConversion"/>
  </si>
  <si>
    <t>页面跳转到该数据对应的那一页上</t>
    <phoneticPr fontId="2" type="noConversion"/>
  </si>
  <si>
    <t>页数过多时，页面展示</t>
    <phoneticPr fontId="2" type="noConversion"/>
  </si>
  <si>
    <t>过多页数应显示省略号</t>
    <phoneticPr fontId="2" type="noConversion"/>
  </si>
  <si>
    <t>页面切换</t>
    <phoneticPr fontId="2" type="noConversion"/>
  </si>
  <si>
    <t>点击列表中的水源数据</t>
    <phoneticPr fontId="2" type="noConversion"/>
  </si>
  <si>
    <t>应切换到该数据的详细页面下</t>
    <phoneticPr fontId="2" type="noConversion"/>
  </si>
  <si>
    <t>点击地图上的水源数据</t>
    <phoneticPr fontId="2" type="noConversion"/>
  </si>
  <si>
    <t>二、水源详细信息</t>
    <phoneticPr fontId="6" type="noConversion"/>
  </si>
  <si>
    <t>水源详细信息</t>
    <phoneticPr fontId="2" type="noConversion"/>
  </si>
  <si>
    <t>界面展示</t>
    <phoneticPr fontId="2" type="noConversion"/>
  </si>
  <si>
    <t>查看界面显示内容</t>
    <phoneticPr fontId="2" type="noConversion"/>
  </si>
  <si>
    <t>显示对应水源类型的详细信息</t>
    <phoneticPr fontId="2" type="noConversion"/>
  </si>
  <si>
    <t>查看天然水源展示内容</t>
    <phoneticPr fontId="2" type="noConversion"/>
  </si>
  <si>
    <t>优先级</t>
    <phoneticPr fontId="2" type="noConversion"/>
  </si>
  <si>
    <t>小计</t>
    <phoneticPr fontId="2" type="noConversion"/>
  </si>
  <si>
    <t>操作系统</t>
    <phoneticPr fontId="8" type="noConversion"/>
  </si>
  <si>
    <t>浏览器</t>
    <phoneticPr fontId="8" type="noConversion"/>
  </si>
  <si>
    <t>软件版本</t>
    <phoneticPr fontId="8" type="noConversion"/>
  </si>
  <si>
    <t>执行人</t>
    <phoneticPr fontId="8" type="noConversion"/>
  </si>
  <si>
    <t>执行时间</t>
    <phoneticPr fontId="2" type="noConversion"/>
  </si>
  <si>
    <t>功能描述</t>
    <phoneticPr fontId="3" type="noConversion"/>
  </si>
  <si>
    <t>Pass</t>
    <phoneticPr fontId="2" type="noConversion"/>
  </si>
  <si>
    <t>开发人员</t>
    <phoneticPr fontId="3" type="noConversion"/>
  </si>
  <si>
    <t>前置条件</t>
    <phoneticPr fontId="3" type="noConversion"/>
  </si>
  <si>
    <t>应与水源列表中总数保持一致</t>
    <phoneticPr fontId="2" type="noConversion"/>
  </si>
  <si>
    <t>列表中自动筛选出对应类别的数据</t>
    <phoneticPr fontId="2" type="noConversion"/>
  </si>
  <si>
    <t>查看消火栓类别的数据</t>
    <phoneticPr fontId="2" type="noConversion"/>
  </si>
  <si>
    <t>应没有储水量信息</t>
    <phoneticPr fontId="2" type="noConversion"/>
  </si>
  <si>
    <t>应显示：类型、容量、面积、地址</t>
    <phoneticPr fontId="2" type="noConversion"/>
  </si>
  <si>
    <t>查看地上/地下消火栓数据内容</t>
    <phoneticPr fontId="2" type="noConversion"/>
  </si>
  <si>
    <t>应显示：分类（地上/地下）、供水单位、管网压力、管网直径、管网流量、接口形式、地址</t>
    <phoneticPr fontId="2" type="noConversion"/>
  </si>
  <si>
    <t>查看消防水鹤数据内容</t>
    <phoneticPr fontId="2" type="noConversion"/>
  </si>
  <si>
    <t>应显示：供水单位、管网压力、出水口直径、管网流量、出水口摆动、出水口伸缩、出水口距地面高度、加水速度、接口形式、地址</t>
    <phoneticPr fontId="2" type="noConversion"/>
  </si>
  <si>
    <t>查看消防水池数据内容</t>
    <phoneticPr fontId="2" type="noConversion"/>
  </si>
  <si>
    <t>应显示：供水单位、容量、补充时间、容量满足情况（满足火灾延续时间内室内外需求/满足火灾延续时间内室内需求）</t>
    <phoneticPr fontId="2" type="noConversion"/>
  </si>
  <si>
    <t>查看右侧地图上显示内容</t>
    <phoneticPr fontId="2" type="noConversion"/>
  </si>
  <si>
    <t>应在该水源位置下显示水源图标</t>
    <phoneticPr fontId="2" type="noConversion"/>
  </si>
  <si>
    <t>更换查看详细信息的水源记录，查看地图</t>
    <phoneticPr fontId="2" type="noConversion"/>
  </si>
  <si>
    <t>地图上应更新只显示当前水源记录</t>
    <phoneticPr fontId="2" type="noConversion"/>
  </si>
  <si>
    <t>查看数据过多时，页面展示</t>
    <phoneticPr fontId="2" type="noConversion"/>
  </si>
  <si>
    <t>可正常展示，无界面遮盖</t>
    <phoneticPr fontId="2" type="noConversion"/>
  </si>
  <si>
    <t>视图切换</t>
    <phoneticPr fontId="2" type="noConversion"/>
  </si>
  <si>
    <t>点击返回水源列表按钮</t>
    <phoneticPr fontId="2" type="noConversion"/>
  </si>
  <si>
    <t>页面切换到消防水源列表下</t>
    <phoneticPr fontId="2" type="noConversion"/>
  </si>
  <si>
    <t>反复在列表页和详细页面下切换</t>
    <phoneticPr fontId="2" type="noConversion"/>
  </si>
  <si>
    <t>可正常顺利切换</t>
    <phoneticPr fontId="2" type="noConversion"/>
  </si>
  <si>
    <t>消防水源</t>
    <phoneticPr fontId="6" type="noConversion"/>
  </si>
  <si>
    <t>展示市区域的消防水源相关数据</t>
    <phoneticPr fontId="2" type="noConversion"/>
  </si>
  <si>
    <t>进入网站后，点击消防水源</t>
    <phoneticPr fontId="2" type="noConversion"/>
  </si>
  <si>
    <t>消防地图--消防水源</t>
    <phoneticPr fontId="6" type="noConversion"/>
  </si>
  <si>
    <t>记住我</t>
    <phoneticPr fontId="2" type="noConversion"/>
  </si>
  <si>
    <t>消防地图总览</t>
    <phoneticPr fontId="6" type="noConversion"/>
  </si>
  <si>
    <t>消防地图总览</t>
    <phoneticPr fontId="2" type="noConversion"/>
  </si>
  <si>
    <t>重点单位</t>
    <phoneticPr fontId="2" type="noConversion"/>
  </si>
  <si>
    <t>消防水源</t>
    <phoneticPr fontId="2" type="noConversion"/>
  </si>
  <si>
    <t>危化品展示</t>
    <phoneticPr fontId="2" type="noConversion"/>
  </si>
  <si>
    <t>消防力量</t>
    <phoneticPr fontId="2" type="noConversion"/>
  </si>
  <si>
    <t>XFDT-DL-001</t>
    <phoneticPr fontId="2" type="noConversion"/>
  </si>
  <si>
    <t>XFDT-DL</t>
    <phoneticPr fontId="2" type="noConversion"/>
  </si>
  <si>
    <t>XFDT-ZL</t>
    <phoneticPr fontId="2" type="noConversion"/>
  </si>
  <si>
    <t>XFDT-ZDDW</t>
    <phoneticPr fontId="2" type="noConversion"/>
  </si>
  <si>
    <t>XFDT-XFSY</t>
    <phoneticPr fontId="2" type="noConversion"/>
  </si>
  <si>
    <t>XFDT-WHP</t>
    <phoneticPr fontId="2" type="noConversion"/>
  </si>
  <si>
    <t>XFDT-XFLL</t>
    <phoneticPr fontId="2" type="noConversion"/>
  </si>
  <si>
    <t>XFDT-ZL-001</t>
    <phoneticPr fontId="2" type="noConversion"/>
  </si>
  <si>
    <t>XFDT-ZL-002</t>
    <phoneticPr fontId="2" type="noConversion"/>
  </si>
  <si>
    <t>XFDT-ZL-003</t>
  </si>
  <si>
    <t>XFDT-ZL-004</t>
  </si>
  <si>
    <t>XFDT-ZL-005</t>
    <phoneticPr fontId="2" type="noConversion"/>
  </si>
  <si>
    <t>XFDT-ZL-006</t>
  </si>
  <si>
    <t>XFDT-ZL-007</t>
  </si>
  <si>
    <t>XFDT-ZL-008</t>
  </si>
  <si>
    <t>XFDT-ZL-009</t>
  </si>
  <si>
    <t>XFDT-ZL-010</t>
  </si>
  <si>
    <t>XFDT-ZL-011</t>
  </si>
  <si>
    <t>XFDT-ZL-012</t>
  </si>
  <si>
    <t>XFDT-ZL-013</t>
  </si>
  <si>
    <t>XFDT-ZL-014</t>
  </si>
  <si>
    <t>XFDT-ZL-015</t>
  </si>
  <si>
    <t>XFDT-ZL-016</t>
  </si>
  <si>
    <t>XFDT-ZL-017</t>
  </si>
  <si>
    <t>XFDT-ZL-018</t>
  </si>
  <si>
    <t>XFDT-ZL-019</t>
  </si>
  <si>
    <t>XFDT-ZL-020</t>
  </si>
  <si>
    <t>XFDT-ZL-021</t>
  </si>
  <si>
    <t>XFDT-ZL-022</t>
  </si>
  <si>
    <t>XFDT-ZL-023</t>
  </si>
  <si>
    <t>XFDT-ZL-024</t>
  </si>
  <si>
    <t>XFDT-ZL-025</t>
  </si>
  <si>
    <t>XFDT-ZL-026</t>
  </si>
  <si>
    <t>XFDT-ZL-027</t>
  </si>
  <si>
    <t>XFDT-ZL-028</t>
  </si>
  <si>
    <t>XFDT-ZL-029</t>
  </si>
  <si>
    <t>XFDT-ZL-030</t>
  </si>
  <si>
    <t>XFDT-ZL-031</t>
  </si>
  <si>
    <t>XFDT-ZL-032</t>
  </si>
  <si>
    <t>XFDT-ZL-033</t>
  </si>
  <si>
    <t>XFDT-ZL-034</t>
  </si>
  <si>
    <t>XFDT-ZL-035</t>
  </si>
  <si>
    <t>XFDT-ZL-036</t>
  </si>
  <si>
    <t>XFDT-ZL-037</t>
  </si>
  <si>
    <t>XFDT-ZL-038</t>
  </si>
  <si>
    <t>XFDT-ZL-039</t>
  </si>
  <si>
    <t>XFDT-ZL-040</t>
  </si>
  <si>
    <t>XFDT-ZL-041</t>
  </si>
  <si>
    <t>XFDT-ZL-042</t>
  </si>
  <si>
    <t>XFDT-ZL-043</t>
  </si>
  <si>
    <t>XFDT-ZL-044</t>
    <phoneticPr fontId="2" type="noConversion"/>
  </si>
  <si>
    <t>XFDT-ZL-045</t>
  </si>
  <si>
    <t>XFDT-ZL-046</t>
  </si>
  <si>
    <t>XFDT-ZL-047</t>
  </si>
  <si>
    <t>XFDT-ZL-048</t>
  </si>
  <si>
    <t>XFDT-ZL-049</t>
  </si>
  <si>
    <t>XFDT-ZL-050</t>
  </si>
  <si>
    <t>XFDT-ZL-051</t>
  </si>
  <si>
    <t>XFDT-ZL-052</t>
  </si>
  <si>
    <t>XFDT-ZL-053</t>
  </si>
  <si>
    <t>XFDT-ZL-054</t>
  </si>
  <si>
    <t>XFDT-ZL-055</t>
  </si>
  <si>
    <t>XFDT-ZL-056</t>
  </si>
  <si>
    <t>XFDT-ZL-057</t>
    <phoneticPr fontId="2" type="noConversion"/>
  </si>
  <si>
    <t>XFDT-ZL-058</t>
  </si>
  <si>
    <t>XFDT-ZL-059</t>
  </si>
  <si>
    <t>XFDT-ZL-060</t>
  </si>
  <si>
    <t>XFDT-ZL-061</t>
  </si>
  <si>
    <t>XFDT-ZL-062</t>
  </si>
  <si>
    <t>XFDT-ZDDW-001</t>
    <phoneticPr fontId="2" type="noConversion"/>
  </si>
  <si>
    <t>XFDT-ZDDW-002</t>
    <phoneticPr fontId="2" type="noConversion"/>
  </si>
  <si>
    <t>XFDT-ZDDW-003</t>
  </si>
  <si>
    <t>XFDT-ZDDW-004</t>
  </si>
  <si>
    <t>XFDT-ZDDW-005</t>
  </si>
  <si>
    <t>XFDT-ZDDW-006</t>
  </si>
  <si>
    <t>XFDT-ZDDW-007</t>
  </si>
  <si>
    <t>XFDT-ZDDW-008</t>
  </si>
  <si>
    <t>XFDT-ZDDW-009</t>
  </si>
  <si>
    <t>XFDT-ZDDW-010</t>
  </si>
  <si>
    <t>XFDT-ZDDW-011</t>
  </si>
  <si>
    <t>XFDT-ZDDW-012</t>
  </si>
  <si>
    <t>XFDT-ZDDW-013</t>
  </si>
  <si>
    <t>XFDT-ZDDW-014</t>
  </si>
  <si>
    <t>XFDT-ZDDW-015</t>
  </si>
  <si>
    <t>XFDT-ZDDW-016</t>
  </si>
  <si>
    <t>XFDT-ZDDW-017</t>
  </si>
  <si>
    <t>XFDT-ZDDW-018</t>
  </si>
  <si>
    <t>XFDT-ZDDW-019</t>
  </si>
  <si>
    <t>XFDT-ZDDW-020</t>
  </si>
  <si>
    <t>XFDT-ZDDW-021</t>
  </si>
  <si>
    <t>XFDT-ZDDW-022</t>
  </si>
  <si>
    <t>XFDT-ZDDW-023</t>
  </si>
  <si>
    <t>XFDT-ZDDW-024</t>
  </si>
  <si>
    <t>XFDT-ZDDW-025</t>
  </si>
  <si>
    <t>XFDT-ZDDW-026</t>
  </si>
  <si>
    <t>XFDT-ZDDW-027</t>
  </si>
  <si>
    <t>XFDT-ZDDW-028</t>
  </si>
  <si>
    <t>XFDT-ZDDW-029</t>
  </si>
  <si>
    <t>XFDT-ZDDW-030</t>
  </si>
  <si>
    <t>XFDT-ZDDW-031</t>
  </si>
  <si>
    <t>XFDT-ZDDW-032</t>
  </si>
  <si>
    <t>XFDT-ZDDW-033</t>
  </si>
  <si>
    <t>XFDT-ZDDW-034</t>
  </si>
  <si>
    <t>XFDT-ZDDW-035</t>
  </si>
  <si>
    <t>XFDT-ZDDW-036</t>
  </si>
  <si>
    <t>XFDT-ZDDW-037</t>
  </si>
  <si>
    <t>XFDT-ZDDW-038</t>
  </si>
  <si>
    <t>XFDT-ZDDW-039</t>
  </si>
  <si>
    <t>XFDT-ZDDW-040</t>
  </si>
  <si>
    <t>XFDT-ZDDW-041</t>
  </si>
  <si>
    <t>XFDT-ZDDW-042</t>
  </si>
  <si>
    <t>XFDT-ZDDW-043</t>
  </si>
  <si>
    <t>XFDT-ZDDW-044</t>
  </si>
  <si>
    <t>XFDT-ZDDW-045</t>
  </si>
  <si>
    <t>XFDT-ZDDW-046</t>
  </si>
  <si>
    <t>XFDT-ZDDW-047</t>
  </si>
  <si>
    <t>XFDT-ZDDW-048</t>
  </si>
  <si>
    <t>XFDT-ZDDW-049</t>
  </si>
  <si>
    <t>XFDT-ZDDW-051</t>
  </si>
  <si>
    <t>XFDT-ZDDW-054</t>
  </si>
  <si>
    <t>XFDT-ZDDW-055</t>
  </si>
  <si>
    <t>XFDT-ZDDW-057</t>
  </si>
  <si>
    <t>XFDT-ZDDW-060</t>
  </si>
  <si>
    <t>XFDT-ZDDW-061</t>
  </si>
  <si>
    <t>XFDT-ZDDW-062</t>
  </si>
  <si>
    <t>XFDT-ZDDW-063</t>
  </si>
  <si>
    <t>XFDT-ZDDW-064</t>
  </si>
  <si>
    <t>XFDT-ZDDW-065</t>
  </si>
  <si>
    <t>XFDT-ZDDW-066</t>
  </si>
  <si>
    <t>XFDT-ZDDW-067</t>
  </si>
  <si>
    <t>XFDT-ZDDW-068</t>
  </si>
  <si>
    <t>XFDT-ZDDW-069</t>
  </si>
  <si>
    <t>XFDT-ZDDW-070</t>
  </si>
  <si>
    <t>XFDT-ZDDW-071</t>
  </si>
  <si>
    <t>XFDT-ZDDW-072</t>
  </si>
  <si>
    <t>XFDT-ZDDW-073</t>
  </si>
  <si>
    <t>XFDT-ZDDW-074</t>
  </si>
  <si>
    <t>XFDT-ZDDW-075</t>
  </si>
  <si>
    <t>XFDT-ZDDW-076</t>
  </si>
  <si>
    <t>入口</t>
    <phoneticPr fontId="6" type="noConversion"/>
  </si>
  <si>
    <t>登录进入网站，点击消防水源</t>
    <phoneticPr fontId="3" type="noConversion"/>
  </si>
  <si>
    <t>进入消防水源页面，页面信息展示正确</t>
    <phoneticPr fontId="6" type="noConversion"/>
  </si>
  <si>
    <t>XFDT-XFSY-001</t>
    <phoneticPr fontId="6" type="noConversion"/>
  </si>
  <si>
    <t>XFDT-XFSY-002</t>
    <phoneticPr fontId="6" type="noConversion"/>
  </si>
  <si>
    <t>XFDT-XFSY-003</t>
  </si>
  <si>
    <t>XFDT-XFSY-004</t>
  </si>
  <si>
    <t>XFDT-XFSY-005</t>
  </si>
  <si>
    <t>XFDT-XFSY-006</t>
  </si>
  <si>
    <t>XFDT-XFSY-007</t>
  </si>
  <si>
    <t>XFDT-XFSY-008</t>
  </si>
  <si>
    <t>XFDT-XFSY-009</t>
  </si>
  <si>
    <t>XFDT-XFSY-010</t>
  </si>
  <si>
    <t>XFDT-XFSY-011</t>
  </si>
  <si>
    <t>XFDT-XFSY-012</t>
  </si>
  <si>
    <t>XFDT-XFSY-013</t>
  </si>
  <si>
    <t>XFDT-XFSY-014</t>
  </si>
  <si>
    <t>XFDT-XFSY-015</t>
  </si>
  <si>
    <t>XFDT-XFSY-016</t>
  </si>
  <si>
    <t>XFDT-XFSY-017</t>
  </si>
  <si>
    <t>XFDT-XFSY-018</t>
  </si>
  <si>
    <t>XFDT-XFSY-019</t>
  </si>
  <si>
    <t>XFDT-XFSY-020</t>
  </si>
  <si>
    <t>XFDT-XFSY-021</t>
  </si>
  <si>
    <t>XFDT-XFSY-022</t>
  </si>
  <si>
    <t>XFDT-XFSY-023</t>
  </si>
  <si>
    <t>XFDT-XFSY-024</t>
  </si>
  <si>
    <t>XFDT-XFSY-025</t>
  </si>
  <si>
    <t>XFDT-XFSY-026</t>
  </si>
  <si>
    <t>XFDT-XFSY-027</t>
  </si>
  <si>
    <t>XFDT-XFSY-028</t>
  </si>
  <si>
    <t>XFDT-XFSY-029</t>
  </si>
  <si>
    <t>XFDT-XFSY-030</t>
  </si>
  <si>
    <t>XFDT-XFSY-031</t>
  </si>
  <si>
    <t>XFDT-XFSY-032</t>
  </si>
  <si>
    <t>XFDT-XFSY-033</t>
  </si>
  <si>
    <t>XFDT-XFSY-034</t>
  </si>
  <si>
    <t>XFDT-XFSY-035</t>
  </si>
  <si>
    <t>XFDT-XFSY-036</t>
  </si>
  <si>
    <t>XFDT-XFSY-037</t>
  </si>
  <si>
    <t>XFDT-XFSY-038</t>
  </si>
  <si>
    <t>XFDT-XFSY-039</t>
  </si>
  <si>
    <t>XFDT-XFSY-040</t>
  </si>
  <si>
    <t>XFDT-XFSY-041</t>
  </si>
  <si>
    <t>XFDT-XFSY-042</t>
  </si>
  <si>
    <t>XFDT-XFSY-043</t>
  </si>
  <si>
    <t>XFDT-XFSY-044</t>
  </si>
  <si>
    <t>XFDT-XFSY-045</t>
  </si>
  <si>
    <t>XFDT-XFSY-046</t>
  </si>
  <si>
    <t>XFDT-XFSY-047</t>
  </si>
  <si>
    <t>XFDT-XFSY-048</t>
    <phoneticPr fontId="6" type="noConversion"/>
  </si>
  <si>
    <t>XFDT-XFSY-049</t>
  </si>
  <si>
    <t>XFDT-XFSY-050</t>
  </si>
  <si>
    <t>XFDT-XFSY-051</t>
  </si>
  <si>
    <t>XFDT-XFSY-052</t>
  </si>
  <si>
    <t>XFDT-XFSY-053</t>
  </si>
  <si>
    <t>XFDT-XFSY-054</t>
  </si>
  <si>
    <t>XFDT-XFSY-055</t>
  </si>
  <si>
    <t>XFDT-XFSY-056</t>
  </si>
  <si>
    <t>XFDT-XFSY-057</t>
  </si>
  <si>
    <t>XFDT-XFSY-058</t>
  </si>
  <si>
    <t>入口</t>
    <phoneticPr fontId="2" type="noConversion"/>
  </si>
  <si>
    <t>登录进入网站，点击危化品图层按钮</t>
    <phoneticPr fontId="3" type="noConversion"/>
  </si>
  <si>
    <t>进入危化品页面，页面信息展示正确</t>
    <phoneticPr fontId="6" type="noConversion"/>
  </si>
  <si>
    <t>登录进入网站，点击消防力量图层按钮</t>
    <phoneticPr fontId="3" type="noConversion"/>
  </si>
  <si>
    <t>进入消防力量页面，页面信息展示正确</t>
    <phoneticPr fontId="6" type="noConversion"/>
  </si>
  <si>
    <t>XFDT-DL-002</t>
    <phoneticPr fontId="2" type="noConversion"/>
  </si>
  <si>
    <t>XFDT-DL-003</t>
    <phoneticPr fontId="2" type="noConversion"/>
  </si>
  <si>
    <t>XFDT-DL-004</t>
  </si>
  <si>
    <t>XFDT-DL-005</t>
  </si>
  <si>
    <t>XFDT-DL-006</t>
  </si>
  <si>
    <t>XFDT-DL-007</t>
  </si>
  <si>
    <t>XFDT-DL-008</t>
  </si>
  <si>
    <t>XFDT-DL-009</t>
  </si>
  <si>
    <t>XFDT-DL-010</t>
  </si>
  <si>
    <t>XFDT-DL-011</t>
  </si>
  <si>
    <t>XFDT-DL-012</t>
  </si>
  <si>
    <t>XFDT-DL-013</t>
  </si>
  <si>
    <t>XFDT-DL-014</t>
  </si>
  <si>
    <t>XFDT-DL-015</t>
  </si>
  <si>
    <t>XFDT-DL-016</t>
  </si>
  <si>
    <t>XFDT-DL-017</t>
  </si>
  <si>
    <t>XFDT-DL-018</t>
  </si>
  <si>
    <t>XFDT-DL-019</t>
  </si>
  <si>
    <t>XFDT-DL-020</t>
  </si>
  <si>
    <t>XFDT-DL-021</t>
  </si>
  <si>
    <t>XFDT-DL-022</t>
  </si>
  <si>
    <t>XFDT-DL-023</t>
  </si>
  <si>
    <t>XFDT-DL-024</t>
  </si>
  <si>
    <t>XFDT-DL-025</t>
  </si>
  <si>
    <t>XFDT-DL-026</t>
  </si>
  <si>
    <t>XFDT-DL-027</t>
  </si>
  <si>
    <t>XFDT-DL-028</t>
  </si>
  <si>
    <t>XFDT-DL-029</t>
  </si>
  <si>
    <t>XFDT-DL-030</t>
  </si>
  <si>
    <t>XFDT-DL-031</t>
  </si>
  <si>
    <t>XFDT-DL-032</t>
  </si>
  <si>
    <t>XFDT-DL-033</t>
  </si>
  <si>
    <t>XFDT-DL-034</t>
  </si>
  <si>
    <t>XFDT-DL-035</t>
  </si>
  <si>
    <t>XFDT-DL-036</t>
  </si>
  <si>
    <t>XFDT-DL-037</t>
  </si>
  <si>
    <t>查看搜索框内默认显示</t>
    <phoneticPr fontId="2" type="noConversion"/>
  </si>
  <si>
    <t>模糊进行搜索如“原油”搜索“原”点击搜索图标</t>
    <phoneticPr fontId="2" type="noConversion"/>
  </si>
  <si>
    <t>搜索出列表中带有“原”字的危化品（列表上方显示搜索输入内容）</t>
    <phoneticPr fontId="2" type="noConversion"/>
  </si>
  <si>
    <t>模糊进行搜索如“原油”搜索“油”点击搜索图标</t>
    <phoneticPr fontId="2" type="noConversion"/>
  </si>
  <si>
    <t>搜索出列表中带有“油”字的危化品</t>
    <phoneticPr fontId="2" type="noConversion"/>
  </si>
  <si>
    <t>完整进行搜索如“原油”（或其他危化品）搜索“原油”点击搜索图标</t>
    <phoneticPr fontId="2" type="noConversion"/>
  </si>
  <si>
    <t>搜索出列表中有原油的危化品</t>
    <phoneticPr fontId="2" type="noConversion"/>
  </si>
  <si>
    <t>搜索框输入内容为空点击搜索图标</t>
    <phoneticPr fontId="2" type="noConversion"/>
  </si>
  <si>
    <t>搜索出所有危化品</t>
    <phoneticPr fontId="2" type="noConversion"/>
  </si>
  <si>
    <t>列表页面展示为空，无对应危化品</t>
    <phoneticPr fontId="2" type="noConversion"/>
  </si>
  <si>
    <t>搜索框输入搜索内容点击右测“X”进行清空</t>
    <phoneticPr fontId="2" type="noConversion"/>
  </si>
  <si>
    <t>输入框内容被清除</t>
    <phoneticPr fontId="2" type="noConversion"/>
  </si>
  <si>
    <t>同空搜索展示全部危化品</t>
    <phoneticPr fontId="2" type="noConversion"/>
  </si>
  <si>
    <t>列表内容展示</t>
    <phoneticPr fontId="2" type="noConversion"/>
  </si>
  <si>
    <t>点击向下箭头展开列表</t>
    <phoneticPr fontId="2" type="noConversion"/>
  </si>
  <si>
    <t>数据以列表形式展示</t>
    <phoneticPr fontId="2" type="noConversion"/>
  </si>
  <si>
    <t>查看列表危化品字段属性展示</t>
    <phoneticPr fontId="2" type="noConversion"/>
  </si>
  <si>
    <t>展示危化品序号、危化品名称、危化品属性</t>
    <phoneticPr fontId="2" type="noConversion"/>
  </si>
  <si>
    <t>列表数据为空展示</t>
    <phoneticPr fontId="2" type="noConversion"/>
  </si>
  <si>
    <t>列表展示为空</t>
    <phoneticPr fontId="2" type="noConversion"/>
  </si>
  <si>
    <t>列表数据为1条展示</t>
    <phoneticPr fontId="2" type="noConversion"/>
  </si>
  <si>
    <t>列表只展示1条数据</t>
    <phoneticPr fontId="2" type="noConversion"/>
  </si>
  <si>
    <t>列表数据为5条展示</t>
    <phoneticPr fontId="2" type="noConversion"/>
  </si>
  <si>
    <t>列表数据展示5条依次排序</t>
    <phoneticPr fontId="2" type="noConversion"/>
  </si>
  <si>
    <t>列表数据大于10条展示</t>
    <phoneticPr fontId="2" type="noConversion"/>
  </si>
  <si>
    <t>页面一屏展示10条，超过10条支持翻页</t>
    <phoneticPr fontId="2" type="noConversion"/>
  </si>
  <si>
    <t>列表一屏展示能够支持数据滑动，进行列表滑动</t>
    <phoneticPr fontId="2" type="noConversion"/>
  </si>
  <si>
    <t>列表正常滑动无卡顿或无法进行滑动</t>
    <phoneticPr fontId="2" type="noConversion"/>
  </si>
  <si>
    <t>双击危化品进入详情</t>
    <phoneticPr fontId="2" type="noConversion"/>
  </si>
  <si>
    <t>展示危化品名称及类型</t>
    <phoneticPr fontId="2" type="noConversion"/>
  </si>
  <si>
    <t>进入详情点击返回危化品连接</t>
    <phoneticPr fontId="2" type="noConversion"/>
  </si>
  <si>
    <t>跳转危化品列表页面</t>
    <phoneticPr fontId="2" type="noConversion"/>
  </si>
  <si>
    <t>危化品筛选（与搜索栏关联）</t>
    <phoneticPr fontId="2" type="noConversion"/>
  </si>
  <si>
    <t>鼠标放置危化品筛选栏</t>
    <phoneticPr fontId="2" type="noConversion"/>
  </si>
  <si>
    <t>筛选栏自动展示，筛选栏列表展示危化品属性</t>
    <phoneticPr fontId="2" type="noConversion"/>
  </si>
  <si>
    <t>查看危化品筛选栏默认展示</t>
    <phoneticPr fontId="2" type="noConversion"/>
  </si>
  <si>
    <t>展示所有危化品</t>
    <phoneticPr fontId="2" type="noConversion"/>
  </si>
  <si>
    <t>展示所有类型“爆炸品”的危化品，如果没有则不展示</t>
    <phoneticPr fontId="2" type="noConversion"/>
  </si>
  <si>
    <t>展示所有类型“压缩气体和液化气体”的危化品，如果没有则不展示</t>
    <phoneticPr fontId="2" type="noConversion"/>
  </si>
  <si>
    <t>展示所有类型“易燃液体”的危化品如果没有则不展示</t>
    <phoneticPr fontId="2" type="noConversion"/>
  </si>
  <si>
    <t>展示所有类型“易燃固体、自燃物品和遇湿易燃物品”的危化品如果没有则不展示</t>
    <phoneticPr fontId="2" type="noConversion"/>
  </si>
  <si>
    <t>展示所有类型“氧化剂和有机过氧化物”的危化品如果没有则不展示</t>
    <phoneticPr fontId="2" type="noConversion"/>
  </si>
  <si>
    <t>展示所有类型“有毒品”的危化品如果没有则不展示</t>
    <phoneticPr fontId="2" type="noConversion"/>
  </si>
  <si>
    <t>展示所有类型“放射性物品”的危化品如果没有则不展示</t>
    <phoneticPr fontId="2" type="noConversion"/>
  </si>
  <si>
    <t>展示所有类型“腐蚀品”的危化品如果没有则不展示</t>
    <phoneticPr fontId="2" type="noConversion"/>
  </si>
  <si>
    <t>搜索出内容，展示对应的危化品</t>
    <phoneticPr fontId="2" type="noConversion"/>
  </si>
  <si>
    <t>列表展示空</t>
    <phoneticPr fontId="2" type="noConversion"/>
  </si>
  <si>
    <t>鼠标点击危化品查看地图展示</t>
    <phoneticPr fontId="2" type="noConversion"/>
  </si>
  <si>
    <t>被点击的危化品在地图上显示对应位置</t>
    <phoneticPr fontId="2" type="noConversion"/>
  </si>
  <si>
    <t>鼠标点击危化品查看弹框</t>
    <phoneticPr fontId="2" type="noConversion"/>
  </si>
  <si>
    <t>地图左侧显示危险源详情简介，危险源名称、类型、种类（化学属性）、数量、地址、所属单位、责任人、联系方式</t>
    <phoneticPr fontId="2" type="noConversion"/>
  </si>
  <si>
    <t>鼠标点击地图上危化品查看展示</t>
    <phoneticPr fontId="2" type="noConversion"/>
  </si>
  <si>
    <t>点击危化品图层查看展示</t>
    <phoneticPr fontId="2" type="noConversion"/>
  </si>
  <si>
    <t>默认展示区域全部危化品在地图上的位置</t>
    <phoneticPr fontId="2" type="noConversion"/>
  </si>
  <si>
    <t>筛选危化品类型查看地图展示</t>
    <phoneticPr fontId="2" type="noConversion"/>
  </si>
  <si>
    <t>显示筛选的危化品在地图上的展示</t>
    <phoneticPr fontId="2" type="noConversion"/>
  </si>
  <si>
    <t>搜索危化品查看在列表及地图上显示</t>
    <phoneticPr fontId="2" type="noConversion"/>
  </si>
  <si>
    <t>地图上展示搜索危化品位置，列表与地图数据一致</t>
    <phoneticPr fontId="2" type="noConversion"/>
  </si>
  <si>
    <t>点击危化品位置及列表查看危险源详情简介</t>
    <phoneticPr fontId="2" type="noConversion"/>
  </si>
  <si>
    <t>数据显示正常，无数据丢失</t>
    <phoneticPr fontId="2" type="noConversion"/>
  </si>
  <si>
    <t>数据更新</t>
    <phoneticPr fontId="2" type="noConversion"/>
  </si>
  <si>
    <t>从后台添加一个危化品查看列表及地图展示</t>
    <phoneticPr fontId="2" type="noConversion"/>
  </si>
  <si>
    <t>列表数据刷新，地图对应位置上展示新增数</t>
    <phoneticPr fontId="2" type="noConversion"/>
  </si>
  <si>
    <t>从后台删除一个危化品查看列表及地图展示</t>
    <phoneticPr fontId="2" type="noConversion"/>
  </si>
  <si>
    <t>列表数据刷新该危化品去除，地图对应位置上不展示</t>
    <phoneticPr fontId="2" type="noConversion"/>
  </si>
  <si>
    <t>从后台修改一个危化品查看列表及地图展示</t>
    <phoneticPr fontId="2" type="noConversion"/>
  </si>
  <si>
    <t>列表数据刷新该危化品属性变更（如位置修改对应地图位置变更）</t>
    <phoneticPr fontId="2" type="noConversion"/>
  </si>
  <si>
    <t>查看界面默认展示显示内容</t>
    <phoneticPr fontId="2" type="noConversion"/>
  </si>
  <si>
    <t>整体界面布局检查</t>
    <phoneticPr fontId="2" type="noConversion"/>
  </si>
  <si>
    <t>输入框内默认显示“搜索名称”提示信息</t>
    <phoneticPr fontId="2" type="noConversion"/>
  </si>
  <si>
    <t>搜索框输入内容列表中不存在的关键词，点击搜索图标</t>
    <phoneticPr fontId="2" type="noConversion"/>
  </si>
  <si>
    <t>搜索清空</t>
    <phoneticPr fontId="2" type="noConversion"/>
  </si>
  <si>
    <t>搜索功能</t>
    <phoneticPr fontId="2" type="noConversion"/>
  </si>
  <si>
    <t>显示危化品列表页，展示危化品总数、分类、搜索栏，右侧地图联动显示对应的危化品信息。</t>
    <phoneticPr fontId="2" type="noConversion"/>
  </si>
  <si>
    <t>危化品总数</t>
    <phoneticPr fontId="2" type="noConversion"/>
  </si>
  <si>
    <t>查看危化品总数是否正确</t>
    <phoneticPr fontId="2" type="noConversion"/>
  </si>
  <si>
    <t>应与危化品列表中总数保持一致</t>
    <phoneticPr fontId="2" type="noConversion"/>
  </si>
  <si>
    <t>添加一条危化品数</t>
    <phoneticPr fontId="2" type="noConversion"/>
  </si>
  <si>
    <t>删除一条危化品数</t>
    <phoneticPr fontId="2" type="noConversion"/>
  </si>
  <si>
    <t>同时添加N条危化品数</t>
    <phoneticPr fontId="2" type="noConversion"/>
  </si>
  <si>
    <t>同时减少N条危化品数</t>
    <phoneticPr fontId="2" type="noConversion"/>
  </si>
  <si>
    <t>总危化品数应+1</t>
    <phoneticPr fontId="2" type="noConversion"/>
  </si>
  <si>
    <t>总危化品数应-1</t>
    <phoneticPr fontId="2" type="noConversion"/>
  </si>
  <si>
    <t>总危化品数应+N条显示</t>
    <phoneticPr fontId="2" type="noConversion"/>
  </si>
  <si>
    <t>总危化品数应-N</t>
    <phoneticPr fontId="2" type="noConversion"/>
  </si>
  <si>
    <t>列表与地图交互功能</t>
    <phoneticPr fontId="2" type="noConversion"/>
  </si>
  <si>
    <t>类型选择“爆炸品”，搜索框输入不存在的对应的危化品名称</t>
    <phoneticPr fontId="2" type="noConversion"/>
  </si>
  <si>
    <t>类型选择“压缩气体和液化气体”，搜索框输入存在的危化品名称</t>
    <phoneticPr fontId="2" type="noConversion"/>
  </si>
  <si>
    <t>类型选择“爆炸品”，搜索框输入存在的危化品名称</t>
    <phoneticPr fontId="2" type="noConversion"/>
  </si>
  <si>
    <t>类型选择“压缩气体和液化气体”，搜索框输入不存在的危化品名称</t>
    <phoneticPr fontId="2" type="noConversion"/>
  </si>
  <si>
    <t>类型选择“压缩气体和液化气体”，搜索框输入存在且模糊危化品名称</t>
    <phoneticPr fontId="2" type="noConversion"/>
  </si>
  <si>
    <t>类型选择“易燃液体”，搜索框输入存在的危化品名称</t>
    <phoneticPr fontId="2" type="noConversion"/>
  </si>
  <si>
    <t>类型选择“易燃液体”，搜索框输入不存在的危化品名称</t>
    <phoneticPr fontId="2" type="noConversion"/>
  </si>
  <si>
    <t>类型选择“易燃液体”，搜索框输入存在且模糊危化品名称</t>
    <phoneticPr fontId="2" type="noConversion"/>
  </si>
  <si>
    <t>类型选择“易燃固体、自燃物品和遇湿易燃物品”，搜索框输入存在的对应的危化品名称</t>
    <phoneticPr fontId="2" type="noConversion"/>
  </si>
  <si>
    <t>类型选择“易燃固体、自燃物品和遇湿易燃物品”，搜索框输入不存在的对应的危化品名称</t>
    <phoneticPr fontId="2" type="noConversion"/>
  </si>
  <si>
    <t>类型选择“易燃固体、自燃物品和遇湿易燃物品”，搜索框输入存在且模糊危化品名称</t>
    <phoneticPr fontId="2" type="noConversion"/>
  </si>
  <si>
    <t>类型选择“氧化剂和有机过氧化物”，搜索框输入存在的对应的危化品名称</t>
    <phoneticPr fontId="2" type="noConversion"/>
  </si>
  <si>
    <t>类型选择“氧化剂和有机过氧化物”，搜索框输入不存在的对应的危化品名称</t>
    <phoneticPr fontId="2" type="noConversion"/>
  </si>
  <si>
    <t>类型选择“氧化剂和有机过氧化物”，搜索框输入存在且模糊危化品名称</t>
    <phoneticPr fontId="2" type="noConversion"/>
  </si>
  <si>
    <t>类型选择“有毒品”，搜索框输入存在的对应的危化品名称</t>
    <phoneticPr fontId="2" type="noConversion"/>
  </si>
  <si>
    <t>类型选择“有毒品”，搜索框输入不存在的对应的危化品名称</t>
    <phoneticPr fontId="2" type="noConversion"/>
  </si>
  <si>
    <t>类型选择“有毒品”，搜索框输入存在且模糊危化品名称</t>
    <phoneticPr fontId="2" type="noConversion"/>
  </si>
  <si>
    <t>类型选择“放射性物品”，搜索框输入存在的对应的危化品名称</t>
    <phoneticPr fontId="2" type="noConversion"/>
  </si>
  <si>
    <t>类型选择“放射性物品”，搜索框输入不存在的对应的危化品名称</t>
    <phoneticPr fontId="2" type="noConversion"/>
  </si>
  <si>
    <t>类型选择“放射性物品”，搜索框输入存在且模糊危化品名称</t>
    <phoneticPr fontId="2" type="noConversion"/>
  </si>
  <si>
    <t>类型选择“腐蚀品”，搜索框输入存在的对应的危化品名称</t>
    <phoneticPr fontId="2" type="noConversion"/>
  </si>
  <si>
    <t>类型选择“腐蚀品”，搜索框输入不存在的对应的危化品名称</t>
    <phoneticPr fontId="2" type="noConversion"/>
  </si>
  <si>
    <t>类型选择“腐蚀品”，搜索框输入存在且模糊危化品名称</t>
    <phoneticPr fontId="2" type="noConversion"/>
  </si>
  <si>
    <t>危化品列表</t>
    <phoneticPr fontId="6" type="noConversion"/>
  </si>
  <si>
    <t>XFDT-WHP-001</t>
    <phoneticPr fontId="6" type="noConversion"/>
  </si>
  <si>
    <t>XFDT-WHP-002</t>
    <phoneticPr fontId="6" type="noConversion"/>
  </si>
  <si>
    <t>XFDT-WHP-003</t>
  </si>
  <si>
    <t>XFDT-WHP-004</t>
  </si>
  <si>
    <t>XFDT-WHP-005</t>
  </si>
  <si>
    <t>XFDT-WHP-006</t>
  </si>
  <si>
    <t>XFDT-WHP-007</t>
  </si>
  <si>
    <t>XFDT-WHP-008</t>
  </si>
  <si>
    <t>XFDT-WHP-009</t>
  </si>
  <si>
    <t>XFDT-WHP-010</t>
  </si>
  <si>
    <t>XFDT-WHP-011</t>
  </si>
  <si>
    <t>XFDT-WHP-012</t>
  </si>
  <si>
    <t>XFDT-WHP-013</t>
  </si>
  <si>
    <t>XFDT-WHP-014</t>
  </si>
  <si>
    <t>XFDT-WHP-015</t>
  </si>
  <si>
    <t>XFDT-WHP-016</t>
  </si>
  <si>
    <t>XFDT-WHP-017</t>
  </si>
  <si>
    <t>XFDT-WHP-018</t>
  </si>
  <si>
    <t>XFDT-WHP-019</t>
  </si>
  <si>
    <t>XFDT-WHP-020</t>
  </si>
  <si>
    <t>XFDT-WHP-021</t>
  </si>
  <si>
    <t>XFDT-WHP-022</t>
  </si>
  <si>
    <t>XFDT-WHP-023</t>
  </si>
  <si>
    <t>XFDT-WHP-024</t>
  </si>
  <si>
    <t>XFDT-WHP-025</t>
  </si>
  <si>
    <t>XFDT-WHP-026</t>
  </si>
  <si>
    <t>XFDT-WHP-027</t>
  </si>
  <si>
    <t>XFDT-WHP-028</t>
  </si>
  <si>
    <t>XFDT-WHP-029</t>
  </si>
  <si>
    <t>XFDT-WHP-031</t>
  </si>
  <si>
    <t>XFDT-WHP-032</t>
  </si>
  <si>
    <t>XFDT-WHP-033</t>
  </si>
  <si>
    <t>XFDT-WHP-034</t>
  </si>
  <si>
    <t>XFDT-WHP-035</t>
  </si>
  <si>
    <t>XFDT-WHP-036</t>
  </si>
  <si>
    <t>XFDT-WHP-037</t>
  </si>
  <si>
    <t>XFDT-WHP-038</t>
  </si>
  <si>
    <t>XFDT-WHP-039</t>
  </si>
  <si>
    <t>XFDT-WHP-040</t>
  </si>
  <si>
    <t>XFDT-WHP-041</t>
  </si>
  <si>
    <t>XFDT-WHP-042</t>
  </si>
  <si>
    <t>XFDT-WHP-043</t>
  </si>
  <si>
    <t>XFDT-WHP-044</t>
  </si>
  <si>
    <t>XFDT-WHP-045</t>
  </si>
  <si>
    <t>XFDT-WHP-046</t>
  </si>
  <si>
    <t>XFDT-WHP-047</t>
  </si>
  <si>
    <t>XFDT-WHP-048</t>
  </si>
  <si>
    <t>XFDT-WHP-049</t>
  </si>
  <si>
    <t>XFDT-WHP-050</t>
  </si>
  <si>
    <t>XFDT-WHP-051</t>
  </si>
  <si>
    <t>XFDT-WHP-052</t>
  </si>
  <si>
    <t>XFDT-WHP-053</t>
  </si>
  <si>
    <t>XFDT-WHP-054</t>
  </si>
  <si>
    <t>XFDT-WHP-055</t>
  </si>
  <si>
    <t>XFDT-WHP-056</t>
  </si>
  <si>
    <t>XFDT-WHP-057</t>
  </si>
  <si>
    <t>XFDT-WHP-058</t>
  </si>
  <si>
    <t>XFDT-WHP-059</t>
  </si>
  <si>
    <t>XFDT-WHP-060</t>
  </si>
  <si>
    <t>XFDT-WHP-061</t>
  </si>
  <si>
    <t>XFDT-WHP-062</t>
  </si>
  <si>
    <t>XFDT-WHP-063</t>
  </si>
  <si>
    <t>XFDT-WHP-064</t>
  </si>
  <si>
    <t>XFDT-WHP-065</t>
  </si>
  <si>
    <t>XFDT-WHP-066</t>
  </si>
  <si>
    <t>XFDT-WHP-067</t>
  </si>
  <si>
    <t>XFDT-WHP-068</t>
  </si>
  <si>
    <t>XFDT-WHP-069</t>
  </si>
  <si>
    <t>XFDT-WHP-070</t>
  </si>
  <si>
    <t>XFDT-WHP-071</t>
  </si>
  <si>
    <t>XFDT-WHP-072</t>
  </si>
  <si>
    <t>XFDT-WHP-073</t>
  </si>
  <si>
    <t>XFDT-WHP-074</t>
  </si>
  <si>
    <t>XFDT-WHP-075</t>
  </si>
  <si>
    <t>XFDT-WHP-076</t>
  </si>
  <si>
    <t>XFDT-WHP-077</t>
  </si>
  <si>
    <t>XFDT-WHP-078</t>
  </si>
  <si>
    <t>XFDT-WHP-079</t>
  </si>
  <si>
    <t>XFDT-WHP-080</t>
  </si>
  <si>
    <t>XFDT-WHP-081</t>
  </si>
  <si>
    <t>XFDT-WHP-082</t>
  </si>
  <si>
    <t>XFDT-WHP-083</t>
  </si>
  <si>
    <t>XFDT-WHP-084</t>
  </si>
  <si>
    <t>XFDT-WHP-085</t>
  </si>
  <si>
    <t>XFDT-WHP-086</t>
  </si>
  <si>
    <t>XFDT-WHP-087</t>
  </si>
  <si>
    <t>XFDT-WHP-088</t>
  </si>
  <si>
    <t>XFDT-WHP-089</t>
  </si>
  <si>
    <t>XFDT-WHP-090</t>
  </si>
  <si>
    <t>界面展示</t>
    <phoneticPr fontId="6" type="noConversion"/>
  </si>
  <si>
    <t>显示对应危化品的详细信息</t>
    <phoneticPr fontId="2" type="noConversion"/>
  </si>
  <si>
    <t>应在该危化品位置下显示图标</t>
    <phoneticPr fontId="2" type="noConversion"/>
  </si>
  <si>
    <t>地图上应更新只显示当前危化品记录</t>
    <phoneticPr fontId="2" type="noConversion"/>
  </si>
  <si>
    <t>更换查看详细信息的危化品记录，查看地图</t>
    <phoneticPr fontId="2" type="noConversion"/>
  </si>
  <si>
    <t>查看详细内容字数过多时，页面展示</t>
    <phoneticPr fontId="2" type="noConversion"/>
  </si>
  <si>
    <t>页面切换到危化品列表下</t>
    <phoneticPr fontId="2" type="noConversion"/>
  </si>
  <si>
    <t>点击返回危化品列表按钮</t>
    <phoneticPr fontId="2" type="noConversion"/>
  </si>
  <si>
    <t>查询</t>
    <phoneticPr fontId="6" type="noConversion"/>
  </si>
  <si>
    <t>XFDT-WHP-092</t>
  </si>
  <si>
    <t>XFDT-WHP-094</t>
  </si>
  <si>
    <t>XFDT-WHP-095</t>
  </si>
  <si>
    <t>XFDT-WHP-096</t>
  </si>
  <si>
    <t>XFDT-WHP-097</t>
  </si>
  <si>
    <t>XFDT-WHP-098</t>
  </si>
  <si>
    <t>XFDT-WHP-099</t>
  </si>
  <si>
    <t>详情页</t>
    <phoneticPr fontId="6" type="noConversion"/>
  </si>
  <si>
    <t>搜索出列表中带有“消”字的消防力量（列表上方显示搜索输入内容）</t>
    <phoneticPr fontId="2" type="noConversion"/>
  </si>
  <si>
    <t>搜索出列表中带有“防”字的消防力量</t>
    <phoneticPr fontId="2" type="noConversion"/>
  </si>
  <si>
    <t>模糊进行搜索如“消防”搜索“消”点击搜索图标</t>
    <phoneticPr fontId="2" type="noConversion"/>
  </si>
  <si>
    <t>模糊进行搜索如“消防”搜索“防”点击搜索图标</t>
    <phoneticPr fontId="2" type="noConversion"/>
  </si>
  <si>
    <t>完整进行搜索如“消防”（或其他记录名）搜索“消防”点击搜索图标</t>
    <phoneticPr fontId="2" type="noConversion"/>
  </si>
  <si>
    <t>搜索出列表中有“消防”的消防力量</t>
    <phoneticPr fontId="2" type="noConversion"/>
  </si>
  <si>
    <t>搜索出所有消防力量</t>
    <phoneticPr fontId="2" type="noConversion"/>
  </si>
  <si>
    <t>列表页面展示为空，无对应消防力量</t>
    <phoneticPr fontId="2" type="noConversion"/>
  </si>
  <si>
    <t>消防力量总数</t>
  </si>
  <si>
    <t>查看消防力量总数是否正确</t>
  </si>
  <si>
    <t>应与消防力量列表中总数保持一致</t>
  </si>
  <si>
    <t>添加一条消防力量数</t>
  </si>
  <si>
    <t>总消防力量数应+1</t>
  </si>
  <si>
    <t>删除一条消防力量数</t>
  </si>
  <si>
    <t>总消防力量数应-1</t>
  </si>
  <si>
    <t>同时添加N条消防力量数</t>
  </si>
  <si>
    <t>总消防力量数应+N条显示</t>
  </si>
  <si>
    <t>同时减少N条消防力量数</t>
  </si>
  <si>
    <t>总消防力量数应-N</t>
  </si>
  <si>
    <t>双击消防力量进入详情</t>
  </si>
  <si>
    <t>展示消防力量名称及类型</t>
  </si>
  <si>
    <t>进入详情点击返回消防力量连接</t>
  </si>
  <si>
    <t>跳转消防力量列表页面</t>
  </si>
  <si>
    <t>筛选栏自动展示，筛选栏列表展示消防力量属性</t>
  </si>
  <si>
    <t>搜索出内容，展示对应的消防力量</t>
  </si>
  <si>
    <t>鼠标放置消防力量列表中</t>
  </si>
  <si>
    <t>被选中的消防力量颜色应有变化</t>
  </si>
  <si>
    <t>鼠标点击消防力量查看地图展示</t>
  </si>
  <si>
    <t>被点击的消防力量在地图上显示对应位置</t>
  </si>
  <si>
    <t>鼠标点击地图上消防力量查看展示</t>
  </si>
  <si>
    <t>点击消防力量图层查看展示</t>
  </si>
  <si>
    <t>默认展示区域全部消防力量在地图上的位置</t>
  </si>
  <si>
    <t>筛选消防力量类型查看地图展示</t>
  </si>
  <si>
    <t>显示筛选的消防力量在地图上的展示</t>
  </si>
  <si>
    <t>搜索消防力量查看在列表及地图上显示</t>
  </si>
  <si>
    <t>地图上展示搜索消防力量位置，列表与地图数据一致</t>
  </si>
  <si>
    <t>点击消防力量位置及列表查看危险源详情简介</t>
  </si>
  <si>
    <t>从后台添加一个消防力量查看列表及地图展示</t>
  </si>
  <si>
    <t>从后台删除一个消防力量查看列表及地图展示</t>
  </si>
  <si>
    <t>列表数据刷新该消防力量去除，地图对应位置上不展示</t>
  </si>
  <si>
    <t>从后台修改一个消防力量查看列表及地图展示</t>
  </si>
  <si>
    <t>列表数据刷新该消防力量属性变更（如位置修改对应地图位置变更）</t>
  </si>
  <si>
    <t>搜索框输入关键词，搜索成功后点击“X”在进行搜索</t>
    <phoneticPr fontId="2" type="noConversion"/>
  </si>
  <si>
    <t>展示全部消防力量</t>
    <phoneticPr fontId="6" type="noConversion"/>
  </si>
  <si>
    <t>列表收回，按钮应处于收回状态，列表只显示搜索栏和危化品总数</t>
    <phoneticPr fontId="2" type="noConversion"/>
  </si>
  <si>
    <t>列表收回，按钮应处于收回状态，列表只显示搜索栏和消防力量总数</t>
    <phoneticPr fontId="2" type="noConversion"/>
  </si>
  <si>
    <t>类型选择“爆炸品”</t>
    <phoneticPr fontId="2" type="noConversion"/>
  </si>
  <si>
    <t>类型选择“压缩气体和液化气体”</t>
    <phoneticPr fontId="2" type="noConversion"/>
  </si>
  <si>
    <t>类型选择“易燃液体”</t>
    <phoneticPr fontId="2" type="noConversion"/>
  </si>
  <si>
    <t>类型选择“易燃固体、自燃物品和遇湿易燃物品”</t>
    <phoneticPr fontId="2" type="noConversion"/>
  </si>
  <si>
    <t>类型选择“氧化剂和有机过氧化物”</t>
    <phoneticPr fontId="2" type="noConversion"/>
  </si>
  <si>
    <t>类型选择“有毒品”</t>
    <phoneticPr fontId="2" type="noConversion"/>
  </si>
  <si>
    <t>类型选择“放射性物品”</t>
    <phoneticPr fontId="2" type="noConversion"/>
  </si>
  <si>
    <t>类型选择“腐蚀品”</t>
    <phoneticPr fontId="2" type="noConversion"/>
  </si>
  <si>
    <t>消防力量属性筛选（与搜索栏关联）</t>
    <phoneticPr fontId="6" type="noConversion"/>
  </si>
  <si>
    <t>显示消防力量列表页，展示总数、属性分类、搜索栏，右侧地图联动显示对应的消防力量信息。</t>
    <phoneticPr fontId="2" type="noConversion"/>
  </si>
  <si>
    <t>鼠标放置消防力量筛选栏</t>
    <phoneticPr fontId="6" type="noConversion"/>
  </si>
  <si>
    <t>查看消防力量属性栏默认展示</t>
    <phoneticPr fontId="6" type="noConversion"/>
  </si>
  <si>
    <t>属性类型选择“消防属性”</t>
    <phoneticPr fontId="6" type="noConversion"/>
  </si>
  <si>
    <t>属性类型选择“社会属性”</t>
    <phoneticPr fontId="6" type="noConversion"/>
  </si>
  <si>
    <t>展示所有类型“消防属性”的消防力量，如果没有则不展示</t>
    <phoneticPr fontId="6" type="noConversion"/>
  </si>
  <si>
    <t>展示所有类型“社会属性”的消防力量，如果没有则不展示</t>
    <phoneticPr fontId="6" type="noConversion"/>
  </si>
  <si>
    <t>类型选择“消防属性”，搜索框输入存在的消防力量名称</t>
    <phoneticPr fontId="6" type="noConversion"/>
  </si>
  <si>
    <t>类型选择“消防属性”，搜索框输入不存在的对应的消防力量名称</t>
    <phoneticPr fontId="6" type="noConversion"/>
  </si>
  <si>
    <t>类型选择“消防属性”，搜索框输入存在且模糊消防力量名称</t>
    <phoneticPr fontId="6" type="noConversion"/>
  </si>
  <si>
    <t>类型选择“爆炸品”，搜索框输入存在且模糊危化品名称</t>
    <phoneticPr fontId="2" type="noConversion"/>
  </si>
  <si>
    <t>类型选择“社会属性”，搜索框输入存在的消防力量名称</t>
    <phoneticPr fontId="6" type="noConversion"/>
  </si>
  <si>
    <t>类型选择“社会属性”，搜索框输入不存在的消防力量名称</t>
    <phoneticPr fontId="6" type="noConversion"/>
  </si>
  <si>
    <t>类型选择“社会属性”，搜索框输入存在且模糊消防力量名称</t>
    <phoneticPr fontId="6" type="noConversion"/>
  </si>
  <si>
    <t>地图左侧展示所点击数据的详情页</t>
    <phoneticPr fontId="2" type="noConversion"/>
  </si>
  <si>
    <t>展示消防力量名称、地址、单位信息</t>
    <phoneticPr fontId="6" type="noConversion"/>
  </si>
  <si>
    <t>查看列表消防力量字段内容展示</t>
    <phoneticPr fontId="6" type="noConversion"/>
  </si>
  <si>
    <t>XFDT-XFLL-001</t>
    <phoneticPr fontId="6" type="noConversion"/>
  </si>
  <si>
    <t>XFDT-XFLL-002</t>
    <phoneticPr fontId="6" type="noConversion"/>
  </si>
  <si>
    <t>XFDT-XFLL-003</t>
  </si>
  <si>
    <t>XFDT-XFLL-004</t>
  </si>
  <si>
    <t>XFDT-XFLL-005</t>
  </si>
  <si>
    <t>XFDT-XFLL-006</t>
  </si>
  <si>
    <t>XFDT-XFLL-007</t>
  </si>
  <si>
    <t>XFDT-XFLL-008</t>
  </si>
  <si>
    <t>XFDT-XFLL-009</t>
  </si>
  <si>
    <t>XFDT-XFLL-010</t>
  </si>
  <si>
    <t>XFDT-XFLL-011</t>
  </si>
  <si>
    <t>XFDT-XFLL-012</t>
  </si>
  <si>
    <t>XFDT-XFLL-013</t>
  </si>
  <si>
    <t>XFDT-XFLL-014</t>
  </si>
  <si>
    <t>XFDT-XFLL-015</t>
  </si>
  <si>
    <t>XFDT-XFLL-016</t>
  </si>
  <si>
    <t>XFDT-XFLL-017</t>
  </si>
  <si>
    <t>XFDT-XFLL-018</t>
  </si>
  <si>
    <t>XFDT-XFLL-019</t>
  </si>
  <si>
    <t>XFDT-XFLL-020</t>
  </si>
  <si>
    <t>XFDT-XFLL-021</t>
  </si>
  <si>
    <t>XFDT-XFLL-022</t>
  </si>
  <si>
    <t>XFDT-XFLL-023</t>
  </si>
  <si>
    <t>XFDT-XFLL-024</t>
  </si>
  <si>
    <t>XFDT-XFLL-025</t>
  </si>
  <si>
    <t>XFDT-XFLL-026</t>
  </si>
  <si>
    <t>XFDT-XFLL-027</t>
  </si>
  <si>
    <t>XFDT-XFLL-028</t>
  </si>
  <si>
    <t>XFDT-XFLL-029</t>
  </si>
  <si>
    <t>XFDT-XFLL-030</t>
  </si>
  <si>
    <t>XFDT-XFLL-031</t>
  </si>
  <si>
    <t>XFDT-XFLL-032</t>
  </si>
  <si>
    <t>XFDT-XFLL-033</t>
  </si>
  <si>
    <t>XFDT-XFLL-034</t>
  </si>
  <si>
    <t>XFDT-XFLL-035</t>
  </si>
  <si>
    <t>XFDT-XFLL-036</t>
  </si>
  <si>
    <t>XFDT-XFLL-037</t>
  </si>
  <si>
    <t>XFDT-XFLL-038</t>
  </si>
  <si>
    <t>XFDT-XFLL-039</t>
  </si>
  <si>
    <t>XFDT-XFLL-040</t>
  </si>
  <si>
    <t>XFDT-XFLL-041</t>
  </si>
  <si>
    <t>XFDT-XFLL-042</t>
  </si>
  <si>
    <t>XFDT-XFLL-043</t>
  </si>
  <si>
    <t>XFDT-XFLL-044</t>
  </si>
  <si>
    <t>XFDT-XFLL-045</t>
  </si>
  <si>
    <t>XFDT-XFLL-046</t>
  </si>
  <si>
    <t>XFDT-XFLL-047</t>
  </si>
  <si>
    <t>XFDT-XFLL-048</t>
  </si>
  <si>
    <t>XFDT-XFLL-049</t>
  </si>
  <si>
    <t>XFDT-XFLL-050</t>
  </si>
  <si>
    <t>XFDT-XFLL-051</t>
  </si>
  <si>
    <t>XFDT-XFLL-052</t>
  </si>
  <si>
    <t>XFDT-XFLL-053</t>
  </si>
  <si>
    <t>XFDT-XFLL-054</t>
  </si>
  <si>
    <t>XFDT-XFLL-055</t>
  </si>
  <si>
    <t>XFDT-XFLL-056</t>
  </si>
  <si>
    <t>XFDT-XFLL-057</t>
  </si>
  <si>
    <t>XFDT-XFLL-058</t>
  </si>
  <si>
    <t>XFDT-XFLL-059</t>
  </si>
  <si>
    <t>XFDT-XFLL-060</t>
  </si>
  <si>
    <t>XFDT-XFLL-061</t>
  </si>
  <si>
    <t>XFDT-XFLL-062</t>
  </si>
  <si>
    <t>XFDT-XFLL-063</t>
  </si>
  <si>
    <t>XFDT-XFLL-064</t>
  </si>
  <si>
    <t>XFDT-XFLL-065</t>
  </si>
  <si>
    <t>消防力量列表页</t>
    <phoneticPr fontId="6" type="noConversion"/>
  </si>
  <si>
    <t>XFDT-XFLL-066</t>
    <phoneticPr fontId="6" type="noConversion"/>
  </si>
  <si>
    <t>显示对应消防力量的详细信息</t>
    <phoneticPr fontId="2" type="noConversion"/>
  </si>
  <si>
    <t>地图上展示对应数据</t>
    <phoneticPr fontId="2" type="noConversion"/>
  </si>
  <si>
    <t>地图上应更新只显示当前消防力量记录</t>
    <phoneticPr fontId="2" type="noConversion"/>
  </si>
  <si>
    <t>点击返回消防力量列表按钮</t>
    <phoneticPr fontId="2" type="noConversion"/>
  </si>
  <si>
    <t>页面切换到消防力量列表下</t>
    <phoneticPr fontId="2" type="noConversion"/>
  </si>
  <si>
    <t>team 123456</t>
  </si>
  <si>
    <t>http://36.7.144.123:17382/flink/mvc/login</t>
    <phoneticPr fontId="6" type="noConversion"/>
  </si>
  <si>
    <t>XFDT-XFLL-067</t>
  </si>
  <si>
    <t>XFDT-XFLL-068</t>
  </si>
  <si>
    <t>XFDT-XFLL-069</t>
  </si>
  <si>
    <t>XFDT-XFLL-070</t>
  </si>
  <si>
    <t>XFDT-XFLL-071</t>
  </si>
  <si>
    <t>XFDT-XFLL-072</t>
  </si>
  <si>
    <t>XFDT-XFLL-073</t>
  </si>
  <si>
    <t>消防力量详情页</t>
    <phoneticPr fontId="6" type="noConversion"/>
  </si>
  <si>
    <t>需求说明：省地图展示全省的轮廓图，以及各市区域在省地图上的划分，在每个区域上以柱状图展示全市的纳入消防物联网管理的单位数量比例</t>
    <phoneticPr fontId="2" type="noConversion"/>
  </si>
  <si>
    <t>点击进入街道全景按钮</t>
    <phoneticPr fontId="2" type="noConversion"/>
  </si>
  <si>
    <t>应进入该单位所在街道的全景地图</t>
    <phoneticPr fontId="2" type="noConversion"/>
  </si>
  <si>
    <t>应无法展开预案列表，不显示该标签</t>
    <phoneticPr fontId="2" type="noConversion"/>
  </si>
  <si>
    <t>在没有消防力量数据时，查看页面展示</t>
    <phoneticPr fontId="2" type="noConversion"/>
  </si>
  <si>
    <t>应不显示消防力量标签按钮</t>
    <phoneticPr fontId="2" type="noConversion"/>
  </si>
  <si>
    <t>XFDT-ZDDW-077</t>
  </si>
  <si>
    <t>XFDT-ZDDW-078</t>
  </si>
  <si>
    <t>去掉</t>
    <phoneticPr fontId="2" type="noConversion"/>
  </si>
  <si>
    <t>自适应</t>
    <phoneticPr fontId="6" type="noConversion"/>
  </si>
  <si>
    <r>
      <t>需求说明：
1.点击水源列表，或者在地图上选中水源，并点击，将在地图左侧弹出水源详细信息。如果从列表中选择，列表和地图上的图标联动关系。
2.不同水源类型展示的水源详细信息不同。
天然水源：类型、容量、面积、地址。
地上/地下消火栓：分类（地上/地下）、供水单位、管网压力、管网直径、管网流量、接口形式、地址。
消防水鹤：供水单位、管网压力、出水口直径、管网流量、出水口摆动、出水口伸缩、出水口距地面高度、加水速度、接口形式、地址。（</t>
    </r>
    <r>
      <rPr>
        <sz val="10"/>
        <color rgb="FFFF0000"/>
        <rFont val="宋体"/>
        <family val="3"/>
        <charset val="134"/>
      </rPr>
      <t>暂无</t>
    </r>
    <r>
      <rPr>
        <sz val="10"/>
        <color indexed="8"/>
        <rFont val="宋体"/>
        <family val="3"/>
        <charset val="134"/>
      </rPr>
      <t>）
消防水池：供水单位、容量、补充时间、容量满足情况（满足火灾延续时间内室内外需求/满足火灾延续时间内室内需求）</t>
    </r>
    <r>
      <rPr>
        <sz val="10"/>
        <color rgb="FFFF0000"/>
        <rFont val="宋体"/>
        <family val="3"/>
        <charset val="134"/>
      </rPr>
      <t>（暂无）</t>
    </r>
    <phoneticPr fontId="2" type="noConversion"/>
  </si>
  <si>
    <r>
      <t>需求说明：
1.点击危化品图层按钮。显示危化品列表。列表和地图上的图标联动关系。
2.列表上方有搜索框
3.点击显示/收回箭头可显示/隐藏危化品列表，列表可以下拉滑动，每页显示10条，支持翻页显示。
4.展示内容有：危化品名称、危化品理化特性按钮，</t>
    </r>
    <r>
      <rPr>
        <sz val="10"/>
        <color rgb="FFFF0000"/>
        <rFont val="宋体"/>
        <family val="3"/>
        <charset val="134"/>
      </rPr>
      <t>点击理化特性按钮地图右侧显示危险源详细详情表（理化特性），不同危险源对应的详情表不同，详见附件1危险源理化特性。</t>
    </r>
    <r>
      <rPr>
        <sz val="10"/>
        <color indexed="8"/>
        <rFont val="宋体"/>
        <family val="3"/>
        <charset val="134"/>
      </rPr>
      <t xml:space="preserve">
5.有筛选显示消防水源的功能：可以筛选的有：危险源类型（“爆炸品”、“压缩气体和液化气体”、“易燃液体”、“易燃固体、自燃物品和遇湿易燃物品”、“氧化剂和有机过氧化物”、“有毒品”、“放射性物品”、“腐蚀品”）。</t>
    </r>
    <phoneticPr fontId="2" type="noConversion"/>
  </si>
  <si>
    <t>应该有</t>
    <phoneticPr fontId="6" type="noConversion"/>
  </si>
  <si>
    <r>
      <t>需求说明：
1.点击消防力量图层按钮。显示消防力量列表。列表和地图上的图标联动关系。
2.列表上方有搜索框，搜索框下显示辖区消防力量总数（辖区共XX支消防力量）
3.点击显示/收回箭头可显示/隐藏消防力量列表，列表可以下拉滑动，每页显示10条，支持翻页显示。
4.展示内容有：消防力量名称、地址、所属单位。
5.有筛选显示消防水源的功能：</t>
    </r>
    <r>
      <rPr>
        <sz val="10"/>
        <color rgb="FFFF0000"/>
        <rFont val="宋体"/>
        <family val="3"/>
        <charset val="134"/>
      </rPr>
      <t>可以筛选的有：所属区域（全市/XX区/XX县）-去掉</t>
    </r>
    <r>
      <rPr>
        <sz val="10"/>
        <color indexed="8"/>
        <rFont val="宋体"/>
        <family val="3"/>
        <charset val="134"/>
      </rPr>
      <t>、队伍属性（消防属性、社会属性）。</t>
    </r>
    <phoneticPr fontId="2" type="noConversion"/>
  </si>
  <si>
    <r>
      <t>显示单位地址（单位详细地址（次要信息））、单位电话（普通的单位联系电话）、</t>
    </r>
    <r>
      <rPr>
        <sz val="10"/>
        <rFont val="宋体"/>
        <family val="3"/>
        <charset val="134"/>
      </rPr>
      <t>单位名称、单位照片、危化品查看（点击可查看该单位危化品，没有录入这一项的按钮不显示；名称、吨位、理化特性）。</t>
    </r>
    <phoneticPr fontId="2" type="noConversion"/>
  </si>
  <si>
    <r>
      <t>需求说明：
在市地图上展示图层按钮
1.图层按钮分别为：重点单位、消防水源、危化品、消防力量
2.点击不同的按钮切换到不同项的搜索和在地图上的显示。
3.</t>
    </r>
    <r>
      <rPr>
        <sz val="10"/>
        <color theme="1"/>
        <rFont val="宋体"/>
        <family val="3"/>
        <charset val="134"/>
      </rPr>
      <t>默认：全部图层显示（不同项以不同图标显示），当选中对应项在地图展示（</t>
    </r>
    <r>
      <rPr>
        <sz val="10"/>
        <color rgb="FFFF0000"/>
        <rFont val="宋体"/>
        <family val="3"/>
        <charset val="134"/>
      </rPr>
      <t>可选择多项--暂不做</t>
    </r>
    <r>
      <rPr>
        <sz val="10"/>
        <color theme="1"/>
        <rFont val="宋体"/>
        <family val="3"/>
        <charset val="134"/>
      </rPr>
      <t>），该项以位置图标展示其对应位置。</t>
    </r>
    <r>
      <rPr>
        <sz val="10"/>
        <color indexed="8"/>
        <rFont val="宋体"/>
        <family val="3"/>
        <charset val="134"/>
      </rPr>
      <t xml:space="preserve">
4.地图显示图层与搜索图层不会相互覆盖，如有重叠，则移动地图以分离</t>
    </r>
    <phoneticPr fontId="2" type="noConversion"/>
  </si>
  <si>
    <r>
      <t>需求说明：
1.点击重点单位图层按钮。显示重点单位列表。列表和地图上的图标联动关系。
2.列表上方有搜索框，搜索框下显示辖区重点单位总数（辖区XX家重点消防单位）
3.点击显示/收回箭头可显示/隐藏重点单位列表，列表可以下拉滑动，每页显示10条，支持翻页显示。
4.展示内容有：单位名称、单位地址、单位电话、</t>
    </r>
    <r>
      <rPr>
        <sz val="10"/>
        <color rgb="FFFF0000"/>
        <rFont val="宋体"/>
        <family val="3"/>
        <charset val="134"/>
      </rPr>
      <t>当前运行状态图标（报警/异常/正常）--改为设备完好率（从物联检测的设备中进行获取）/报警</t>
    </r>
    <r>
      <rPr>
        <sz val="10"/>
        <color indexed="8"/>
        <rFont val="宋体"/>
        <family val="3"/>
        <charset val="134"/>
      </rPr>
      <t>、是否有危化品图标（有则显示危化品字样，没有则不显示或变浅）、已关注/+关注 按钮。
5.有筛选显示单位的功能：危化品（全部/有/无）、关注状态（全部/已关注/未关注）。</t>
    </r>
    <phoneticPr fontId="2" type="noConversion"/>
  </si>
  <si>
    <t>单位名称、单位地址、单位电话、设备完好率/报警、是否有危化品图标（有则显示危化品字样，没有则不显示或变浅）、已关注/+关注 按钮</t>
    <phoneticPr fontId="2" type="noConversion"/>
  </si>
  <si>
    <t>运行状态</t>
    <phoneticPr fontId="2" type="noConversion"/>
  </si>
  <si>
    <t>当有火警记录时，查看单位的运行状态</t>
    <phoneticPr fontId="2" type="noConversion"/>
  </si>
  <si>
    <t>显示为报警</t>
    <phoneticPr fontId="2" type="noConversion"/>
  </si>
  <si>
    <t>显示设备的完好率，完好率数据取自物联检测中设备的数据</t>
    <phoneticPr fontId="2" type="noConversion"/>
  </si>
  <si>
    <t>当没有火警记录时，查看单位的运行状态</t>
    <phoneticPr fontId="2" type="noConversion"/>
  </si>
  <si>
    <t>XFDT-ZDDW-050</t>
  </si>
  <si>
    <t>XFDT-ZDDW-052</t>
    <phoneticPr fontId="2" type="noConversion"/>
  </si>
  <si>
    <t>XFDT-ZDDW-053</t>
    <phoneticPr fontId="2" type="noConversion"/>
  </si>
  <si>
    <t>XFDT-ZDDW-056</t>
  </si>
  <si>
    <t>XFDT-ZDDW-058</t>
    <phoneticPr fontId="2" type="noConversion"/>
  </si>
  <si>
    <t>XFDT-ZDDW-059</t>
    <phoneticPr fontId="2" type="noConversion"/>
  </si>
  <si>
    <t>XFDT-ZDDW-079</t>
  </si>
  <si>
    <t>XFDT-ZDDW-080</t>
  </si>
  <si>
    <t>无固定条数，根据页面自适应显示</t>
    <phoneticPr fontId="2" type="noConversion"/>
  </si>
  <si>
    <t>默认一页应显示5条数据</t>
    <phoneticPr fontId="2" type="noConversion"/>
  </si>
  <si>
    <t>点击理化特性按钮</t>
    <phoneticPr fontId="6" type="noConversion"/>
  </si>
  <si>
    <t>地图中弹出危险源详情表</t>
    <phoneticPr fontId="6" type="noConversion"/>
  </si>
  <si>
    <t>设置过长内容的危险源详情，点击理化特性按钮，查看页面展示</t>
    <phoneticPr fontId="6" type="noConversion"/>
  </si>
  <si>
    <t>页面展示正常，无遮盖现象</t>
    <phoneticPr fontId="6" type="noConversion"/>
  </si>
  <si>
    <t>XFDT-WHP-030</t>
    <phoneticPr fontId="6" type="noConversion"/>
  </si>
  <si>
    <t>XFDT-WHP-091</t>
  </si>
  <si>
    <t>XFDT-WHP-093</t>
    <phoneticPr fontId="6" type="noConversion"/>
  </si>
  <si>
    <t>搜索到符合条件的数据时，展示在列表页下</t>
    <phoneticPr fontId="6" type="noConversion"/>
  </si>
  <si>
    <t>在详细页面下，输入关键词进行搜索</t>
    <phoneticPr fontId="2" type="noConversion"/>
  </si>
  <si>
    <t>鼠标放置危化品列表中</t>
    <phoneticPr fontId="2" type="noConversion"/>
  </si>
  <si>
    <t>被选中的危化品颜色应有变化</t>
    <phoneticPr fontId="2" type="noConversion"/>
  </si>
  <si>
    <t>XFDT-WHP-100</t>
  </si>
  <si>
    <t>表格展开，按钮应处于显示状态</t>
    <phoneticPr fontId="2" type="noConversion"/>
  </si>
  <si>
    <t>表格显示、收回应切换自如</t>
    <phoneticPr fontId="2" type="noConversion"/>
  </si>
  <si>
    <t>表格收回，按钮应处于收回状态</t>
    <phoneticPr fontId="2" type="noConversion"/>
  </si>
  <si>
    <t>XFDT-ZDDW-081</t>
  </si>
  <si>
    <t>XFDT-ZDDW-082</t>
  </si>
  <si>
    <t>XFDT-ZDDW-083</t>
  </si>
  <si>
    <t>XFDT-ZDDW-084</t>
  </si>
  <si>
    <t>XFDT-ZDDW-085</t>
  </si>
  <si>
    <t>需求说明：
1.点击单位列表，或者在地图上选中单位，并点击，将在地图左侧弹出单位详细信息。如果从列表中选择，列表和地图上的图标联动关系。
2.展示的信息有：单位名称、单位照片、运行状态、、到这里去（路线规划）、+关注/已关注、概况、应急预案、危化品、消防力量、进入物联监测。
3.在地图上点选除了当前单位其他任何位置，本单位详情都会消失，其他位置有单位详情就显示单位详情，没有就不显示。
单位名称：单位的注册全名。
运行状态：运行正常/运行异常/报警。
到这里去：地图自带功能，路线搜索：指定位置到此位置。
+关注：状态变为：已关注，按钮变成取消关注；点击取消关注，状态变为：未关注，按钮变为+关注。
概况：显示单位地址（单位详细地址（次要信息））、单位电话（普通的单位联系电话）、其他信息、单位名称、单位照片、危化品查看（点击可查看该单位危化品，没有录入这一项的按钮不显示；名称、吨位、理化特性）。
单位预案列表：显示应急预案列表，列表每项显示预案编号、预案名称、关联区域、预案文件，预案文件后有“查看文件”连接，点击可查看详细预案文件。
消防力量：显示人员和装备的消防力量列表，每项力量可通过显示/收回箭头显示/隐藏对应列表；人员列表显示人员类型（中队干部/士官/战斗员/备用人员）和数量；装备列表显示装备类型（XX类型XX装备详细名称）和数量。
进入物联监测：点击进入物联监测，可查看该单位物联监测详情。</t>
    <phoneticPr fontId="2" type="noConversion"/>
  </si>
  <si>
    <t>显示人员和装备的消防力量列表，每项力量可通过显示/收回箭头显示/隐藏对应列表；人员列表显示人员类型（中队干部/士官/战斗员/备用人员）和数量；装备列表显示装备类型（XX类型XX装备详细名称）和数量</t>
    <phoneticPr fontId="6" type="noConversion"/>
  </si>
  <si>
    <t>查看页面展示内容</t>
    <phoneticPr fontId="2" type="noConversion"/>
  </si>
  <si>
    <t>XFDT-WHP-101</t>
  </si>
  <si>
    <t>XFDT-WHP-102</t>
  </si>
  <si>
    <t>XFDT-WHP-103</t>
  </si>
  <si>
    <t>XFDT-WHP-104</t>
  </si>
  <si>
    <t>XFDT-WHP-105</t>
  </si>
  <si>
    <t>查看不同属性下记录，查看详情页</t>
    <phoneticPr fontId="6" type="noConversion"/>
  </si>
  <si>
    <t>应展示不同属性的内容</t>
    <phoneticPr fontId="6" type="noConversion"/>
  </si>
  <si>
    <r>
      <t>需求说明：
1.点击消防力量列表，或者在地图上选中消防力量，并点击，将在地图左侧弹出消防力量详细信息。如果从列表中选择，列表和地图上的图标联动关系。
2.</t>
    </r>
    <r>
      <rPr>
        <sz val="10"/>
        <color rgb="FFFF0000"/>
        <rFont val="宋体"/>
        <family val="3"/>
        <charset val="134"/>
      </rPr>
      <t>展示的信息有：队伍信息（队伍名称、队伍属性、消防战士、消防车、地址、所属单位、责任人、联系方式）、人员力量（可通过显示/收回箭头显示/隐藏对应列表，显示人员类型（中队干部/士官/战斗员/备用人员）和数量）、装备力量（可通过显示/收回箭头显示/隐藏对应列表，显示装备类型（XX类型XX装备详细名称）和数量。</t>
    </r>
    <phoneticPr fontId="2" type="noConversion"/>
  </si>
  <si>
    <r>
      <t>需求说明：
1.点击危化品列表，从列表中选择，地图上显示该种危化品所在位置</t>
    </r>
    <r>
      <rPr>
        <sz val="10"/>
        <color rgb="FFFF0000"/>
        <rFont val="宋体"/>
        <family val="3"/>
        <charset val="134"/>
      </rPr>
      <t>（可多个-去掉）</t>
    </r>
    <r>
      <rPr>
        <sz val="10"/>
        <color indexed="8"/>
        <rFont val="宋体"/>
        <family val="3"/>
        <charset val="134"/>
      </rPr>
      <t>。点击具体图标将在地图左侧弹出危险源详细信息。
2.选中危险源列表中的一条或者点中地图上的危险源时，地图左侧显示危险源详情简介，危险源名称、类型、种类（化学属性）、数量、地址、所属单位、责任人、联系方式；</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</si>
</sst>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2]\ #,##0;[Red]\-[$€-2]\ #,##0"/>
    <numFmt numFmtId="177" formatCode="&quot;￥&quot;#,##0.00;[Red]&quot;￥&quot;\-#,##0.00"/>
    <numFmt numFmtId="178" formatCode="0_);[Red]\(0\)"/>
  </numFmts>
  <fonts count="34" x14ac:knownFonts="1">
    <font>
      <sz val="11"/>
      <color theme="1"/>
      <name val="宋体"/>
      <family val="2"/>
      <scheme val="minor"/>
    </font>
    <font>
      <sz val="11"/>
      <color theme="1"/>
      <name val="宋体"/>
      <family val="2"/>
      <charset val="134"/>
      <scheme val="minor"/>
    </font>
    <font>
      <sz val="9"/>
      <name val="宋体"/>
      <family val="3"/>
      <charset val="134"/>
      <scheme val="minor"/>
    </font>
    <font>
      <sz val="9"/>
      <name val="宋体"/>
      <family val="2"/>
      <charset val="134"/>
      <scheme val="minor"/>
    </font>
    <font>
      <sz val="12"/>
      <name val="宋体"/>
      <family val="3"/>
      <charset val="134"/>
    </font>
    <font>
      <b/>
      <sz val="16"/>
      <color theme="1"/>
      <name val="微软雅黑"/>
      <family val="2"/>
      <charset val="134"/>
    </font>
    <font>
      <sz val="9"/>
      <name val="宋体"/>
      <family val="3"/>
      <charset val="134"/>
    </font>
    <font>
      <b/>
      <sz val="10"/>
      <color theme="1"/>
      <name val="微软雅黑"/>
      <family val="2"/>
      <charset val="134"/>
    </font>
    <font>
      <sz val="10"/>
      <name val="Arial"/>
      <family val="2"/>
    </font>
    <font>
      <sz val="9"/>
      <name val="微软雅黑"/>
      <family val="2"/>
      <charset val="134"/>
    </font>
    <font>
      <sz val="10"/>
      <name val="微软雅黑"/>
      <family val="2"/>
      <charset val="134"/>
    </font>
    <font>
      <sz val="10"/>
      <color theme="1"/>
      <name val="微软雅黑"/>
      <family val="2"/>
      <charset val="134"/>
    </font>
    <font>
      <b/>
      <sz val="10"/>
      <color theme="1"/>
      <name val="宋体"/>
      <family val="3"/>
      <charset val="134"/>
      <scheme val="major"/>
    </font>
    <font>
      <sz val="10"/>
      <color theme="1"/>
      <name val="宋体"/>
      <family val="3"/>
      <charset val="134"/>
      <scheme val="major"/>
    </font>
    <font>
      <sz val="9"/>
      <color theme="1"/>
      <name val="微软雅黑"/>
      <family val="2"/>
      <charset val="134"/>
    </font>
    <font>
      <sz val="10"/>
      <color indexed="8"/>
      <name val="宋体"/>
      <family val="3"/>
      <charset val="134"/>
    </font>
    <font>
      <sz val="12"/>
      <name val="微软雅黑"/>
      <family val="2"/>
      <charset val="134"/>
    </font>
    <font>
      <sz val="10"/>
      <name val="宋体"/>
      <family val="3"/>
      <charset val="134"/>
    </font>
    <font>
      <sz val="10"/>
      <color rgb="FFFF0000"/>
      <name val="宋体"/>
      <family val="3"/>
      <charset val="134"/>
    </font>
    <font>
      <sz val="11"/>
      <color theme="1"/>
      <name val="宋体"/>
      <family val="2"/>
      <scheme val="minor"/>
    </font>
    <font>
      <sz val="10"/>
      <color theme="1"/>
      <name val="宋体"/>
      <family val="3"/>
      <charset val="134"/>
      <scheme val="minor"/>
    </font>
    <font>
      <sz val="10"/>
      <color rgb="FF000000"/>
      <name val="宋体"/>
      <family val="3"/>
      <charset val="134"/>
    </font>
    <font>
      <sz val="11"/>
      <color theme="1"/>
      <name val="宋体"/>
      <family val="3"/>
      <charset val="134"/>
      <scheme val="minor"/>
    </font>
    <font>
      <u/>
      <sz val="10"/>
      <color indexed="12"/>
      <name val="Arial"/>
      <family val="2"/>
    </font>
    <font>
      <u/>
      <sz val="11"/>
      <color theme="10"/>
      <name val="宋体"/>
      <family val="3"/>
      <charset val="134"/>
    </font>
    <font>
      <u/>
      <sz val="12"/>
      <color indexed="12"/>
      <name val="宋体"/>
      <family val="3"/>
      <charset val="134"/>
    </font>
    <font>
      <sz val="11"/>
      <color theme="1"/>
      <name val="微软雅黑"/>
      <family val="2"/>
      <charset val="134"/>
    </font>
    <font>
      <b/>
      <sz val="14"/>
      <name val="微软雅黑"/>
      <family val="2"/>
      <charset val="134"/>
    </font>
    <font>
      <sz val="10"/>
      <color theme="1"/>
      <name val="宋体"/>
      <family val="2"/>
      <scheme val="minor"/>
    </font>
    <font>
      <sz val="10"/>
      <color theme="1" tint="4.9989318521683403E-2"/>
      <name val="宋体"/>
      <family val="3"/>
      <charset val="134"/>
    </font>
    <font>
      <sz val="10"/>
      <color theme="1"/>
      <name val="宋体"/>
      <family val="3"/>
      <charset val="134"/>
    </font>
    <font>
      <sz val="10"/>
      <name val="宋体"/>
      <family val="3"/>
      <charset val="134"/>
      <scheme val="minor"/>
    </font>
    <font>
      <sz val="10"/>
      <color rgb="FFFF0000"/>
      <name val="宋体"/>
      <family val="3"/>
      <charset val="134"/>
      <scheme val="minor"/>
    </font>
    <font>
      <u/>
      <sz val="11"/>
      <color theme="10"/>
      <name val="宋体"/>
      <family val="2"/>
      <scheme val="minor"/>
    </font>
  </fonts>
  <fills count="22">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2"/>
        <bgColor indexed="64"/>
      </patternFill>
    </fill>
    <fill>
      <patternFill patternType="solid">
        <fgColor rgb="FF00FF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s>
  <cellStyleXfs count="48">
    <xf numFmtId="0" fontId="0" fillId="0" borderId="0"/>
    <xf numFmtId="0" fontId="4" fillId="0" borderId="0">
      <alignment vertical="center"/>
    </xf>
    <xf numFmtId="0" fontId="8" fillId="0" borderId="0"/>
    <xf numFmtId="176" fontId="19" fillId="0" borderId="0"/>
    <xf numFmtId="176" fontId="1" fillId="0" borderId="0">
      <alignment vertical="center"/>
    </xf>
    <xf numFmtId="0" fontId="22" fillId="0" borderId="0"/>
    <xf numFmtId="177" fontId="1" fillId="13" borderId="0" applyNumberFormat="0" applyBorder="0" applyAlignment="0" applyProtection="0">
      <alignment vertical="center"/>
    </xf>
    <xf numFmtId="177" fontId="1" fillId="14" borderId="0" applyNumberFormat="0" applyBorder="0" applyAlignment="0" applyProtection="0">
      <alignment vertical="center"/>
    </xf>
    <xf numFmtId="177" fontId="1" fillId="15" borderId="0" applyNumberFormat="0" applyBorder="0" applyAlignment="0" applyProtection="0">
      <alignment vertical="center"/>
    </xf>
    <xf numFmtId="177" fontId="1" fillId="16" borderId="0" applyNumberFormat="0" applyBorder="0" applyAlignment="0" applyProtection="0">
      <alignment vertical="center"/>
    </xf>
    <xf numFmtId="177" fontId="1" fillId="17" borderId="0" applyNumberFormat="0" applyBorder="0" applyAlignment="0" applyProtection="0">
      <alignment vertical="center"/>
    </xf>
    <xf numFmtId="177" fontId="1" fillId="18" borderId="0" applyNumberFormat="0" applyBorder="0" applyAlignment="0" applyProtection="0">
      <alignment vertical="center"/>
    </xf>
    <xf numFmtId="176" fontId="8" fillId="0" borderId="0"/>
    <xf numFmtId="177" fontId="19" fillId="0" borderId="0"/>
    <xf numFmtId="177" fontId="19" fillId="0" borderId="0"/>
    <xf numFmtId="177" fontId="19" fillId="0" borderId="0"/>
    <xf numFmtId="177" fontId="19" fillId="0" borderId="0"/>
    <xf numFmtId="177" fontId="19" fillId="0" borderId="0"/>
    <xf numFmtId="0" fontId="1" fillId="0" borderId="0">
      <alignment vertical="center"/>
    </xf>
    <xf numFmtId="0" fontId="4" fillId="0" borderId="0"/>
    <xf numFmtId="0" fontId="22" fillId="0" borderId="0">
      <alignment vertical="center"/>
    </xf>
    <xf numFmtId="0" fontId="22" fillId="0" borderId="0">
      <alignment vertical="center"/>
    </xf>
    <xf numFmtId="0" fontId="22" fillId="0" borderId="0">
      <alignment vertical="center"/>
    </xf>
    <xf numFmtId="0" fontId="4"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4" fillId="0" borderId="0"/>
    <xf numFmtId="0" fontId="4" fillId="0" borderId="0"/>
    <xf numFmtId="0" fontId="1" fillId="0" borderId="0">
      <alignment vertical="center"/>
    </xf>
    <xf numFmtId="177" fontId="19" fillId="0" borderId="0"/>
    <xf numFmtId="177" fontId="19" fillId="0" borderId="0"/>
    <xf numFmtId="177" fontId="19" fillId="0" borderId="0"/>
    <xf numFmtId="177" fontId="19" fillId="0" borderId="0"/>
    <xf numFmtId="177" fontId="19" fillId="0" borderId="0"/>
    <xf numFmtId="0" fontId="23" fillId="0" borderId="0" applyNumberFormat="0" applyFill="0" applyBorder="0" applyAlignment="0" applyProtection="0">
      <alignment vertical="top"/>
      <protection locked="0"/>
    </xf>
    <xf numFmtId="176"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177" fontId="23" fillId="0" borderId="0" applyNumberFormat="0" applyFill="0" applyBorder="0" applyAlignment="0" applyProtection="0">
      <alignment vertical="top"/>
      <protection locked="0"/>
    </xf>
    <xf numFmtId="177" fontId="23" fillId="0" borderId="0" applyNumberFormat="0" applyFill="0" applyBorder="0" applyAlignment="0" applyProtection="0">
      <alignment vertical="top"/>
      <protection locked="0"/>
    </xf>
    <xf numFmtId="177" fontId="23" fillId="0" borderId="0" applyNumberFormat="0" applyFill="0" applyBorder="0" applyAlignment="0" applyProtection="0">
      <alignment vertical="top"/>
      <protection locked="0"/>
    </xf>
    <xf numFmtId="177" fontId="23" fillId="0" borderId="0" applyNumberFormat="0" applyFill="0" applyBorder="0" applyAlignment="0" applyProtection="0">
      <alignment vertical="top"/>
      <protection locked="0"/>
    </xf>
    <xf numFmtId="177"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33" fillId="0" borderId="0" applyNumberFormat="0" applyFill="0" applyBorder="0" applyAlignment="0" applyProtection="0"/>
  </cellStyleXfs>
  <cellXfs count="207">
    <xf numFmtId="0" fontId="0" fillId="0" borderId="0" xfId="0"/>
    <xf numFmtId="0" fontId="9" fillId="4" borderId="6" xfId="2" applyNumberFormat="1" applyFont="1" applyFill="1" applyBorder="1" applyAlignment="1">
      <alignment horizontal="left" vertical="center"/>
    </xf>
    <xf numFmtId="0" fontId="10" fillId="0" borderId="1" xfId="2" applyNumberFormat="1" applyFont="1" applyBorder="1" applyAlignment="1" applyProtection="1">
      <alignment horizontal="center" vertical="center"/>
      <protection hidden="1"/>
    </xf>
    <xf numFmtId="0" fontId="10" fillId="0" borderId="0" xfId="1" applyNumberFormat="1" applyFont="1" applyAlignment="1">
      <alignment vertical="center"/>
    </xf>
    <xf numFmtId="0" fontId="11" fillId="5" borderId="1" xfId="0" applyNumberFormat="1" applyFont="1" applyFill="1" applyBorder="1" applyAlignment="1">
      <alignment horizontal="center" vertical="center" wrapText="1"/>
    </xf>
    <xf numFmtId="0" fontId="11" fillId="6" borderId="6" xfId="0" applyNumberFormat="1"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0" fontId="10" fillId="0" borderId="2" xfId="2" applyNumberFormat="1" applyFont="1" applyBorder="1" applyAlignment="1" applyProtection="1">
      <alignment horizontal="center" vertical="center"/>
      <protection hidden="1"/>
    </xf>
    <xf numFmtId="0" fontId="12" fillId="7" borderId="1" xfId="0" applyFont="1" applyFill="1" applyBorder="1" applyAlignment="1">
      <alignment horizontal="center" vertical="center"/>
    </xf>
    <xf numFmtId="0" fontId="9" fillId="8" borderId="6" xfId="2" applyNumberFormat="1" applyFont="1" applyFill="1" applyBorder="1" applyAlignment="1">
      <alignment horizontal="left" vertical="center"/>
    </xf>
    <xf numFmtId="0" fontId="14" fillId="9" borderId="6" xfId="2" applyNumberFormat="1" applyFont="1" applyFill="1" applyBorder="1" applyAlignment="1">
      <alignment horizontal="left" vertical="center"/>
    </xf>
    <xf numFmtId="0" fontId="9" fillId="2" borderId="6" xfId="2" applyNumberFormat="1" applyFont="1" applyFill="1" applyBorder="1" applyAlignment="1">
      <alignment horizontal="left" vertical="center"/>
    </xf>
    <xf numFmtId="0" fontId="9" fillId="10" borderId="6" xfId="2" applyNumberFormat="1" applyFont="1" applyFill="1" applyBorder="1" applyAlignment="1">
      <alignment horizontal="left" vertical="center"/>
    </xf>
    <xf numFmtId="0" fontId="10" fillId="4" borderId="16" xfId="2" applyNumberFormat="1" applyFont="1" applyFill="1" applyBorder="1" applyAlignment="1">
      <alignment horizontal="center" vertical="center"/>
    </xf>
    <xf numFmtId="0" fontId="10" fillId="4" borderId="17" xfId="2" applyNumberFormat="1" applyFont="1" applyFill="1" applyBorder="1" applyAlignment="1">
      <alignment horizontal="center" vertical="center"/>
    </xf>
    <xf numFmtId="0" fontId="16" fillId="0" borderId="0" xfId="1" applyNumberFormat="1" applyFont="1">
      <alignment vertical="center"/>
    </xf>
    <xf numFmtId="0" fontId="9" fillId="0" borderId="1" xfId="1" applyNumberFormat="1" applyFont="1" applyBorder="1" applyAlignment="1">
      <alignment horizontal="center" vertical="center"/>
    </xf>
    <xf numFmtId="0" fontId="19" fillId="0" borderId="0" xfId="3" applyNumberFormat="1"/>
    <xf numFmtId="0" fontId="19" fillId="0" borderId="1" xfId="3" applyNumberFormat="1" applyBorder="1" applyAlignment="1">
      <alignment vertical="center"/>
    </xf>
    <xf numFmtId="0" fontId="20" fillId="0" borderId="1" xfId="3" applyNumberFormat="1" applyFont="1" applyBorder="1" applyAlignment="1">
      <alignment horizontal="center" vertical="center" wrapText="1"/>
    </xf>
    <xf numFmtId="0" fontId="17" fillId="0" borderId="1" xfId="3" applyNumberFormat="1" applyFont="1" applyBorder="1" applyAlignment="1">
      <alignment vertical="center" wrapText="1"/>
    </xf>
    <xf numFmtId="0" fontId="15" fillId="12" borderId="2" xfId="3" applyNumberFormat="1" applyFont="1" applyFill="1" applyBorder="1" applyAlignment="1">
      <alignment horizontal="center" vertical="center" wrapText="1"/>
    </xf>
    <xf numFmtId="0" fontId="17" fillId="0" borderId="1" xfId="3" applyNumberFormat="1" applyFont="1" applyBorder="1" applyAlignment="1">
      <alignment horizontal="left" vertical="center" wrapText="1"/>
    </xf>
    <xf numFmtId="0" fontId="10" fillId="0" borderId="8" xfId="2" applyNumberFormat="1" applyFont="1" applyFill="1" applyBorder="1" applyAlignment="1">
      <alignment horizontal="center" vertical="center"/>
    </xf>
    <xf numFmtId="0" fontId="17" fillId="0" borderId="1" xfId="3" applyNumberFormat="1" applyFont="1" applyBorder="1" applyAlignment="1">
      <alignment horizontal="center" vertical="center" wrapText="1"/>
    </xf>
    <xf numFmtId="0" fontId="17" fillId="0" borderId="2" xfId="3" applyNumberFormat="1" applyFont="1" applyBorder="1" applyAlignment="1">
      <alignment horizontal="left" vertical="center" wrapText="1"/>
    </xf>
    <xf numFmtId="0" fontId="17" fillId="0" borderId="2" xfId="3" applyNumberFormat="1" applyFont="1" applyBorder="1" applyAlignment="1">
      <alignment horizontal="center" vertical="center" wrapText="1"/>
    </xf>
    <xf numFmtId="0" fontId="15" fillId="12" borderId="4" xfId="3" applyNumberFormat="1" applyFont="1" applyFill="1" applyBorder="1" applyAlignment="1">
      <alignment horizontal="center" vertical="center" wrapText="1"/>
    </xf>
    <xf numFmtId="0" fontId="21" fillId="0" borderId="1" xfId="3" applyNumberFormat="1" applyFont="1" applyBorder="1" applyAlignment="1">
      <alignment vertical="center" wrapText="1"/>
    </xf>
    <xf numFmtId="0" fontId="20" fillId="0" borderId="2" xfId="3" applyNumberFormat="1" applyFont="1" applyBorder="1" applyAlignment="1">
      <alignment horizontal="center" vertical="center"/>
    </xf>
    <xf numFmtId="0" fontId="17" fillId="0" borderId="1" xfId="5" applyNumberFormat="1" applyFont="1" applyBorder="1" applyAlignment="1">
      <alignment vertical="center" wrapText="1"/>
    </xf>
    <xf numFmtId="0" fontId="17" fillId="0" borderId="5" xfId="3" applyNumberFormat="1" applyFont="1" applyBorder="1" applyAlignment="1">
      <alignment vertical="center" wrapText="1"/>
    </xf>
    <xf numFmtId="0" fontId="17" fillId="0" borderId="1" xfId="3" applyNumberFormat="1" applyFont="1" applyBorder="1" applyAlignment="1">
      <alignment horizontal="center" vertical="center"/>
    </xf>
    <xf numFmtId="0" fontId="12" fillId="7" borderId="1" xfId="3" applyNumberFormat="1" applyFont="1" applyFill="1" applyBorder="1" applyAlignment="1">
      <alignment horizontal="center" vertical="center"/>
    </xf>
    <xf numFmtId="0" fontId="11" fillId="6" borderId="6" xfId="3" applyNumberFormat="1" applyFont="1" applyFill="1" applyBorder="1" applyAlignment="1">
      <alignment horizontal="center" vertical="center" wrapText="1"/>
    </xf>
    <xf numFmtId="0" fontId="11" fillId="6" borderId="1" xfId="3" applyNumberFormat="1" applyFont="1" applyFill="1" applyBorder="1" applyAlignment="1">
      <alignment horizontal="center" vertical="center" wrapText="1"/>
    </xf>
    <xf numFmtId="0" fontId="11" fillId="5" borderId="6" xfId="3" applyNumberFormat="1" applyFont="1" applyFill="1" applyBorder="1" applyAlignment="1">
      <alignment horizontal="center" vertical="center" wrapText="1"/>
    </xf>
    <xf numFmtId="0" fontId="11" fillId="5" borderId="1" xfId="3" applyNumberFormat="1" applyFont="1" applyFill="1" applyBorder="1" applyAlignment="1">
      <alignment horizontal="center" vertical="center" wrapText="1"/>
    </xf>
    <xf numFmtId="0" fontId="26" fillId="0" borderId="0" xfId="0" applyNumberFormat="1" applyFont="1"/>
    <xf numFmtId="0" fontId="26" fillId="0" borderId="21" xfId="0" applyNumberFormat="1" applyFont="1" applyBorder="1" applyAlignment="1">
      <alignment horizontal="center" vertical="center"/>
    </xf>
    <xf numFmtId="0" fontId="26" fillId="0" borderId="1" xfId="0" applyNumberFormat="1" applyFont="1" applyBorder="1" applyAlignment="1">
      <alignment horizontal="center" vertical="center"/>
    </xf>
    <xf numFmtId="0" fontId="26" fillId="0" borderId="22" xfId="0" applyNumberFormat="1" applyFont="1" applyBorder="1" applyAlignment="1">
      <alignment horizontal="center" vertical="center"/>
    </xf>
    <xf numFmtId="0" fontId="26" fillId="0" borderId="26" xfId="0" applyNumberFormat="1" applyFont="1" applyBorder="1" applyAlignment="1">
      <alignment horizontal="center" vertical="center"/>
    </xf>
    <xf numFmtId="0" fontId="26" fillId="0" borderId="0" xfId="0" applyNumberFormat="1" applyFont="1" applyBorder="1"/>
    <xf numFmtId="0" fontId="26" fillId="0" borderId="0" xfId="0" applyNumberFormat="1" applyFont="1" applyFill="1" applyBorder="1"/>
    <xf numFmtId="0" fontId="27" fillId="0" borderId="0" xfId="0" applyNumberFormat="1" applyFont="1" applyFill="1" applyBorder="1" applyAlignment="1">
      <alignment vertical="center"/>
    </xf>
    <xf numFmtId="0" fontId="27" fillId="0" borderId="0" xfId="0" applyNumberFormat="1" applyFont="1" applyFill="1" applyBorder="1" applyAlignment="1">
      <alignment horizontal="center" vertical="center"/>
    </xf>
    <xf numFmtId="0" fontId="26" fillId="0" borderId="0" xfId="0" applyNumberFormat="1" applyFont="1" applyFill="1" applyBorder="1" applyAlignment="1">
      <alignment horizontal="center" vertical="center"/>
    </xf>
    <xf numFmtId="0" fontId="27" fillId="4" borderId="23"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17" xfId="0" applyFont="1" applyFill="1" applyBorder="1" applyAlignment="1">
      <alignment horizontal="center" vertical="center" wrapText="1"/>
    </xf>
    <xf numFmtId="0" fontId="27" fillId="4" borderId="24" xfId="0" applyFont="1" applyFill="1" applyBorder="1" applyAlignment="1">
      <alignment horizontal="center" vertical="center"/>
    </xf>
    <xf numFmtId="49" fontId="26" fillId="0" borderId="21" xfId="0" applyNumberFormat="1" applyFont="1" applyBorder="1" applyAlignment="1">
      <alignment horizontal="center" vertical="center"/>
    </xf>
    <xf numFmtId="49" fontId="26" fillId="0" borderId="1" xfId="0" applyNumberFormat="1" applyFont="1" applyBorder="1" applyAlignment="1">
      <alignment horizontal="center" vertical="center"/>
    </xf>
    <xf numFmtId="49" fontId="26" fillId="0" borderId="1" xfId="0" applyNumberFormat="1" applyFont="1" applyBorder="1" applyAlignment="1">
      <alignment horizontal="left" vertical="center" wrapText="1"/>
    </xf>
    <xf numFmtId="49" fontId="10" fillId="0" borderId="20" xfId="0" applyNumberFormat="1" applyFont="1" applyBorder="1" applyAlignment="1">
      <alignment horizontal="left" vertical="center" wrapText="1"/>
    </xf>
    <xf numFmtId="49" fontId="26" fillId="0" borderId="6" xfId="0" applyNumberFormat="1" applyFont="1" applyBorder="1" applyAlignment="1">
      <alignment horizontal="left" vertical="center" wrapText="1"/>
    </xf>
    <xf numFmtId="0" fontId="0" fillId="0" borderId="1" xfId="3" applyNumberFormat="1" applyFont="1" applyBorder="1" applyAlignment="1">
      <alignment vertical="center"/>
    </xf>
    <xf numFmtId="49" fontId="10" fillId="0" borderId="1" xfId="2" applyNumberFormat="1" applyFont="1" applyBorder="1" applyAlignment="1" applyProtection="1">
      <alignment horizontal="center" vertical="center"/>
      <protection hidden="1"/>
    </xf>
    <xf numFmtId="49" fontId="10" fillId="0" borderId="2" xfId="2" applyNumberFormat="1" applyFont="1" applyBorder="1" applyAlignment="1" applyProtection="1">
      <alignment horizontal="center" vertical="center"/>
      <protection hidden="1"/>
    </xf>
    <xf numFmtId="49" fontId="10" fillId="4" borderId="17" xfId="2" applyNumberFormat="1" applyFont="1" applyFill="1" applyBorder="1" applyAlignment="1">
      <alignment horizontal="center" vertical="center"/>
    </xf>
    <xf numFmtId="49" fontId="10" fillId="0" borderId="1" xfId="1" applyNumberFormat="1" applyFont="1" applyBorder="1" applyAlignment="1">
      <alignment vertical="center"/>
    </xf>
    <xf numFmtId="49" fontId="28" fillId="0" borderId="0" xfId="3" applyNumberFormat="1" applyFont="1"/>
    <xf numFmtId="0" fontId="15" fillId="12" borderId="2" xfId="3" applyNumberFormat="1" applyFont="1" applyFill="1" applyBorder="1" applyAlignment="1">
      <alignment horizontal="center" vertical="center" wrapText="1"/>
    </xf>
    <xf numFmtId="0" fontId="29" fillId="0" borderId="1" xfId="3" applyNumberFormat="1" applyFont="1" applyBorder="1" applyAlignment="1">
      <alignment vertical="center" wrapText="1"/>
    </xf>
    <xf numFmtId="0" fontId="29" fillId="0" borderId="1" xfId="3" applyNumberFormat="1" applyFont="1" applyBorder="1" applyAlignment="1">
      <alignment horizontal="left" vertical="center" wrapText="1"/>
    </xf>
    <xf numFmtId="0" fontId="17" fillId="0" borderId="2" xfId="3" applyNumberFormat="1" applyFont="1" applyBorder="1" applyAlignment="1">
      <alignment vertical="center" wrapText="1"/>
    </xf>
    <xf numFmtId="0" fontId="17" fillId="0" borderId="1" xfId="3" applyNumberFormat="1" applyFont="1" applyBorder="1" applyAlignment="1">
      <alignment horizontal="center" vertical="center" wrapText="1"/>
    </xf>
    <xf numFmtId="0" fontId="15" fillId="12" borderId="1" xfId="3" applyNumberFormat="1" applyFont="1" applyFill="1" applyBorder="1" applyAlignment="1">
      <alignment horizontal="center" vertical="center" wrapText="1"/>
    </xf>
    <xf numFmtId="0" fontId="17" fillId="0" borderId="1" xfId="3" applyNumberFormat="1" applyFont="1" applyBorder="1" applyAlignment="1">
      <alignment horizontal="left" vertical="center" wrapText="1"/>
    </xf>
    <xf numFmtId="0" fontId="17" fillId="0" borderId="2" xfId="3" applyNumberFormat="1" applyFont="1" applyBorder="1" applyAlignment="1">
      <alignment horizontal="left" vertical="center" wrapText="1"/>
    </xf>
    <xf numFmtId="0" fontId="18" fillId="12" borderId="1" xfId="3" applyNumberFormat="1" applyFont="1" applyFill="1" applyBorder="1" applyAlignment="1">
      <alignment horizontal="center" vertical="center" wrapText="1"/>
    </xf>
    <xf numFmtId="0" fontId="17" fillId="0" borderId="1" xfId="3" applyNumberFormat="1" applyFont="1" applyBorder="1" applyAlignment="1">
      <alignment horizontal="center" vertical="center" wrapText="1"/>
    </xf>
    <xf numFmtId="0" fontId="20" fillId="0" borderId="1" xfId="3" applyNumberFormat="1" applyFont="1" applyBorder="1" applyAlignment="1">
      <alignment horizontal="center" vertical="center" wrapText="1"/>
    </xf>
    <xf numFmtId="0" fontId="15" fillId="12" borderId="1" xfId="3" applyNumberFormat="1" applyFont="1" applyFill="1" applyBorder="1" applyAlignment="1">
      <alignment horizontal="center" vertical="center" wrapText="1"/>
    </xf>
    <xf numFmtId="0" fontId="10" fillId="8" borderId="6" xfId="2" applyNumberFormat="1" applyFont="1" applyFill="1" applyBorder="1" applyAlignment="1">
      <alignment horizontal="center" vertical="center"/>
    </xf>
    <xf numFmtId="0" fontId="11" fillId="9" borderId="6" xfId="2" applyNumberFormat="1" applyFont="1" applyFill="1" applyBorder="1" applyAlignment="1">
      <alignment horizontal="center" vertical="center"/>
    </xf>
    <xf numFmtId="0" fontId="10" fillId="2" borderId="6" xfId="2" applyNumberFormat="1" applyFont="1" applyFill="1" applyBorder="1" applyAlignment="1">
      <alignment horizontal="center" vertical="center"/>
    </xf>
    <xf numFmtId="0" fontId="10" fillId="10" borderId="27" xfId="2" applyNumberFormat="1" applyFont="1" applyFill="1" applyBorder="1" applyAlignment="1">
      <alignment horizontal="center" vertical="center"/>
    </xf>
    <xf numFmtId="0" fontId="17" fillId="0" borderId="5" xfId="3" applyNumberFormat="1" applyFont="1" applyFill="1" applyBorder="1" applyAlignment="1">
      <alignment vertical="center" wrapText="1"/>
    </xf>
    <xf numFmtId="0" fontId="17" fillId="0" borderId="1" xfId="3" applyNumberFormat="1" applyFont="1" applyFill="1" applyBorder="1" applyAlignment="1">
      <alignment horizontal="left" vertical="center" wrapText="1"/>
    </xf>
    <xf numFmtId="0" fontId="9" fillId="0" borderId="1" xfId="1" applyNumberFormat="1" applyFont="1" applyFill="1" applyBorder="1" applyAlignment="1">
      <alignment horizontal="center" vertical="center"/>
    </xf>
    <xf numFmtId="0" fontId="0" fillId="0" borderId="1" xfId="3" applyNumberFormat="1" applyFont="1" applyFill="1" applyBorder="1" applyAlignment="1">
      <alignment vertical="center"/>
    </xf>
    <xf numFmtId="49" fontId="10" fillId="0" borderId="1" xfId="1" applyNumberFormat="1" applyFont="1" applyFill="1" applyBorder="1" applyAlignment="1">
      <alignment vertical="center"/>
    </xf>
    <xf numFmtId="0" fontId="26" fillId="0" borderId="0" xfId="0" applyNumberFormat="1" applyFont="1" applyAlignment="1">
      <alignment horizontal="center" vertical="center"/>
    </xf>
    <xf numFmtId="0" fontId="17" fillId="0" borderId="3" xfId="3" applyNumberFormat="1" applyFont="1" applyBorder="1" applyAlignment="1">
      <alignment vertical="center" wrapText="1"/>
    </xf>
    <xf numFmtId="0" fontId="17" fillId="0" borderId="0" xfId="3" applyNumberFormat="1" applyFont="1" applyFill="1" applyBorder="1" applyAlignment="1">
      <alignment horizontal="center" vertical="center"/>
    </xf>
    <xf numFmtId="0" fontId="17" fillId="0" borderId="0" xfId="3" applyNumberFormat="1" applyFont="1" applyFill="1" applyBorder="1" applyAlignment="1">
      <alignment vertical="center" wrapText="1"/>
    </xf>
    <xf numFmtId="0" fontId="17" fillId="0" borderId="0" xfId="3" applyNumberFormat="1" applyFont="1" applyFill="1" applyBorder="1" applyAlignment="1">
      <alignment horizontal="left" vertical="center" wrapText="1"/>
    </xf>
    <xf numFmtId="0" fontId="9" fillId="0" borderId="0" xfId="1" applyNumberFormat="1" applyFont="1" applyFill="1" applyBorder="1" applyAlignment="1">
      <alignment horizontal="center" vertical="center"/>
    </xf>
    <xf numFmtId="0" fontId="0" fillId="0" borderId="0" xfId="3" applyNumberFormat="1" applyFont="1" applyFill="1" applyBorder="1" applyAlignment="1">
      <alignment vertical="center"/>
    </xf>
    <xf numFmtId="49" fontId="10" fillId="0" borderId="0" xfId="1" applyNumberFormat="1" applyFont="1" applyFill="1" applyBorder="1" applyAlignment="1">
      <alignment vertical="center"/>
    </xf>
    <xf numFmtId="0" fontId="19" fillId="0" borderId="0" xfId="3" applyNumberFormat="1" applyBorder="1"/>
    <xf numFmtId="49" fontId="28" fillId="0" borderId="0" xfId="3" applyNumberFormat="1" applyFont="1" applyBorder="1"/>
    <xf numFmtId="0" fontId="20" fillId="0" borderId="7" xfId="3" applyNumberFormat="1" applyFont="1" applyBorder="1" applyAlignment="1">
      <alignment horizontal="center" vertical="center" wrapText="1"/>
    </xf>
    <xf numFmtId="0" fontId="17" fillId="0" borderId="7" xfId="3" applyNumberFormat="1" applyFont="1" applyBorder="1" applyAlignment="1">
      <alignment horizontal="left" vertical="center" wrapText="1"/>
    </xf>
    <xf numFmtId="0" fontId="17" fillId="0" borderId="6" xfId="3" applyNumberFormat="1" applyFont="1" applyBorder="1" applyAlignment="1">
      <alignment horizontal="left" vertical="center" wrapText="1"/>
    </xf>
    <xf numFmtId="0" fontId="20" fillId="0" borderId="1" xfId="3" applyNumberFormat="1" applyFont="1" applyBorder="1" applyAlignment="1">
      <alignment horizontal="center" vertical="center" wrapText="1"/>
    </xf>
    <xf numFmtId="0" fontId="17" fillId="0" borderId="1" xfId="3" applyNumberFormat="1" applyFont="1" applyBorder="1" applyAlignment="1">
      <alignment horizontal="center" vertical="center" wrapText="1"/>
    </xf>
    <xf numFmtId="0" fontId="20" fillId="0" borderId="1" xfId="3" applyNumberFormat="1" applyFont="1" applyBorder="1" applyAlignment="1">
      <alignment horizontal="center" vertical="center" wrapText="1"/>
    </xf>
    <xf numFmtId="0" fontId="15" fillId="12" borderId="1" xfId="3" applyNumberFormat="1" applyFont="1" applyFill="1" applyBorder="1" applyAlignment="1">
      <alignment horizontal="center" vertical="center" wrapText="1"/>
    </xf>
    <xf numFmtId="0" fontId="0" fillId="0" borderId="0" xfId="3" applyNumberFormat="1" applyFont="1" applyBorder="1" applyAlignment="1">
      <alignment vertical="top"/>
    </xf>
    <xf numFmtId="0" fontId="30" fillId="0" borderId="1" xfId="3" applyNumberFormat="1" applyFont="1" applyFill="1" applyBorder="1" applyAlignment="1">
      <alignment horizontal="center" vertical="center" wrapText="1"/>
    </xf>
    <xf numFmtId="0" fontId="30" fillId="0" borderId="1" xfId="3" applyNumberFormat="1" applyFont="1" applyFill="1" applyBorder="1" applyAlignment="1">
      <alignment vertical="center" wrapText="1"/>
    </xf>
    <xf numFmtId="0" fontId="30" fillId="0" borderId="1" xfId="3" applyNumberFormat="1" applyFont="1" applyFill="1" applyBorder="1" applyAlignment="1">
      <alignment horizontal="left" vertical="center" wrapText="1"/>
    </xf>
    <xf numFmtId="0" fontId="14" fillId="0" borderId="1" xfId="1" applyNumberFormat="1" applyFont="1" applyFill="1" applyBorder="1" applyAlignment="1">
      <alignment horizontal="center" vertical="center"/>
    </xf>
    <xf numFmtId="0" fontId="19" fillId="0" borderId="1" xfId="3" applyNumberFormat="1" applyFont="1" applyFill="1" applyBorder="1" applyAlignment="1">
      <alignment vertical="center"/>
    </xf>
    <xf numFmtId="49" fontId="11" fillId="0" borderId="1" xfId="1" applyNumberFormat="1" applyFont="1" applyFill="1" applyBorder="1" applyAlignment="1">
      <alignment vertical="center"/>
    </xf>
    <xf numFmtId="0" fontId="17" fillId="19" borderId="1" xfId="3" applyNumberFormat="1" applyFont="1" applyFill="1" applyBorder="1" applyAlignment="1">
      <alignment vertical="center" wrapText="1"/>
    </xf>
    <xf numFmtId="0" fontId="17" fillId="19" borderId="1" xfId="3" applyNumberFormat="1" applyFont="1" applyFill="1" applyBorder="1" applyAlignment="1">
      <alignment horizontal="left" vertical="center" wrapText="1"/>
    </xf>
    <xf numFmtId="0" fontId="9" fillId="19" borderId="1" xfId="1" applyNumberFormat="1" applyFont="1" applyFill="1" applyBorder="1" applyAlignment="1">
      <alignment horizontal="center" vertical="center"/>
    </xf>
    <xf numFmtId="0" fontId="0" fillId="19" borderId="1" xfId="3" applyNumberFormat="1" applyFont="1" applyFill="1" applyBorder="1" applyAlignment="1">
      <alignment vertical="center"/>
    </xf>
    <xf numFmtId="49" fontId="10" fillId="19" borderId="1" xfId="1" applyNumberFormat="1" applyFont="1" applyFill="1" applyBorder="1" applyAlignment="1">
      <alignment vertical="center"/>
    </xf>
    <xf numFmtId="0" fontId="30" fillId="19" borderId="1" xfId="3" applyNumberFormat="1" applyFont="1" applyFill="1" applyBorder="1" applyAlignment="1">
      <alignment horizontal="left" vertical="center" wrapText="1"/>
    </xf>
    <xf numFmtId="0" fontId="30" fillId="19" borderId="1" xfId="3" applyNumberFormat="1" applyFont="1" applyFill="1" applyBorder="1" applyAlignment="1">
      <alignment vertical="center" wrapText="1"/>
    </xf>
    <xf numFmtId="0" fontId="14" fillId="19" borderId="1" xfId="1" applyNumberFormat="1" applyFont="1" applyFill="1" applyBorder="1" applyAlignment="1">
      <alignment horizontal="center" vertical="center"/>
    </xf>
    <xf numFmtId="0" fontId="19" fillId="19" borderId="1" xfId="3" applyNumberFormat="1" applyFont="1" applyFill="1" applyBorder="1" applyAlignment="1">
      <alignment vertical="center"/>
    </xf>
    <xf numFmtId="49" fontId="11" fillId="19" borderId="1" xfId="1" applyNumberFormat="1" applyFont="1" applyFill="1" applyBorder="1" applyAlignment="1">
      <alignment vertical="center"/>
    </xf>
    <xf numFmtId="0" fontId="30" fillId="0" borderId="2" xfId="3" applyNumberFormat="1" applyFont="1" applyFill="1" applyBorder="1" applyAlignment="1">
      <alignment horizontal="left" vertical="center" wrapText="1"/>
    </xf>
    <xf numFmtId="0" fontId="20" fillId="0" borderId="1" xfId="3" applyNumberFormat="1" applyFont="1" applyFill="1" applyBorder="1" applyAlignment="1">
      <alignment horizontal="center" vertical="center" wrapText="1"/>
    </xf>
    <xf numFmtId="0" fontId="17" fillId="0" borderId="1" xfId="3" applyNumberFormat="1" applyFont="1" applyBorder="1" applyAlignment="1">
      <alignment horizontal="center" vertical="center" wrapText="1"/>
    </xf>
    <xf numFmtId="0" fontId="20" fillId="0" borderId="1" xfId="3" applyNumberFormat="1" applyFont="1" applyBorder="1" applyAlignment="1">
      <alignment horizontal="center" vertical="center" wrapText="1"/>
    </xf>
    <xf numFmtId="0" fontId="20" fillId="0" borderId="1" xfId="3" applyNumberFormat="1" applyFont="1" applyBorder="1" applyAlignment="1">
      <alignment horizontal="center" vertical="center" wrapText="1"/>
    </xf>
    <xf numFmtId="0" fontId="30" fillId="12" borderId="1" xfId="3" applyNumberFormat="1" applyFont="1" applyFill="1" applyBorder="1" applyAlignment="1">
      <alignment horizontal="center" vertical="center" wrapText="1"/>
    </xf>
    <xf numFmtId="178" fontId="26" fillId="0" borderId="1" xfId="0" applyNumberFormat="1" applyFont="1" applyBorder="1" applyAlignment="1">
      <alignment horizontal="center" vertical="center"/>
    </xf>
    <xf numFmtId="178" fontId="26" fillId="0" borderId="20" xfId="0" applyNumberFormat="1" applyFont="1" applyBorder="1" applyAlignment="1">
      <alignment horizontal="center" vertical="center"/>
    </xf>
    <xf numFmtId="0" fontId="10" fillId="0" borderId="0" xfId="1" applyNumberFormat="1" applyFont="1">
      <alignment vertical="center"/>
    </xf>
    <xf numFmtId="0" fontId="17" fillId="0" borderId="1" xfId="3" applyNumberFormat="1" applyFont="1" applyBorder="1" applyAlignment="1">
      <alignment horizontal="left" vertical="center" wrapText="1"/>
    </xf>
    <xf numFmtId="0" fontId="31" fillId="0" borderId="1" xfId="1" applyNumberFormat="1" applyFont="1" applyBorder="1">
      <alignment vertical="center"/>
    </xf>
    <xf numFmtId="0" fontId="31" fillId="0" borderId="1" xfId="1" applyNumberFormat="1" applyFont="1" applyBorder="1" applyAlignment="1">
      <alignment vertical="center" wrapText="1"/>
    </xf>
    <xf numFmtId="0" fontId="33" fillId="0" borderId="1" xfId="47" applyNumberFormat="1" applyBorder="1" applyAlignment="1">
      <alignment horizontal="left" vertical="center" wrapText="1"/>
    </xf>
    <xf numFmtId="0" fontId="20" fillId="0" borderId="1" xfId="3" applyNumberFormat="1" applyFont="1" applyBorder="1" applyAlignment="1">
      <alignment horizontal="center" vertical="center" wrapText="1"/>
    </xf>
    <xf numFmtId="0" fontId="17" fillId="0" borderId="1" xfId="3" applyNumberFormat="1" applyFont="1" applyBorder="1" applyAlignment="1">
      <alignment horizontal="left" vertical="center" wrapText="1"/>
    </xf>
    <xf numFmtId="0" fontId="26" fillId="2" borderId="25" xfId="0" applyNumberFormat="1" applyFont="1" applyFill="1" applyBorder="1" applyAlignment="1">
      <alignment horizontal="center" vertical="center"/>
    </xf>
    <xf numFmtId="0" fontId="26" fillId="2" borderId="22" xfId="0" applyNumberFormat="1" applyFont="1" applyFill="1" applyBorder="1" applyAlignment="1">
      <alignment horizontal="center" vertical="center"/>
    </xf>
    <xf numFmtId="0" fontId="27" fillId="4" borderId="17" xfId="0" applyNumberFormat="1" applyFont="1" applyFill="1" applyBorder="1" applyAlignment="1">
      <alignment horizontal="center" vertical="center"/>
    </xf>
    <xf numFmtId="0" fontId="27" fillId="4" borderId="24" xfId="0" applyNumberFormat="1" applyFont="1" applyFill="1" applyBorder="1" applyAlignment="1">
      <alignment horizontal="center" vertical="center"/>
    </xf>
    <xf numFmtId="0" fontId="27" fillId="4" borderId="23" xfId="0" applyNumberFormat="1" applyFont="1" applyFill="1" applyBorder="1" applyAlignment="1">
      <alignment horizontal="center" vertical="center"/>
    </xf>
    <xf numFmtId="0" fontId="27" fillId="4" borderId="21" xfId="0" applyNumberFormat="1" applyFont="1" applyFill="1" applyBorder="1" applyAlignment="1">
      <alignment horizontal="center" vertical="center"/>
    </xf>
    <xf numFmtId="0" fontId="27" fillId="4" borderId="19" xfId="0" applyNumberFormat="1" applyFont="1" applyFill="1" applyBorder="1" applyAlignment="1">
      <alignment horizontal="center" vertical="center"/>
    </xf>
    <xf numFmtId="0" fontId="27" fillId="4" borderId="4" xfId="0" applyNumberFormat="1" applyFont="1" applyFill="1" applyBorder="1" applyAlignment="1">
      <alignment horizontal="center" vertical="center"/>
    </xf>
    <xf numFmtId="0" fontId="27" fillId="4" borderId="1" xfId="0" applyNumberFormat="1" applyFont="1" applyFill="1" applyBorder="1" applyAlignment="1">
      <alignment horizontal="center" vertical="center"/>
    </xf>
    <xf numFmtId="0" fontId="15" fillId="12" borderId="2" xfId="3" applyNumberFormat="1" applyFont="1" applyFill="1" applyBorder="1" applyAlignment="1">
      <alignment horizontal="center" vertical="center" wrapText="1"/>
    </xf>
    <xf numFmtId="0" fontId="15" fillId="12" borderId="3" xfId="3" applyNumberFormat="1" applyFont="1" applyFill="1" applyBorder="1" applyAlignment="1">
      <alignment horizontal="center" vertical="center" wrapText="1"/>
    </xf>
    <xf numFmtId="0" fontId="15" fillId="12" borderId="4" xfId="3" applyNumberFormat="1" applyFont="1" applyFill="1" applyBorder="1" applyAlignment="1">
      <alignment horizontal="center" vertical="center" wrapText="1"/>
    </xf>
    <xf numFmtId="0" fontId="17" fillId="0" borderId="1" xfId="3" applyNumberFormat="1" applyFont="1" applyBorder="1" applyAlignment="1">
      <alignment horizontal="center" vertical="center" wrapText="1"/>
    </xf>
    <xf numFmtId="0" fontId="17" fillId="0" borderId="2" xfId="3" applyNumberFormat="1" applyFont="1" applyBorder="1" applyAlignment="1">
      <alignment horizontal="center" vertical="center" wrapText="1"/>
    </xf>
    <xf numFmtId="0" fontId="17" fillId="0" borderId="3" xfId="3" applyNumberFormat="1" applyFont="1" applyBorder="1" applyAlignment="1">
      <alignment horizontal="center" vertical="center" wrapText="1"/>
    </xf>
    <xf numFmtId="0" fontId="17" fillId="0" borderId="4" xfId="3" applyNumberFormat="1" applyFont="1" applyBorder="1" applyAlignment="1">
      <alignment horizontal="center" vertical="center" wrapText="1"/>
    </xf>
    <xf numFmtId="0" fontId="17" fillId="0" borderId="2" xfId="3" applyNumberFormat="1" applyFont="1" applyFill="1" applyBorder="1" applyAlignment="1">
      <alignment horizontal="center" vertical="center"/>
    </xf>
    <xf numFmtId="0" fontId="17" fillId="0" borderId="3" xfId="3" applyNumberFormat="1" applyFont="1" applyFill="1" applyBorder="1" applyAlignment="1">
      <alignment horizontal="center" vertical="center"/>
    </xf>
    <xf numFmtId="0" fontId="17" fillId="0" borderId="4" xfId="3" applyNumberFormat="1" applyFont="1" applyFill="1" applyBorder="1" applyAlignment="1">
      <alignment horizontal="center" vertical="center"/>
    </xf>
    <xf numFmtId="0" fontId="7" fillId="4" borderId="2" xfId="3" applyNumberFormat="1" applyFont="1" applyFill="1" applyBorder="1" applyAlignment="1">
      <alignment horizontal="center" vertical="center" wrapText="1"/>
    </xf>
    <xf numFmtId="0" fontId="7" fillId="4" borderId="4" xfId="3" applyNumberFormat="1" applyFont="1" applyFill="1" applyBorder="1" applyAlignment="1">
      <alignment horizontal="center" vertical="center" wrapText="1"/>
    </xf>
    <xf numFmtId="0" fontId="15" fillId="20" borderId="5" xfId="0" applyNumberFormat="1" applyFont="1" applyFill="1" applyBorder="1" applyAlignment="1">
      <alignment horizontal="left" vertical="center" wrapText="1"/>
    </xf>
    <xf numFmtId="0" fontId="15" fillId="20" borderId="7" xfId="0" applyNumberFormat="1" applyFont="1" applyFill="1" applyBorder="1" applyAlignment="1">
      <alignment horizontal="left" vertical="center" wrapText="1"/>
    </xf>
    <xf numFmtId="0" fontId="15" fillId="20" borderId="6" xfId="0" applyNumberFormat="1" applyFont="1" applyFill="1" applyBorder="1" applyAlignment="1">
      <alignment horizontal="left" vertical="center" wrapText="1"/>
    </xf>
    <xf numFmtId="0" fontId="7" fillId="4" borderId="9" xfId="3" applyNumberFormat="1" applyFont="1" applyFill="1" applyBorder="1" applyAlignment="1">
      <alignment horizontal="center" vertical="center" wrapText="1"/>
    </xf>
    <xf numFmtId="0" fontId="7" fillId="4" borderId="10" xfId="3" applyNumberFormat="1" applyFont="1" applyFill="1" applyBorder="1" applyAlignment="1">
      <alignment horizontal="center" vertical="center" wrapText="1"/>
    </xf>
    <xf numFmtId="0" fontId="13" fillId="0" borderId="5" xfId="3" applyNumberFormat="1" applyFont="1" applyBorder="1" applyAlignment="1">
      <alignment horizontal="left" vertical="center"/>
    </xf>
    <xf numFmtId="0" fontId="13" fillId="0" borderId="7" xfId="3" applyNumberFormat="1" applyFont="1" applyBorder="1" applyAlignment="1">
      <alignment horizontal="left" vertical="center"/>
    </xf>
    <xf numFmtId="0" fontId="13" fillId="0" borderId="6" xfId="3" applyNumberFormat="1" applyFont="1" applyBorder="1" applyAlignment="1">
      <alignment horizontal="left" vertical="center"/>
    </xf>
    <xf numFmtId="0" fontId="11" fillId="6" borderId="2" xfId="3" applyNumberFormat="1" applyFont="1" applyFill="1" applyBorder="1" applyAlignment="1">
      <alignment horizontal="center" vertical="center" wrapText="1"/>
    </xf>
    <xf numFmtId="0" fontId="11" fillId="6" borderId="15" xfId="3" applyNumberFormat="1" applyFont="1" applyFill="1" applyBorder="1" applyAlignment="1">
      <alignment horizontal="center" vertical="center" wrapText="1"/>
    </xf>
    <xf numFmtId="0" fontId="11" fillId="6" borderId="8" xfId="3" applyNumberFormat="1" applyFont="1" applyFill="1" applyBorder="1" applyAlignment="1">
      <alignment horizontal="center" vertical="center" wrapText="1"/>
    </xf>
    <xf numFmtId="0" fontId="11" fillId="6" borderId="10" xfId="3" applyNumberFormat="1" applyFont="1" applyFill="1" applyBorder="1" applyAlignment="1">
      <alignment horizontal="center" vertical="center" wrapText="1"/>
    </xf>
    <xf numFmtId="0" fontId="13" fillId="0" borderId="12" xfId="3" applyNumberFormat="1" applyFont="1" applyBorder="1" applyAlignment="1">
      <alignment horizontal="left" vertical="center"/>
    </xf>
    <xf numFmtId="0" fontId="13" fillId="0" borderId="13" xfId="3" applyNumberFormat="1" applyFont="1" applyBorder="1" applyAlignment="1">
      <alignment horizontal="left" vertical="center"/>
    </xf>
    <xf numFmtId="0" fontId="13" fillId="0" borderId="14" xfId="3" applyNumberFormat="1" applyFont="1" applyBorder="1" applyAlignment="1">
      <alignment horizontal="left" vertical="center"/>
    </xf>
    <xf numFmtId="0" fontId="10" fillId="0" borderId="5" xfId="2" applyNumberFormat="1" applyFont="1" applyFill="1" applyBorder="1" applyAlignment="1">
      <alignment horizontal="left" vertical="center" wrapText="1"/>
    </xf>
    <xf numFmtId="0" fontId="10" fillId="0" borderId="7" xfId="2" applyNumberFormat="1" applyFont="1" applyFill="1" applyBorder="1" applyAlignment="1">
      <alignment horizontal="left" vertical="center" wrapText="1"/>
    </xf>
    <xf numFmtId="0" fontId="5" fillId="3" borderId="0" xfId="1" applyNumberFormat="1" applyFont="1" applyFill="1" applyBorder="1" applyAlignment="1">
      <alignment horizontal="center" vertical="center" wrapText="1"/>
    </xf>
    <xf numFmtId="0" fontId="5" fillId="3" borderId="8" xfId="1" applyNumberFormat="1" applyFont="1" applyFill="1" applyBorder="1" applyAlignment="1">
      <alignment horizontal="center" vertical="center" wrapText="1"/>
    </xf>
    <xf numFmtId="0" fontId="5" fillId="3" borderId="11" xfId="1" applyNumberFormat="1" applyFont="1" applyFill="1" applyBorder="1" applyAlignment="1">
      <alignment horizontal="center" vertical="center" wrapText="1"/>
    </xf>
    <xf numFmtId="0" fontId="5" fillId="3" borderId="10" xfId="1" applyNumberFormat="1" applyFont="1" applyFill="1" applyBorder="1" applyAlignment="1">
      <alignment horizontal="center" vertical="center" wrapText="1"/>
    </xf>
    <xf numFmtId="0" fontId="15" fillId="12" borderId="5" xfId="3" applyNumberFormat="1" applyFont="1" applyFill="1" applyBorder="1" applyAlignment="1">
      <alignment horizontal="left" vertical="center" wrapText="1"/>
    </xf>
    <xf numFmtId="0" fontId="15" fillId="12" borderId="7" xfId="3" applyNumberFormat="1" applyFont="1" applyFill="1" applyBorder="1" applyAlignment="1">
      <alignment horizontal="left" vertical="center" wrapText="1"/>
    </xf>
    <xf numFmtId="0" fontId="15" fillId="12" borderId="6" xfId="3" applyNumberFormat="1" applyFont="1" applyFill="1" applyBorder="1" applyAlignment="1">
      <alignment horizontal="left" vertical="center" wrapText="1"/>
    </xf>
    <xf numFmtId="0" fontId="20" fillId="0" borderId="1" xfId="3" applyNumberFormat="1" applyFont="1" applyBorder="1" applyAlignment="1">
      <alignment horizontal="center" vertical="center" wrapText="1"/>
    </xf>
    <xf numFmtId="0" fontId="15" fillId="11" borderId="5" xfId="0" applyNumberFormat="1" applyFont="1" applyFill="1" applyBorder="1" applyAlignment="1">
      <alignment horizontal="left" vertical="center" wrapText="1"/>
    </xf>
    <xf numFmtId="0" fontId="15" fillId="11" borderId="7" xfId="0" applyNumberFormat="1" applyFont="1" applyFill="1" applyBorder="1" applyAlignment="1">
      <alignment horizontal="left" vertical="center" wrapText="1"/>
    </xf>
    <xf numFmtId="0" fontId="15" fillId="11" borderId="6" xfId="0" applyNumberFormat="1" applyFont="1" applyFill="1" applyBorder="1" applyAlignment="1">
      <alignment horizontal="left" vertical="center" wrapText="1"/>
    </xf>
    <xf numFmtId="0" fontId="7" fillId="4" borderId="2" xfId="0" applyNumberFormat="1" applyFont="1" applyFill="1" applyBorder="1" applyAlignment="1">
      <alignment horizontal="center" vertical="center" wrapText="1"/>
    </xf>
    <xf numFmtId="0" fontId="7" fillId="4" borderId="4" xfId="0" applyNumberFormat="1" applyFont="1" applyFill="1" applyBorder="1" applyAlignment="1">
      <alignment horizontal="center" vertical="center" wrapText="1"/>
    </xf>
    <xf numFmtId="0" fontId="7" fillId="4" borderId="9" xfId="0" applyNumberFormat="1" applyFont="1" applyFill="1" applyBorder="1" applyAlignment="1">
      <alignment horizontal="center" vertical="center" wrapText="1"/>
    </xf>
    <xf numFmtId="0" fontId="7" fillId="4" borderId="10" xfId="0" applyNumberFormat="1" applyFont="1" applyFill="1" applyBorder="1" applyAlignment="1">
      <alignment horizontal="center" vertical="center" wrapText="1"/>
    </xf>
    <xf numFmtId="0" fontId="13" fillId="0" borderId="5" xfId="0" applyFont="1" applyBorder="1" applyAlignment="1">
      <alignment horizontal="left" vertical="center"/>
    </xf>
    <xf numFmtId="0" fontId="13" fillId="0" borderId="7" xfId="0" applyFont="1" applyBorder="1" applyAlignment="1">
      <alignment horizontal="left" vertical="center"/>
    </xf>
    <xf numFmtId="0" fontId="13" fillId="0" borderId="6" xfId="0" applyFont="1" applyBorder="1" applyAlignment="1">
      <alignment horizontal="left" vertical="center"/>
    </xf>
    <xf numFmtId="14" fontId="13" fillId="0" borderId="5" xfId="0" applyNumberFormat="1" applyFont="1" applyBorder="1" applyAlignment="1">
      <alignment horizontal="left" vertical="center"/>
    </xf>
    <xf numFmtId="14" fontId="13" fillId="0" borderId="7" xfId="0" applyNumberFormat="1" applyFont="1" applyBorder="1" applyAlignment="1">
      <alignment horizontal="left" vertical="center"/>
    </xf>
    <xf numFmtId="14" fontId="13" fillId="0" borderId="6" xfId="0" applyNumberFormat="1" applyFont="1" applyBorder="1" applyAlignment="1">
      <alignment horizontal="left" vertical="center"/>
    </xf>
    <xf numFmtId="0" fontId="11" fillId="6" borderId="2" xfId="0" applyNumberFormat="1" applyFont="1" applyFill="1" applyBorder="1" applyAlignment="1">
      <alignment horizontal="center" vertical="center" wrapText="1"/>
    </xf>
    <xf numFmtId="0" fontId="11" fillId="6" borderId="15" xfId="0" applyNumberFormat="1" applyFont="1" applyFill="1" applyBorder="1" applyAlignment="1">
      <alignment horizontal="center" vertical="center" wrapText="1"/>
    </xf>
    <xf numFmtId="0" fontId="11" fillId="6" borderId="8" xfId="0" applyNumberFormat="1" applyFont="1" applyFill="1" applyBorder="1" applyAlignment="1">
      <alignment horizontal="center" vertical="center" wrapText="1"/>
    </xf>
    <xf numFmtId="0" fontId="11" fillId="6" borderId="10" xfId="0" applyNumberFormat="1" applyFont="1" applyFill="1" applyBorder="1" applyAlignment="1">
      <alignment horizontal="center" vertical="center" wrapText="1"/>
    </xf>
    <xf numFmtId="0" fontId="15" fillId="12" borderId="18" xfId="3" applyNumberFormat="1" applyFont="1" applyFill="1" applyBorder="1" applyAlignment="1">
      <alignment horizontal="center" vertical="center" wrapText="1"/>
    </xf>
    <xf numFmtId="0" fontId="15" fillId="12" borderId="29" xfId="3" applyNumberFormat="1" applyFont="1" applyFill="1" applyBorder="1" applyAlignment="1">
      <alignment horizontal="center" vertical="center" wrapText="1"/>
    </xf>
    <xf numFmtId="0" fontId="15" fillId="12" borderId="28" xfId="3" applyNumberFormat="1" applyFont="1" applyFill="1" applyBorder="1" applyAlignment="1">
      <alignment horizontal="center" vertical="center" wrapText="1"/>
    </xf>
    <xf numFmtId="0" fontId="15" fillId="12" borderId="9" xfId="3" applyNumberFormat="1" applyFont="1" applyFill="1" applyBorder="1" applyAlignment="1">
      <alignment horizontal="center" vertical="center" wrapText="1"/>
    </xf>
    <xf numFmtId="0" fontId="15" fillId="12" borderId="8" xfId="3" applyNumberFormat="1" applyFont="1" applyFill="1" applyBorder="1" applyAlignment="1">
      <alignment horizontal="center" vertical="center" wrapText="1"/>
    </xf>
    <xf numFmtId="0" fontId="15" fillId="12" borderId="10" xfId="3" applyNumberFormat="1" applyFont="1" applyFill="1" applyBorder="1" applyAlignment="1">
      <alignment horizontal="center" vertical="center" wrapText="1"/>
    </xf>
    <xf numFmtId="0" fontId="17" fillId="0" borderId="1" xfId="3" applyNumberFormat="1" applyFont="1" applyBorder="1" applyAlignment="1">
      <alignment horizontal="left" vertical="center" wrapText="1"/>
    </xf>
    <xf numFmtId="49" fontId="32" fillId="0" borderId="1" xfId="1" applyNumberFormat="1" applyFont="1" applyBorder="1" applyAlignment="1">
      <alignment vertical="center"/>
    </xf>
    <xf numFmtId="0" fontId="0" fillId="0" borderId="1" xfId="0" applyBorder="1"/>
    <xf numFmtId="0" fontId="17" fillId="21" borderId="1" xfId="3" applyNumberFormat="1" applyFont="1" applyFill="1" applyBorder="1" applyAlignment="1">
      <alignment horizontal="left" vertical="center" wrapText="1"/>
    </xf>
    <xf numFmtId="0" fontId="15" fillId="12" borderId="1" xfId="3" applyNumberFormat="1" applyFont="1" applyFill="1" applyBorder="1" applyAlignment="1">
      <alignment horizontal="center" vertical="center" wrapText="1"/>
    </xf>
  </cellXfs>
  <cellStyles count="48">
    <cellStyle name="20% - 强调文字颜色 1 2" xfId="6"/>
    <cellStyle name="20% - 强调文字颜色 2 2" xfId="7"/>
    <cellStyle name="20% - 强调文字颜色 3 2" xfId="8"/>
    <cellStyle name="20% - 强调文字颜色 4 2" xfId="9"/>
    <cellStyle name="20% - 强调文字颜色 5 2" xfId="10"/>
    <cellStyle name="20% - 强调文字颜色 6 2" xfId="11"/>
    <cellStyle name="Normal_Instantiation Test Status Template" xfId="12"/>
    <cellStyle name="Normal_Instantiation Test Status Template 2" xfId="2"/>
    <cellStyle name="常规" xfId="0" builtinId="0"/>
    <cellStyle name="常规 10" xfId="13"/>
    <cellStyle name="常规 11" xfId="14"/>
    <cellStyle name="常规 12" xfId="15"/>
    <cellStyle name="常规 13" xfId="16"/>
    <cellStyle name="常规 14" xfId="17"/>
    <cellStyle name="常规 15" xfId="18"/>
    <cellStyle name="常规 16" xfId="19"/>
    <cellStyle name="常规 2" xfId="3"/>
    <cellStyle name="常规 2 10" xfId="1"/>
    <cellStyle name="常规 2 10 2" xfId="5"/>
    <cellStyle name="常规 2 11" xfId="20"/>
    <cellStyle name="常规 2 12" xfId="21"/>
    <cellStyle name="常规 2 13" xfId="22"/>
    <cellStyle name="常规 2 2" xfId="4"/>
    <cellStyle name="常规 2 3" xfId="23"/>
    <cellStyle name="常规 2 4" xfId="24"/>
    <cellStyle name="常规 2 5" xfId="25"/>
    <cellStyle name="常规 2 6" xfId="26"/>
    <cellStyle name="常规 2 7" xfId="27"/>
    <cellStyle name="常规 2 8" xfId="28"/>
    <cellStyle name="常规 2 9" xfId="29"/>
    <cellStyle name="常规 3" xfId="30"/>
    <cellStyle name="常规 4" xfId="31"/>
    <cellStyle name="常规 4 2" xfId="32"/>
    <cellStyle name="常规 5" xfId="33"/>
    <cellStyle name="常规 6" xfId="34"/>
    <cellStyle name="常规 7" xfId="35"/>
    <cellStyle name="常规 8" xfId="36"/>
    <cellStyle name="常规 9" xfId="37"/>
    <cellStyle name="超链接" xfId="47" builtinId="8"/>
    <cellStyle name="超链接 10" xfId="38"/>
    <cellStyle name="超链接 2" xfId="39"/>
    <cellStyle name="超链接 3" xfId="40"/>
    <cellStyle name="超链接 4" xfId="41"/>
    <cellStyle name="超链接 5" xfId="42"/>
    <cellStyle name="超链接 6" xfId="43"/>
    <cellStyle name="超链接 7" xfId="44"/>
    <cellStyle name="超链接 8" xfId="45"/>
    <cellStyle name="超链接 9" xfId="46"/>
  </cellStyles>
  <dxfs count="299">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ont>
        <b/>
        <i val="0"/>
        <strike val="0"/>
        <condense val="0"/>
        <extend val="0"/>
        <color indexed="9"/>
      </font>
      <fill>
        <patternFill patternType="solid">
          <fgColor indexed="64"/>
          <bgColor indexed="12"/>
        </patternFill>
      </fill>
    </dxf>
    <dxf>
      <font>
        <b/>
        <i val="0"/>
        <condense val="0"/>
        <extend val="0"/>
        <color indexed="9"/>
      </font>
      <fill>
        <patternFill patternType="mediumGray">
          <fgColor indexed="16"/>
          <bgColor indexed="10"/>
        </patternFill>
      </fill>
    </dxf>
    <dxf>
      <font>
        <b/>
        <i val="0"/>
        <condense val="0"/>
        <extend val="0"/>
        <color auto="1"/>
      </font>
      <fill>
        <patternFill>
          <bgColor indexed="11"/>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ont>
        <b/>
        <i val="0"/>
        <strike val="0"/>
        <condense val="0"/>
        <extend val="0"/>
        <color indexed="9"/>
      </font>
      <fill>
        <patternFill patternType="solid">
          <fgColor indexed="64"/>
          <bgColor indexed="12"/>
        </patternFill>
      </fill>
    </dxf>
    <dxf>
      <font>
        <b/>
        <i val="0"/>
        <condense val="0"/>
        <extend val="0"/>
        <color indexed="9"/>
      </font>
      <fill>
        <patternFill patternType="mediumGray">
          <fgColor indexed="16"/>
          <bgColor indexed="10"/>
        </patternFill>
      </fill>
    </dxf>
    <dxf>
      <font>
        <b/>
        <i val="0"/>
        <condense val="0"/>
        <extend val="0"/>
        <color auto="1"/>
      </font>
      <fill>
        <patternFill>
          <bgColor indexed="11"/>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ont>
        <b/>
        <i val="0"/>
        <strike val="0"/>
        <condense val="0"/>
        <extend val="0"/>
        <color indexed="9"/>
      </font>
      <fill>
        <patternFill patternType="solid">
          <fgColor indexed="64"/>
          <bgColor indexed="12"/>
        </patternFill>
      </fill>
    </dxf>
    <dxf>
      <font>
        <b/>
        <i val="0"/>
        <condense val="0"/>
        <extend val="0"/>
        <color indexed="9"/>
      </font>
      <fill>
        <patternFill patternType="mediumGray">
          <fgColor indexed="16"/>
          <bgColor indexed="10"/>
        </patternFill>
      </fill>
    </dxf>
    <dxf>
      <font>
        <b/>
        <i val="0"/>
        <condense val="0"/>
        <extend val="0"/>
        <color auto="1"/>
      </font>
      <fill>
        <patternFill>
          <bgColor indexed="11"/>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ont>
        <b/>
        <i val="0"/>
        <strike val="0"/>
        <condense val="0"/>
        <extend val="0"/>
        <color indexed="9"/>
      </font>
      <fill>
        <patternFill patternType="solid">
          <fgColor indexed="64"/>
          <bgColor indexed="12"/>
        </patternFill>
      </fill>
    </dxf>
    <dxf>
      <font>
        <b/>
        <i val="0"/>
        <condense val="0"/>
        <extend val="0"/>
        <color indexed="9"/>
      </font>
      <fill>
        <patternFill patternType="mediumGray">
          <fgColor indexed="16"/>
          <bgColor indexed="10"/>
        </patternFill>
      </fill>
    </dxf>
    <dxf>
      <font>
        <b/>
        <i val="0"/>
        <condense val="0"/>
        <extend val="0"/>
        <color auto="1"/>
      </font>
      <fill>
        <patternFill>
          <bgColor indexed="11"/>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ont>
        <b/>
        <i val="0"/>
        <strike val="0"/>
        <condense val="0"/>
        <extend val="0"/>
        <color indexed="9"/>
      </font>
      <fill>
        <patternFill patternType="solid">
          <fgColor indexed="64"/>
          <bgColor indexed="12"/>
        </patternFill>
      </fill>
    </dxf>
    <dxf>
      <font>
        <b/>
        <i val="0"/>
        <condense val="0"/>
        <extend val="0"/>
        <color indexed="9"/>
      </font>
      <fill>
        <patternFill patternType="mediumGray">
          <fgColor indexed="16"/>
          <bgColor indexed="10"/>
        </patternFill>
      </fill>
    </dxf>
    <dxf>
      <font>
        <b/>
        <i val="0"/>
        <condense val="0"/>
        <extend val="0"/>
        <color auto="1"/>
      </font>
      <fill>
        <patternFill>
          <bgColor indexed="11"/>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FF00"/>
        </patternFill>
      </fill>
    </dxf>
    <dxf>
      <fill>
        <patternFill>
          <bgColor rgb="FF00B0F0"/>
        </patternFill>
      </fill>
    </dxf>
    <dxf>
      <font>
        <b/>
        <i val="0"/>
        <strike val="0"/>
        <condense val="0"/>
        <extend val="0"/>
        <color indexed="9"/>
      </font>
      <fill>
        <patternFill patternType="solid">
          <fgColor indexed="64"/>
          <bgColor indexed="12"/>
        </patternFill>
      </fill>
    </dxf>
    <dxf>
      <font>
        <b/>
        <i val="0"/>
        <condense val="0"/>
        <extend val="0"/>
        <color indexed="9"/>
      </font>
      <fill>
        <patternFill patternType="mediumGray">
          <fgColor indexed="16"/>
          <bgColor indexed="10"/>
        </patternFill>
      </fill>
    </dxf>
    <dxf>
      <font>
        <b/>
        <i val="0"/>
        <condense val="0"/>
        <extend val="0"/>
        <color auto="1"/>
      </font>
      <fill>
        <patternFill>
          <bgColor indexed="1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36.7.144.123:17382/flink/mvc/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4:H21"/>
  <sheetViews>
    <sheetView workbookViewId="0">
      <selection activeCell="C25" sqref="C25"/>
    </sheetView>
  </sheetViews>
  <sheetFormatPr defaultRowHeight="13.5" x14ac:dyDescent="0.15"/>
  <cols>
    <col min="5" max="5" width="21.625" customWidth="1"/>
    <col min="6" max="6" width="14.75" customWidth="1"/>
    <col min="7" max="7" width="35.75" customWidth="1"/>
    <col min="8" max="8" width="30.875" customWidth="1"/>
  </cols>
  <sheetData>
    <row r="4" spans="4:8" ht="14.25" thickBot="1" x14ac:dyDescent="0.2"/>
    <row r="5" spans="4:8" ht="21" x14ac:dyDescent="0.15">
      <c r="D5" s="48" t="s">
        <v>78</v>
      </c>
      <c r="E5" s="49" t="s">
        <v>79</v>
      </c>
      <c r="F5" s="49" t="s">
        <v>82</v>
      </c>
      <c r="G5" s="50" t="s">
        <v>81</v>
      </c>
      <c r="H5" s="51" t="s">
        <v>80</v>
      </c>
    </row>
    <row r="6" spans="4:8" ht="16.5" x14ac:dyDescent="0.15">
      <c r="D6" s="52"/>
      <c r="E6" s="53"/>
      <c r="F6" s="53"/>
      <c r="G6" s="54"/>
      <c r="H6" s="55"/>
    </row>
    <row r="7" spans="4:8" ht="16.5" x14ac:dyDescent="0.15">
      <c r="D7" s="52"/>
      <c r="E7" s="53"/>
      <c r="F7" s="53"/>
      <c r="G7" s="54"/>
      <c r="H7" s="55"/>
    </row>
    <row r="8" spans="4:8" ht="16.5" x14ac:dyDescent="0.15">
      <c r="D8" s="52"/>
      <c r="E8" s="53"/>
      <c r="F8" s="53"/>
      <c r="G8" s="56"/>
      <c r="H8" s="55"/>
    </row>
    <row r="9" spans="4:8" ht="16.5" x14ac:dyDescent="0.15">
      <c r="D9" s="52"/>
      <c r="E9" s="53"/>
      <c r="F9" s="53"/>
      <c r="G9" s="56"/>
      <c r="H9" s="55"/>
    </row>
    <row r="10" spans="4:8" ht="16.5" x14ac:dyDescent="0.15">
      <c r="D10" s="52"/>
      <c r="E10" s="53"/>
      <c r="F10" s="53"/>
      <c r="G10" s="56"/>
      <c r="H10" s="55"/>
    </row>
    <row r="11" spans="4:8" ht="16.5" x14ac:dyDescent="0.15">
      <c r="D11" s="52"/>
      <c r="E11" s="53"/>
      <c r="F11" s="53"/>
      <c r="G11" s="56"/>
      <c r="H11" s="55"/>
    </row>
    <row r="12" spans="4:8" ht="16.5" x14ac:dyDescent="0.15">
      <c r="D12" s="52"/>
      <c r="E12" s="53"/>
      <c r="F12" s="53"/>
      <c r="G12" s="56"/>
      <c r="H12" s="55"/>
    </row>
    <row r="13" spans="4:8" ht="16.5" x14ac:dyDescent="0.15">
      <c r="D13" s="52"/>
      <c r="E13" s="53"/>
      <c r="F13" s="53"/>
      <c r="G13" s="56"/>
      <c r="H13" s="55"/>
    </row>
    <row r="14" spans="4:8" ht="16.5" x14ac:dyDescent="0.15">
      <c r="D14" s="52"/>
      <c r="E14" s="53"/>
      <c r="F14" s="53"/>
      <c r="G14" s="56"/>
      <c r="H14" s="55"/>
    </row>
    <row r="15" spans="4:8" ht="16.5" x14ac:dyDescent="0.15">
      <c r="D15" s="52"/>
      <c r="E15" s="53"/>
      <c r="F15" s="53"/>
      <c r="G15" s="56"/>
      <c r="H15" s="55"/>
    </row>
    <row r="16" spans="4:8" ht="16.5" x14ac:dyDescent="0.15">
      <c r="D16" s="52"/>
      <c r="E16" s="53"/>
      <c r="F16" s="53"/>
      <c r="G16" s="56"/>
      <c r="H16" s="55"/>
    </row>
    <row r="17" spans="4:8" ht="16.5" x14ac:dyDescent="0.15">
      <c r="D17" s="52"/>
      <c r="E17" s="53"/>
      <c r="F17" s="53"/>
      <c r="G17" s="56"/>
      <c r="H17" s="55"/>
    </row>
    <row r="18" spans="4:8" ht="16.5" x14ac:dyDescent="0.15">
      <c r="D18" s="52"/>
      <c r="E18" s="53"/>
      <c r="F18" s="53"/>
      <c r="G18" s="56"/>
      <c r="H18" s="55"/>
    </row>
    <row r="19" spans="4:8" ht="16.5" x14ac:dyDescent="0.15">
      <c r="D19" s="52"/>
      <c r="E19" s="53"/>
      <c r="F19" s="53"/>
      <c r="G19" s="56"/>
      <c r="H19" s="55"/>
    </row>
    <row r="20" spans="4:8" ht="16.5" x14ac:dyDescent="0.15">
      <c r="D20" s="52"/>
      <c r="E20" s="53"/>
      <c r="F20" s="53"/>
      <c r="G20" s="56"/>
      <c r="H20" s="55"/>
    </row>
    <row r="21" spans="4:8" ht="16.5" x14ac:dyDescent="0.15">
      <c r="D21" s="52"/>
      <c r="E21" s="53"/>
      <c r="F21" s="53"/>
      <c r="G21" s="56"/>
      <c r="H21" s="55"/>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M11"/>
  <sheetViews>
    <sheetView workbookViewId="0">
      <selection activeCell="D10" sqref="D10"/>
    </sheetView>
  </sheetViews>
  <sheetFormatPr defaultColWidth="0" defaultRowHeight="16.5" x14ac:dyDescent="0.3"/>
  <cols>
    <col min="1" max="1" width="9.5" style="38" customWidth="1"/>
    <col min="2" max="2" width="10.625" style="38" customWidth="1"/>
    <col min="3" max="3" width="19.25" style="84" customWidth="1"/>
    <col min="4" max="4" width="19" style="38" customWidth="1"/>
    <col min="5" max="5" width="16.625" style="38" customWidth="1"/>
    <col min="6" max="6" width="30.25" style="38" customWidth="1"/>
    <col min="7" max="9" width="16" style="38" customWidth="1"/>
    <col min="10" max="11" width="16" style="44" customWidth="1"/>
    <col min="12" max="13" width="0" style="44" hidden="1" customWidth="1"/>
    <col min="14" max="16384" width="9" style="44" hidden="1"/>
  </cols>
  <sheetData>
    <row r="2" spans="2:11" ht="17.25" thickBot="1" x14ac:dyDescent="0.35">
      <c r="F2" s="43"/>
      <c r="G2" s="43"/>
      <c r="H2" s="43"/>
      <c r="I2" s="43"/>
    </row>
    <row r="3" spans="2:11" ht="21" x14ac:dyDescent="0.3">
      <c r="B3" s="137" t="s">
        <v>72</v>
      </c>
      <c r="C3" s="139" t="s">
        <v>73</v>
      </c>
      <c r="D3" s="135" t="s">
        <v>74</v>
      </c>
      <c r="E3" s="135" t="s">
        <v>75</v>
      </c>
      <c r="F3" s="135" t="s">
        <v>77</v>
      </c>
      <c r="G3" s="135"/>
      <c r="H3" s="135"/>
      <c r="I3" s="136"/>
      <c r="J3" s="45"/>
      <c r="K3" s="45"/>
    </row>
    <row r="4" spans="2:11" ht="21" x14ac:dyDescent="0.3">
      <c r="B4" s="138"/>
      <c r="C4" s="140"/>
      <c r="D4" s="141"/>
      <c r="E4" s="141"/>
      <c r="F4" s="75" t="s">
        <v>11</v>
      </c>
      <c r="G4" s="76" t="s">
        <v>12</v>
      </c>
      <c r="H4" s="77" t="s">
        <v>14</v>
      </c>
      <c r="I4" s="78" t="s">
        <v>15</v>
      </c>
      <c r="J4" s="46"/>
      <c r="K4" s="46"/>
    </row>
    <row r="5" spans="2:11" x14ac:dyDescent="0.3">
      <c r="B5" s="39">
        <v>1</v>
      </c>
      <c r="C5" s="40" t="s">
        <v>106</v>
      </c>
      <c r="D5" s="40" t="s">
        <v>645</v>
      </c>
      <c r="E5" s="40">
        <f>SUM(F5:I5)</f>
        <v>0</v>
      </c>
      <c r="F5" s="124">
        <f>登录!H6</f>
        <v>0</v>
      </c>
      <c r="G5" s="124">
        <f>登录!H7</f>
        <v>0</v>
      </c>
      <c r="H5" s="124">
        <f>登录!H8</f>
        <v>0</v>
      </c>
      <c r="I5" s="125">
        <f>登录!H9</f>
        <v>0</v>
      </c>
      <c r="J5" s="47"/>
      <c r="K5" s="47"/>
    </row>
    <row r="6" spans="2:11" x14ac:dyDescent="0.3">
      <c r="B6" s="39">
        <v>2</v>
      </c>
      <c r="C6" s="40" t="s">
        <v>639</v>
      </c>
      <c r="D6" s="40" t="s">
        <v>646</v>
      </c>
      <c r="E6" s="40">
        <f t="shared" ref="E6:E10" si="0">SUM(F6:I6)</f>
        <v>0</v>
      </c>
      <c r="F6" s="124">
        <f>消防地图总览!H6</f>
        <v>0</v>
      </c>
      <c r="G6" s="124">
        <f>消防地图总览!H7</f>
        <v>0</v>
      </c>
      <c r="H6" s="124">
        <f>消防地图总览!H8</f>
        <v>0</v>
      </c>
      <c r="I6" s="124">
        <f>消防地图总览!H9</f>
        <v>0</v>
      </c>
      <c r="J6" s="47"/>
      <c r="K6" s="47"/>
    </row>
    <row r="7" spans="2:11" x14ac:dyDescent="0.3">
      <c r="B7" s="39">
        <v>3</v>
      </c>
      <c r="C7" s="40" t="s">
        <v>640</v>
      </c>
      <c r="D7" s="40" t="s">
        <v>647</v>
      </c>
      <c r="E7" s="40">
        <f t="shared" si="0"/>
        <v>0</v>
      </c>
      <c r="F7" s="124">
        <f>重点单位!H6</f>
        <v>0</v>
      </c>
      <c r="G7" s="124">
        <f>重点单位!H7</f>
        <v>0</v>
      </c>
      <c r="H7" s="124">
        <f>重点单位!H8</f>
        <v>0</v>
      </c>
      <c r="I7" s="125">
        <f>重点单位!H9</f>
        <v>0</v>
      </c>
      <c r="J7" s="47"/>
      <c r="K7" s="47"/>
    </row>
    <row r="8" spans="2:11" x14ac:dyDescent="0.3">
      <c r="B8" s="39">
        <v>4</v>
      </c>
      <c r="C8" s="40" t="s">
        <v>641</v>
      </c>
      <c r="D8" s="40" t="s">
        <v>648</v>
      </c>
      <c r="E8" s="40">
        <f t="shared" si="0"/>
        <v>0</v>
      </c>
      <c r="F8" s="124">
        <f>消防水源!H6</f>
        <v>0</v>
      </c>
      <c r="G8" s="124">
        <f>消防水源!H7</f>
        <v>0</v>
      </c>
      <c r="H8" s="124">
        <f>消防水源!H8</f>
        <v>0</v>
      </c>
      <c r="I8" s="125">
        <f>消防水源!H9</f>
        <v>0</v>
      </c>
      <c r="J8" s="47"/>
      <c r="K8" s="47"/>
    </row>
    <row r="9" spans="2:11" x14ac:dyDescent="0.3">
      <c r="B9" s="39">
        <v>5</v>
      </c>
      <c r="C9" s="40" t="s">
        <v>642</v>
      </c>
      <c r="D9" s="40" t="s">
        <v>649</v>
      </c>
      <c r="E9" s="40">
        <f t="shared" si="0"/>
        <v>0</v>
      </c>
      <c r="F9" s="124">
        <f>危化品展示!H6</f>
        <v>0</v>
      </c>
      <c r="G9" s="124">
        <f>危化品展示!H7</f>
        <v>0</v>
      </c>
      <c r="H9" s="124">
        <f>危化品展示!H8</f>
        <v>0</v>
      </c>
      <c r="I9" s="125">
        <f>危化品展示!H9</f>
        <v>0</v>
      </c>
      <c r="J9" s="47"/>
      <c r="K9" s="47"/>
    </row>
    <row r="10" spans="2:11" x14ac:dyDescent="0.3">
      <c r="B10" s="39">
        <v>6</v>
      </c>
      <c r="C10" s="40" t="s">
        <v>643</v>
      </c>
      <c r="D10" s="40" t="s">
        <v>650</v>
      </c>
      <c r="E10" s="40">
        <f t="shared" si="0"/>
        <v>0</v>
      </c>
      <c r="F10" s="124">
        <f>消防力量!H6</f>
        <v>0</v>
      </c>
      <c r="G10" s="124">
        <f>消防力量!H7</f>
        <v>0</v>
      </c>
      <c r="H10" s="124">
        <f>消防力量!H8</f>
        <v>0</v>
      </c>
      <c r="I10" s="125">
        <f>消防力量!H9</f>
        <v>0</v>
      </c>
      <c r="J10" s="47"/>
      <c r="K10" s="47"/>
    </row>
    <row r="11" spans="2:11" ht="17.25" thickBot="1" x14ac:dyDescent="0.35">
      <c r="B11" s="133" t="s">
        <v>76</v>
      </c>
      <c r="C11" s="134"/>
      <c r="D11" s="134"/>
      <c r="E11" s="41">
        <f>SUM(E5:E10)</f>
        <v>0</v>
      </c>
      <c r="F11" s="41">
        <f>SUM(F5:F10)</f>
        <v>0</v>
      </c>
      <c r="G11" s="41">
        <f>SUM(G5:G10)</f>
        <v>0</v>
      </c>
      <c r="H11" s="41">
        <f>SUM(H5:H10)</f>
        <v>0</v>
      </c>
      <c r="I11" s="42">
        <f>SUM(I5:I10)</f>
        <v>0</v>
      </c>
      <c r="J11" s="47"/>
      <c r="K11" s="47"/>
    </row>
  </sheetData>
  <mergeCells count="6">
    <mergeCell ref="B11:D11"/>
    <mergeCell ref="F3:I3"/>
    <mergeCell ref="B3:B4"/>
    <mergeCell ref="C3:C4"/>
    <mergeCell ref="D3:D4"/>
    <mergeCell ref="E3:E4"/>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I63"/>
  <sheetViews>
    <sheetView tabSelected="1" zoomScaleNormal="100" workbookViewId="0">
      <pane ySplit="10" topLeftCell="A11" activePane="bottomLeft" state="frozen"/>
      <selection pane="bottomLeft" activeCell="A11" sqref="A11:H11"/>
    </sheetView>
  </sheetViews>
  <sheetFormatPr defaultRowHeight="13.5" x14ac:dyDescent="0.15"/>
  <cols>
    <col min="1" max="1" width="14.25" style="17" customWidth="1"/>
    <col min="2" max="2" width="15" style="17" customWidth="1"/>
    <col min="3" max="3" width="19.125" style="17" customWidth="1"/>
    <col min="4" max="4" width="45.25" style="17" customWidth="1"/>
    <col min="5" max="5" width="46.625" style="17" customWidth="1"/>
    <col min="6" max="7" width="9" style="17"/>
    <col min="8" max="8" width="9" style="62"/>
    <col min="9" max="16384" width="9" style="17"/>
  </cols>
  <sheetData>
    <row r="1" spans="1:8" s="3" customFormat="1" ht="16.5" customHeight="1" x14ac:dyDescent="0.15">
      <c r="A1" s="171" t="s">
        <v>102</v>
      </c>
      <c r="B1" s="171"/>
      <c r="C1" s="171"/>
      <c r="D1" s="172"/>
      <c r="E1" s="152" t="s">
        <v>71</v>
      </c>
      <c r="F1" s="157" t="s">
        <v>70</v>
      </c>
      <c r="G1" s="1" t="s">
        <v>69</v>
      </c>
      <c r="H1" s="58"/>
    </row>
    <row r="2" spans="1:8" s="3" customFormat="1" ht="16.5" customHeight="1" x14ac:dyDescent="0.15">
      <c r="A2" s="171"/>
      <c r="B2" s="171"/>
      <c r="C2" s="171"/>
      <c r="D2" s="172"/>
      <c r="E2" s="153"/>
      <c r="F2" s="158"/>
      <c r="G2" s="1" t="s">
        <v>68</v>
      </c>
      <c r="H2" s="58"/>
    </row>
    <row r="3" spans="1:8" s="3" customFormat="1" ht="16.5" customHeight="1" x14ac:dyDescent="0.15">
      <c r="A3" s="171"/>
      <c r="B3" s="171"/>
      <c r="C3" s="171"/>
      <c r="D3" s="172"/>
      <c r="E3" s="37">
        <v>1</v>
      </c>
      <c r="F3" s="36">
        <f>COUNTIF(F10:F503,"=1")</f>
        <v>3</v>
      </c>
      <c r="G3" s="1" t="s">
        <v>67</v>
      </c>
      <c r="H3" s="58"/>
    </row>
    <row r="4" spans="1:8" s="3" customFormat="1" ht="16.5" customHeight="1" x14ac:dyDescent="0.15">
      <c r="A4" s="171"/>
      <c r="B4" s="171"/>
      <c r="C4" s="171"/>
      <c r="D4" s="172"/>
      <c r="E4" s="35">
        <v>2</v>
      </c>
      <c r="F4" s="34">
        <f>COUNTIF(F12:F504,"=2")</f>
        <v>14</v>
      </c>
      <c r="G4" s="1" t="s">
        <v>66</v>
      </c>
      <c r="H4" s="58"/>
    </row>
    <row r="5" spans="1:8" s="3" customFormat="1" ht="16.5" customHeight="1" x14ac:dyDescent="0.15">
      <c r="A5" s="173"/>
      <c r="B5" s="173"/>
      <c r="C5" s="173"/>
      <c r="D5" s="174"/>
      <c r="E5" s="35">
        <v>3</v>
      </c>
      <c r="F5" s="34">
        <f>COUNTIF(F12:F505,"=3")</f>
        <v>14</v>
      </c>
      <c r="G5" s="1" t="s">
        <v>65</v>
      </c>
      <c r="H5" s="59"/>
    </row>
    <row r="6" spans="1:8" s="3" customFormat="1" ht="16.5" x14ac:dyDescent="0.15">
      <c r="A6" s="33" t="s">
        <v>64</v>
      </c>
      <c r="B6" s="159" t="s">
        <v>119</v>
      </c>
      <c r="C6" s="160"/>
      <c r="D6" s="161"/>
      <c r="E6" s="35">
        <v>4</v>
      </c>
      <c r="F6" s="34">
        <f>COUNTIF(F12:F506,"=4")</f>
        <v>6</v>
      </c>
      <c r="G6" s="9" t="s">
        <v>63</v>
      </c>
      <c r="H6" s="58">
        <f>COUNTIF(G10:G446,"Pass")</f>
        <v>0</v>
      </c>
    </row>
    <row r="7" spans="1:8" s="3" customFormat="1" ht="16.5" x14ac:dyDescent="0.15">
      <c r="A7" s="33" t="s">
        <v>62</v>
      </c>
      <c r="B7" s="159" t="s">
        <v>101</v>
      </c>
      <c r="C7" s="160"/>
      <c r="D7" s="161"/>
      <c r="E7" s="35">
        <v>5</v>
      </c>
      <c r="F7" s="34">
        <f>COUNTIF(F12:F507,"=5")</f>
        <v>0</v>
      </c>
      <c r="G7" s="10" t="s">
        <v>61</v>
      </c>
      <c r="H7" s="58">
        <f>COUNTIF(G10:G446,"Fail")</f>
        <v>0</v>
      </c>
    </row>
    <row r="8" spans="1:8" s="3" customFormat="1" ht="16.5" x14ac:dyDescent="0.15">
      <c r="A8" s="33" t="s">
        <v>60</v>
      </c>
      <c r="B8" s="159" t="s">
        <v>103</v>
      </c>
      <c r="C8" s="160"/>
      <c r="D8" s="161"/>
      <c r="E8" s="162" t="s">
        <v>59</v>
      </c>
      <c r="F8" s="164">
        <f>SUM(F3:F7)</f>
        <v>37</v>
      </c>
      <c r="G8" s="11" t="s">
        <v>58</v>
      </c>
      <c r="H8" s="58">
        <f>COUNTIF(G10:G446,"Null")</f>
        <v>0</v>
      </c>
    </row>
    <row r="9" spans="1:8" s="3" customFormat="1" ht="17.25" thickBot="1" x14ac:dyDescent="0.2">
      <c r="A9" s="33" t="s">
        <v>57</v>
      </c>
      <c r="B9" s="166" t="s">
        <v>104</v>
      </c>
      <c r="C9" s="167"/>
      <c r="D9" s="168"/>
      <c r="E9" s="163"/>
      <c r="F9" s="165"/>
      <c r="G9" s="12" t="s">
        <v>56</v>
      </c>
      <c r="H9" s="58">
        <f>COUNTIF(G10:G446,"Block")</f>
        <v>0</v>
      </c>
    </row>
    <row r="10" spans="1:8" s="3" customFormat="1" ht="16.5" x14ac:dyDescent="0.15">
      <c r="A10" s="13" t="s">
        <v>55</v>
      </c>
      <c r="B10" s="13" t="s">
        <v>54</v>
      </c>
      <c r="C10" s="13" t="s">
        <v>53</v>
      </c>
      <c r="D10" s="13" t="s">
        <v>52</v>
      </c>
      <c r="E10" s="14" t="s">
        <v>51</v>
      </c>
      <c r="F10" s="14" t="s">
        <v>50</v>
      </c>
      <c r="G10" s="14" t="s">
        <v>49</v>
      </c>
      <c r="H10" s="60" t="s">
        <v>48</v>
      </c>
    </row>
    <row r="11" spans="1:8" s="15" customFormat="1" ht="17.25" x14ac:dyDescent="0.15">
      <c r="A11" s="154" t="s">
        <v>102</v>
      </c>
      <c r="B11" s="155"/>
      <c r="C11" s="155"/>
      <c r="D11" s="155"/>
      <c r="E11" s="155"/>
      <c r="F11" s="155"/>
      <c r="G11" s="155"/>
      <c r="H11" s="156"/>
    </row>
    <row r="12" spans="1:8" ht="24.95" customHeight="1" x14ac:dyDescent="0.15">
      <c r="A12" s="63" t="s">
        <v>26</v>
      </c>
      <c r="B12" s="68" t="s">
        <v>644</v>
      </c>
      <c r="C12" s="68" t="s">
        <v>175</v>
      </c>
      <c r="D12" s="22" t="s">
        <v>105</v>
      </c>
      <c r="E12" s="22" t="s">
        <v>83</v>
      </c>
      <c r="F12" s="16">
        <v>1</v>
      </c>
      <c r="G12" s="57"/>
      <c r="H12" s="61"/>
    </row>
    <row r="13" spans="1:8" s="3" customFormat="1" ht="83.25" customHeight="1" x14ac:dyDescent="0.15">
      <c r="A13" s="23" t="s">
        <v>27</v>
      </c>
      <c r="B13" s="169" t="s">
        <v>147</v>
      </c>
      <c r="C13" s="170"/>
      <c r="D13" s="170"/>
      <c r="E13" s="170"/>
      <c r="F13" s="16"/>
      <c r="G13" s="18"/>
      <c r="H13" s="61"/>
    </row>
    <row r="14" spans="1:8" ht="24.95" customHeight="1" x14ac:dyDescent="0.15">
      <c r="A14" s="21" t="s">
        <v>25</v>
      </c>
      <c r="B14" s="100" t="s">
        <v>849</v>
      </c>
      <c r="C14" s="27" t="s">
        <v>24</v>
      </c>
      <c r="D14" s="20" t="s">
        <v>107</v>
      </c>
      <c r="E14" s="20" t="s">
        <v>108</v>
      </c>
      <c r="F14" s="16">
        <v>2</v>
      </c>
      <c r="G14" s="57"/>
      <c r="H14" s="61"/>
    </row>
    <row r="15" spans="1:8" ht="24.95" customHeight="1" x14ac:dyDescent="0.15">
      <c r="A15" s="142" t="s">
        <v>178</v>
      </c>
      <c r="B15" s="100" t="s">
        <v>850</v>
      </c>
      <c r="C15" s="27" t="s">
        <v>28</v>
      </c>
      <c r="D15" s="22" t="s">
        <v>110</v>
      </c>
      <c r="E15" s="22" t="s">
        <v>109</v>
      </c>
      <c r="F15" s="16">
        <v>3</v>
      </c>
      <c r="G15" s="57"/>
      <c r="H15" s="61"/>
    </row>
    <row r="16" spans="1:8" ht="24.95" customHeight="1" x14ac:dyDescent="0.15">
      <c r="A16" s="143"/>
      <c r="B16" s="100" t="s">
        <v>851</v>
      </c>
      <c r="C16" s="142" t="s">
        <v>155</v>
      </c>
      <c r="D16" s="69" t="s">
        <v>156</v>
      </c>
      <c r="E16" s="69" t="s">
        <v>157</v>
      </c>
      <c r="F16" s="16">
        <v>3</v>
      </c>
      <c r="G16" s="57"/>
      <c r="H16" s="61"/>
    </row>
    <row r="17" spans="1:8" ht="24.95" customHeight="1" x14ac:dyDescent="0.15">
      <c r="A17" s="143"/>
      <c r="B17" s="100" t="s">
        <v>852</v>
      </c>
      <c r="C17" s="144"/>
      <c r="D17" s="69" t="s">
        <v>173</v>
      </c>
      <c r="E17" s="69" t="s">
        <v>158</v>
      </c>
      <c r="F17" s="16">
        <v>3</v>
      </c>
      <c r="G17" s="57"/>
      <c r="H17" s="61"/>
    </row>
    <row r="18" spans="1:8" ht="24.95" customHeight="1" x14ac:dyDescent="0.15">
      <c r="A18" s="143"/>
      <c r="B18" s="100" t="s">
        <v>853</v>
      </c>
      <c r="C18" s="146" t="s">
        <v>120</v>
      </c>
      <c r="D18" s="20" t="s">
        <v>121</v>
      </c>
      <c r="E18" s="22" t="s">
        <v>47</v>
      </c>
      <c r="F18" s="16">
        <v>1</v>
      </c>
      <c r="G18" s="57"/>
      <c r="H18" s="61"/>
    </row>
    <row r="19" spans="1:8" ht="24.95" customHeight="1" x14ac:dyDescent="0.15">
      <c r="A19" s="143"/>
      <c r="B19" s="100" t="s">
        <v>854</v>
      </c>
      <c r="C19" s="148"/>
      <c r="D19" s="108" t="s">
        <v>111</v>
      </c>
      <c r="E19" s="109" t="s">
        <v>47</v>
      </c>
      <c r="F19" s="110">
        <v>1</v>
      </c>
      <c r="G19" s="111"/>
      <c r="H19" s="112" t="s">
        <v>411</v>
      </c>
    </row>
    <row r="20" spans="1:8" ht="24.95" customHeight="1" x14ac:dyDescent="0.15">
      <c r="A20" s="143"/>
      <c r="B20" s="100" t="s">
        <v>855</v>
      </c>
      <c r="C20" s="146" t="s">
        <v>122</v>
      </c>
      <c r="D20" s="20" t="s">
        <v>123</v>
      </c>
      <c r="E20" s="70" t="s">
        <v>148</v>
      </c>
      <c r="F20" s="16">
        <v>2</v>
      </c>
      <c r="G20" s="57"/>
      <c r="H20" s="61"/>
    </row>
    <row r="21" spans="1:8" ht="24.95" customHeight="1" x14ac:dyDescent="0.15">
      <c r="A21" s="143"/>
      <c r="B21" s="100" t="s">
        <v>856</v>
      </c>
      <c r="C21" s="147"/>
      <c r="D21" s="20" t="s">
        <v>124</v>
      </c>
      <c r="E21" s="70" t="s">
        <v>115</v>
      </c>
      <c r="F21" s="16">
        <v>2</v>
      </c>
      <c r="G21" s="57"/>
      <c r="H21" s="61"/>
    </row>
    <row r="22" spans="1:8" ht="24.95" customHeight="1" x14ac:dyDescent="0.15">
      <c r="A22" s="143"/>
      <c r="B22" s="100" t="s">
        <v>857</v>
      </c>
      <c r="C22" s="146" t="s">
        <v>125</v>
      </c>
      <c r="D22" s="20" t="s">
        <v>126</v>
      </c>
      <c r="E22" s="25" t="s">
        <v>112</v>
      </c>
      <c r="F22" s="16">
        <v>2</v>
      </c>
      <c r="G22" s="57"/>
      <c r="H22" s="61"/>
    </row>
    <row r="23" spans="1:8" ht="24.95" customHeight="1" x14ac:dyDescent="0.15">
      <c r="A23" s="143"/>
      <c r="B23" s="100" t="s">
        <v>858</v>
      </c>
      <c r="C23" s="147"/>
      <c r="D23" s="20" t="s">
        <v>127</v>
      </c>
      <c r="E23" s="70" t="s">
        <v>113</v>
      </c>
      <c r="F23" s="16">
        <v>2</v>
      </c>
      <c r="G23" s="57"/>
      <c r="H23" s="61"/>
    </row>
    <row r="24" spans="1:8" ht="24.95" customHeight="1" x14ac:dyDescent="0.15">
      <c r="A24" s="143"/>
      <c r="B24" s="100" t="s">
        <v>859</v>
      </c>
      <c r="C24" s="147"/>
      <c r="D24" s="20" t="s">
        <v>128</v>
      </c>
      <c r="E24" s="70" t="s">
        <v>114</v>
      </c>
      <c r="F24" s="16">
        <v>2</v>
      </c>
      <c r="G24" s="57"/>
      <c r="H24" s="61"/>
    </row>
    <row r="25" spans="1:8" ht="24.95" customHeight="1" x14ac:dyDescent="0.15">
      <c r="A25" s="143"/>
      <c r="B25" s="100" t="s">
        <v>860</v>
      </c>
      <c r="C25" s="102" t="s">
        <v>416</v>
      </c>
      <c r="D25" s="103" t="s">
        <v>417</v>
      </c>
      <c r="E25" s="104" t="s">
        <v>418</v>
      </c>
      <c r="F25" s="105">
        <v>2</v>
      </c>
      <c r="G25" s="106"/>
      <c r="H25" s="107"/>
    </row>
    <row r="26" spans="1:8" ht="24.95" customHeight="1" x14ac:dyDescent="0.15">
      <c r="A26" s="143"/>
      <c r="B26" s="100" t="s">
        <v>861</v>
      </c>
      <c r="C26" s="145" t="s">
        <v>129</v>
      </c>
      <c r="D26" s="20" t="s">
        <v>130</v>
      </c>
      <c r="E26" s="85" t="s">
        <v>117</v>
      </c>
      <c r="F26" s="16">
        <v>2</v>
      </c>
      <c r="G26" s="57"/>
      <c r="H26" s="61"/>
    </row>
    <row r="27" spans="1:8" ht="24.95" customHeight="1" x14ac:dyDescent="0.15">
      <c r="A27" s="143"/>
      <c r="B27" s="100" t="s">
        <v>862</v>
      </c>
      <c r="C27" s="145"/>
      <c r="D27" s="20" t="s">
        <v>131</v>
      </c>
      <c r="E27" s="20" t="s">
        <v>117</v>
      </c>
      <c r="F27" s="16">
        <v>2</v>
      </c>
      <c r="G27" s="57"/>
      <c r="H27" s="61"/>
    </row>
    <row r="28" spans="1:8" ht="24.95" customHeight="1" x14ac:dyDescent="0.15">
      <c r="A28" s="143"/>
      <c r="B28" s="100" t="s">
        <v>863</v>
      </c>
      <c r="C28" s="145" t="s">
        <v>132</v>
      </c>
      <c r="D28" s="20" t="s">
        <v>133</v>
      </c>
      <c r="E28" s="85" t="s">
        <v>117</v>
      </c>
      <c r="F28" s="16">
        <v>2</v>
      </c>
      <c r="G28" s="57"/>
      <c r="H28" s="61"/>
    </row>
    <row r="29" spans="1:8" ht="24.95" customHeight="1" x14ac:dyDescent="0.15">
      <c r="A29" s="143"/>
      <c r="B29" s="100" t="s">
        <v>864</v>
      </c>
      <c r="C29" s="145"/>
      <c r="D29" s="20" t="s">
        <v>134</v>
      </c>
      <c r="E29" s="20" t="s">
        <v>117</v>
      </c>
      <c r="F29" s="16">
        <v>2</v>
      </c>
      <c r="G29" s="57"/>
      <c r="H29" s="61"/>
    </row>
    <row r="30" spans="1:8" ht="24.95" customHeight="1" x14ac:dyDescent="0.15">
      <c r="A30" s="143"/>
      <c r="B30" s="100" t="s">
        <v>865</v>
      </c>
      <c r="C30" s="26" t="s">
        <v>46</v>
      </c>
      <c r="D30" s="20" t="s">
        <v>135</v>
      </c>
      <c r="E30" s="20" t="s">
        <v>116</v>
      </c>
      <c r="F30" s="16">
        <v>2</v>
      </c>
      <c r="G30" s="57"/>
      <c r="H30" s="61"/>
    </row>
    <row r="31" spans="1:8" ht="24.95" customHeight="1" x14ac:dyDescent="0.15">
      <c r="A31" s="143"/>
      <c r="B31" s="100" t="s">
        <v>866</v>
      </c>
      <c r="C31" s="146" t="s">
        <v>45</v>
      </c>
      <c r="D31" s="20" t="s">
        <v>136</v>
      </c>
      <c r="E31" s="20" t="s">
        <v>137</v>
      </c>
      <c r="F31" s="16">
        <v>3</v>
      </c>
      <c r="G31" s="57"/>
      <c r="H31" s="61"/>
    </row>
    <row r="32" spans="1:8" ht="24.95" customHeight="1" x14ac:dyDescent="0.15">
      <c r="A32" s="143"/>
      <c r="B32" s="100" t="s">
        <v>867</v>
      </c>
      <c r="C32" s="147"/>
      <c r="D32" s="20" t="s">
        <v>44</v>
      </c>
      <c r="E32" s="20" t="s">
        <v>118</v>
      </c>
      <c r="F32" s="16">
        <v>3</v>
      </c>
      <c r="G32" s="57"/>
      <c r="H32" s="61"/>
    </row>
    <row r="33" spans="1:8" ht="24.95" customHeight="1" x14ac:dyDescent="0.15">
      <c r="A33" s="143"/>
      <c r="B33" s="100" t="s">
        <v>868</v>
      </c>
      <c r="C33" s="147"/>
      <c r="D33" s="20" t="s">
        <v>165</v>
      </c>
      <c r="E33" s="20" t="s">
        <v>166</v>
      </c>
      <c r="F33" s="16">
        <v>2</v>
      </c>
      <c r="G33" s="57"/>
      <c r="H33" s="61"/>
    </row>
    <row r="34" spans="1:8" ht="24.95" customHeight="1" x14ac:dyDescent="0.15">
      <c r="A34" s="143"/>
      <c r="B34" s="100" t="s">
        <v>869</v>
      </c>
      <c r="C34" s="147"/>
      <c r="D34" s="20" t="s">
        <v>138</v>
      </c>
      <c r="E34" s="20" t="s">
        <v>146</v>
      </c>
      <c r="F34" s="16">
        <v>3</v>
      </c>
      <c r="G34" s="57"/>
      <c r="H34" s="61"/>
    </row>
    <row r="35" spans="1:8" ht="24.95" customHeight="1" x14ac:dyDescent="0.15">
      <c r="A35" s="143"/>
      <c r="B35" s="100" t="s">
        <v>870</v>
      </c>
      <c r="C35" s="147"/>
      <c r="D35" s="20" t="s">
        <v>43</v>
      </c>
      <c r="E35" s="22" t="s">
        <v>42</v>
      </c>
      <c r="F35" s="16">
        <v>3</v>
      </c>
      <c r="G35" s="57"/>
      <c r="H35" s="61"/>
    </row>
    <row r="36" spans="1:8" ht="24.95" customHeight="1" x14ac:dyDescent="0.15">
      <c r="A36" s="143"/>
      <c r="B36" s="100" t="s">
        <v>871</v>
      </c>
      <c r="C36" s="147"/>
      <c r="D36" s="20" t="s">
        <v>419</v>
      </c>
      <c r="E36" s="69" t="s">
        <v>420</v>
      </c>
      <c r="F36" s="16">
        <v>2</v>
      </c>
      <c r="G36" s="57"/>
      <c r="H36" s="61"/>
    </row>
    <row r="37" spans="1:8" ht="24.95" customHeight="1" x14ac:dyDescent="0.15">
      <c r="A37" s="143"/>
      <c r="B37" s="100" t="s">
        <v>872</v>
      </c>
      <c r="C37" s="147"/>
      <c r="D37" s="20" t="s">
        <v>152</v>
      </c>
      <c r="E37" s="69" t="s">
        <v>153</v>
      </c>
      <c r="F37" s="16">
        <v>3</v>
      </c>
      <c r="G37" s="57"/>
      <c r="H37" s="61"/>
    </row>
    <row r="38" spans="1:8" ht="24.95" customHeight="1" x14ac:dyDescent="0.15">
      <c r="A38" s="143"/>
      <c r="B38" s="100" t="s">
        <v>873</v>
      </c>
      <c r="C38" s="147"/>
      <c r="D38" s="20" t="s">
        <v>154</v>
      </c>
      <c r="E38" s="69" t="s">
        <v>153</v>
      </c>
      <c r="F38" s="16">
        <v>3</v>
      </c>
      <c r="G38" s="57"/>
      <c r="H38" s="61"/>
    </row>
    <row r="39" spans="1:8" ht="24.95" customHeight="1" x14ac:dyDescent="0.15">
      <c r="A39" s="144"/>
      <c r="B39" s="100" t="s">
        <v>874</v>
      </c>
      <c r="C39" s="148"/>
      <c r="D39" s="64" t="s">
        <v>139</v>
      </c>
      <c r="E39" s="65" t="s">
        <v>41</v>
      </c>
      <c r="F39" s="16">
        <v>3</v>
      </c>
      <c r="G39" s="57"/>
      <c r="H39" s="61"/>
    </row>
    <row r="40" spans="1:8" ht="24.95" customHeight="1" x14ac:dyDescent="0.15">
      <c r="A40" s="142" t="s">
        <v>149</v>
      </c>
      <c r="B40" s="100" t="s">
        <v>875</v>
      </c>
      <c r="C40" s="24" t="s">
        <v>40</v>
      </c>
      <c r="D40" s="31" t="s">
        <v>140</v>
      </c>
      <c r="E40" s="22" t="s">
        <v>39</v>
      </c>
      <c r="F40" s="16">
        <v>4</v>
      </c>
      <c r="G40" s="57"/>
      <c r="H40" s="61"/>
    </row>
    <row r="41" spans="1:8" ht="24.95" customHeight="1" x14ac:dyDescent="0.15">
      <c r="A41" s="143"/>
      <c r="B41" s="100" t="s">
        <v>876</v>
      </c>
      <c r="C41" s="24" t="s">
        <v>38</v>
      </c>
      <c r="D41" s="31" t="s">
        <v>141</v>
      </c>
      <c r="E41" s="22" t="s">
        <v>37</v>
      </c>
      <c r="F41" s="16">
        <v>4</v>
      </c>
      <c r="G41" s="57"/>
      <c r="H41" s="61"/>
    </row>
    <row r="42" spans="1:8" ht="24.95" customHeight="1" x14ac:dyDescent="0.15">
      <c r="A42" s="143"/>
      <c r="B42" s="100" t="s">
        <v>877</v>
      </c>
      <c r="C42" s="24" t="s">
        <v>29</v>
      </c>
      <c r="D42" s="31" t="s">
        <v>142</v>
      </c>
      <c r="E42" s="22" t="s">
        <v>143</v>
      </c>
      <c r="F42" s="16">
        <v>4</v>
      </c>
      <c r="G42" s="57"/>
      <c r="H42" s="61"/>
    </row>
    <row r="43" spans="1:8" ht="24.95" customHeight="1" x14ac:dyDescent="0.15">
      <c r="A43" s="144"/>
      <c r="B43" s="100" t="s">
        <v>878</v>
      </c>
      <c r="C43" s="24" t="s">
        <v>36</v>
      </c>
      <c r="D43" s="31" t="s">
        <v>144</v>
      </c>
      <c r="E43" s="22" t="s">
        <v>145</v>
      </c>
      <c r="F43" s="16">
        <v>4</v>
      </c>
      <c r="G43" s="57"/>
      <c r="H43" s="61"/>
    </row>
    <row r="44" spans="1:8" ht="24.95" customHeight="1" x14ac:dyDescent="0.15">
      <c r="A44" s="142" t="s">
        <v>35</v>
      </c>
      <c r="B44" s="100" t="s">
        <v>879</v>
      </c>
      <c r="C44" s="32" t="s">
        <v>34</v>
      </c>
      <c r="D44" s="31" t="s">
        <v>172</v>
      </c>
      <c r="E44" s="22" t="s">
        <v>33</v>
      </c>
      <c r="F44" s="16">
        <v>3</v>
      </c>
      <c r="G44" s="57"/>
      <c r="H44" s="61"/>
    </row>
    <row r="45" spans="1:8" ht="24.95" customHeight="1" x14ac:dyDescent="0.15">
      <c r="A45" s="143"/>
      <c r="B45" s="100" t="s">
        <v>880</v>
      </c>
      <c r="C45" s="149" t="s">
        <v>32</v>
      </c>
      <c r="D45" s="79" t="s">
        <v>415</v>
      </c>
      <c r="E45" s="80" t="s">
        <v>414</v>
      </c>
      <c r="F45" s="81">
        <v>4</v>
      </c>
      <c r="G45" s="82"/>
      <c r="H45" s="83"/>
    </row>
    <row r="46" spans="1:8" ht="24.95" customHeight="1" x14ac:dyDescent="0.15">
      <c r="A46" s="144"/>
      <c r="B46" s="100" t="s">
        <v>881</v>
      </c>
      <c r="C46" s="151"/>
      <c r="D46" s="79" t="s">
        <v>151</v>
      </c>
      <c r="E46" s="80" t="s">
        <v>150</v>
      </c>
      <c r="F46" s="81">
        <v>4</v>
      </c>
      <c r="G46" s="82"/>
      <c r="H46" s="83"/>
    </row>
    <row r="47" spans="1:8" ht="24.95" customHeight="1" x14ac:dyDescent="0.15">
      <c r="A47" s="142" t="s">
        <v>637</v>
      </c>
      <c r="B47" s="100" t="s">
        <v>882</v>
      </c>
      <c r="C47" s="149" t="s">
        <v>161</v>
      </c>
      <c r="D47" s="79" t="s">
        <v>159</v>
      </c>
      <c r="E47" s="80" t="s">
        <v>160</v>
      </c>
      <c r="F47" s="81">
        <v>3</v>
      </c>
      <c r="G47" s="82"/>
      <c r="H47" s="83"/>
    </row>
    <row r="48" spans="1:8" ht="24.95" customHeight="1" x14ac:dyDescent="0.15">
      <c r="A48" s="143"/>
      <c r="B48" s="100" t="s">
        <v>883</v>
      </c>
      <c r="C48" s="150"/>
      <c r="D48" s="79" t="s">
        <v>162</v>
      </c>
      <c r="E48" s="80" t="s">
        <v>160</v>
      </c>
      <c r="F48" s="81">
        <v>3</v>
      </c>
      <c r="G48" s="82"/>
      <c r="H48" s="83"/>
    </row>
    <row r="49" spans="1:9" ht="24.95" customHeight="1" x14ac:dyDescent="0.15">
      <c r="A49" s="144"/>
      <c r="B49" s="100" t="s">
        <v>884</v>
      </c>
      <c r="C49" s="151"/>
      <c r="D49" s="79" t="s">
        <v>163</v>
      </c>
      <c r="E49" s="80" t="s">
        <v>164</v>
      </c>
      <c r="F49" s="81">
        <v>3</v>
      </c>
      <c r="G49" s="82"/>
      <c r="H49" s="83"/>
    </row>
    <row r="50" spans="1:9" ht="24.95" customHeight="1" x14ac:dyDescent="0.15">
      <c r="A50" s="101"/>
      <c r="B50" s="101"/>
      <c r="C50" s="86"/>
      <c r="D50" s="87"/>
      <c r="E50" s="88"/>
      <c r="F50" s="89"/>
      <c r="G50" s="90"/>
      <c r="H50" s="91"/>
    </row>
    <row r="51" spans="1:9" ht="16.5" x14ac:dyDescent="0.15">
      <c r="A51" s="101"/>
      <c r="B51" s="101"/>
      <c r="C51" s="101"/>
      <c r="D51" s="101"/>
      <c r="E51" s="88"/>
      <c r="F51" s="89"/>
      <c r="G51" s="90"/>
      <c r="H51" s="91"/>
      <c r="I51" s="92"/>
    </row>
    <row r="52" spans="1:9" ht="16.5" x14ac:dyDescent="0.15">
      <c r="A52" s="101"/>
      <c r="B52" s="101"/>
      <c r="C52" s="101"/>
      <c r="D52" s="101"/>
      <c r="E52" s="88"/>
      <c r="F52" s="89"/>
      <c r="G52" s="90"/>
      <c r="H52" s="91"/>
      <c r="I52" s="92"/>
    </row>
    <row r="53" spans="1:9" ht="16.5" x14ac:dyDescent="0.15">
      <c r="A53" s="101"/>
      <c r="B53" s="101"/>
      <c r="C53" s="101"/>
      <c r="D53" s="101"/>
      <c r="E53" s="88"/>
      <c r="F53" s="89"/>
      <c r="G53" s="90"/>
      <c r="H53" s="91"/>
      <c r="I53" s="92"/>
    </row>
    <row r="54" spans="1:9" ht="16.5" x14ac:dyDescent="0.15">
      <c r="A54" s="101"/>
      <c r="B54" s="101"/>
      <c r="C54" s="101"/>
      <c r="D54" s="101"/>
      <c r="E54" s="88"/>
      <c r="F54" s="89"/>
      <c r="G54" s="90"/>
      <c r="H54" s="91"/>
      <c r="I54" s="92"/>
    </row>
    <row r="55" spans="1:9" ht="16.5" x14ac:dyDescent="0.15">
      <c r="A55" s="101"/>
      <c r="B55" s="101"/>
      <c r="C55" s="101"/>
      <c r="D55" s="101"/>
      <c r="E55" s="88"/>
      <c r="F55" s="89"/>
      <c r="G55" s="90"/>
      <c r="H55" s="91"/>
      <c r="I55" s="92"/>
    </row>
    <row r="56" spans="1:9" x14ac:dyDescent="0.15">
      <c r="A56" s="101"/>
      <c r="B56" s="101"/>
      <c r="C56" s="101"/>
      <c r="D56" s="101"/>
      <c r="E56" s="92"/>
      <c r="F56" s="92"/>
      <c r="G56" s="92"/>
      <c r="H56" s="93"/>
      <c r="I56" s="92"/>
    </row>
    <row r="57" spans="1:9" x14ac:dyDescent="0.15">
      <c r="A57" s="101"/>
      <c r="B57" s="101"/>
      <c r="C57" s="101"/>
      <c r="D57" s="101"/>
      <c r="E57" s="92"/>
      <c r="F57" s="92"/>
      <c r="G57" s="92"/>
      <c r="H57" s="93"/>
      <c r="I57" s="92"/>
    </row>
    <row r="58" spans="1:9" x14ac:dyDescent="0.15">
      <c r="A58" s="101"/>
      <c r="B58" s="101"/>
      <c r="C58" s="101"/>
      <c r="D58" s="101"/>
      <c r="E58" s="92"/>
      <c r="F58" s="92"/>
      <c r="G58" s="92"/>
      <c r="H58" s="93"/>
      <c r="I58" s="92"/>
    </row>
    <row r="59" spans="1:9" x14ac:dyDescent="0.15">
      <c r="A59" s="101"/>
      <c r="B59" s="101"/>
      <c r="C59" s="101"/>
      <c r="D59" s="101"/>
      <c r="E59" s="92"/>
      <c r="F59" s="92"/>
      <c r="G59" s="92"/>
      <c r="H59" s="93"/>
      <c r="I59" s="92"/>
    </row>
    <row r="60" spans="1:9" x14ac:dyDescent="0.15">
      <c r="A60" s="101"/>
      <c r="B60" s="101"/>
      <c r="C60" s="101"/>
      <c r="D60" s="101"/>
      <c r="E60" s="92"/>
      <c r="F60" s="92"/>
      <c r="G60" s="92"/>
      <c r="H60" s="93"/>
      <c r="I60" s="92"/>
    </row>
    <row r="61" spans="1:9" x14ac:dyDescent="0.15">
      <c r="A61" s="101"/>
      <c r="B61" s="101"/>
      <c r="C61" s="101"/>
      <c r="D61" s="101"/>
      <c r="E61" s="92"/>
      <c r="F61" s="92"/>
      <c r="G61" s="92"/>
      <c r="H61" s="93"/>
      <c r="I61" s="92"/>
    </row>
    <row r="62" spans="1:9" x14ac:dyDescent="0.15">
      <c r="A62" s="92"/>
      <c r="B62" s="92"/>
      <c r="C62" s="92"/>
      <c r="D62" s="92"/>
      <c r="E62" s="92"/>
      <c r="F62" s="92"/>
      <c r="G62" s="92"/>
      <c r="H62" s="93"/>
      <c r="I62" s="92"/>
    </row>
    <row r="63" spans="1:9" x14ac:dyDescent="0.15">
      <c r="A63" s="92"/>
      <c r="B63" s="92"/>
      <c r="C63" s="92"/>
      <c r="D63" s="92"/>
      <c r="E63" s="92"/>
      <c r="F63" s="92"/>
      <c r="G63" s="92"/>
      <c r="H63" s="93"/>
      <c r="I63" s="92"/>
    </row>
  </sheetData>
  <mergeCells count="24">
    <mergeCell ref="E1:E2"/>
    <mergeCell ref="C22:C24"/>
    <mergeCell ref="A11:H11"/>
    <mergeCell ref="F1:F2"/>
    <mergeCell ref="B6:D6"/>
    <mergeCell ref="B7:D7"/>
    <mergeCell ref="B8:D8"/>
    <mergeCell ref="E8:E9"/>
    <mergeCell ref="F8:F9"/>
    <mergeCell ref="B9:D9"/>
    <mergeCell ref="B13:E13"/>
    <mergeCell ref="C18:C19"/>
    <mergeCell ref="A15:A39"/>
    <mergeCell ref="C16:C17"/>
    <mergeCell ref="A1:D5"/>
    <mergeCell ref="C20:C21"/>
    <mergeCell ref="A40:A43"/>
    <mergeCell ref="C26:C27"/>
    <mergeCell ref="C28:C29"/>
    <mergeCell ref="C31:C39"/>
    <mergeCell ref="C47:C49"/>
    <mergeCell ref="A47:A49"/>
    <mergeCell ref="C45:C46"/>
    <mergeCell ref="A44:A46"/>
  </mergeCells>
  <phoneticPr fontId="2" type="noConversion"/>
  <conditionalFormatting sqref="I1:IF10 I13:IF13">
    <cfRule type="cellIs" dxfId="298" priority="95" stopIfTrue="1" operator="equal">
      <formula>"p"</formula>
    </cfRule>
    <cfRule type="cellIs" dxfId="297" priority="96" stopIfTrue="1" operator="equal">
      <formula>"f"</formula>
    </cfRule>
    <cfRule type="cellIs" dxfId="296" priority="97" stopIfTrue="1" operator="equal">
      <formula>"b"</formula>
    </cfRule>
  </conditionalFormatting>
  <conditionalFormatting sqref="G46:G55 G14:G44 G12">
    <cfRule type="cellIs" dxfId="295" priority="33" operator="equal">
      <formula>"Block"</formula>
    </cfRule>
    <cfRule type="cellIs" dxfId="294" priority="34" operator="equal">
      <formula>"Null"</formula>
    </cfRule>
    <cfRule type="cellIs" dxfId="293" priority="35" operator="equal">
      <formula>"Fail"</formula>
    </cfRule>
    <cfRule type="cellIs" dxfId="292" priority="36" operator="equal">
      <formula>"Pass"</formula>
    </cfRule>
  </conditionalFormatting>
  <conditionalFormatting sqref="G13">
    <cfRule type="containsText" dxfId="291" priority="87" operator="containsText" text="Block">
      <formula>NOT(ISERROR(SEARCH("Block",#REF!)))</formula>
    </cfRule>
    <cfRule type="containsText" dxfId="290" priority="88" operator="containsText" text="Null">
      <formula>NOT(ISERROR(SEARCH("Null",#REF!)))</formula>
    </cfRule>
    <cfRule type="containsText" priority="89" operator="containsText" text="Null">
      <formula>NOT(ISERROR(SEARCH("Null",#REF!)))</formula>
    </cfRule>
    <cfRule type="containsText" dxfId="289" priority="90" operator="containsText" text="Fail">
      <formula>NOT(ISERROR(SEARCH("Fail",#REF!)))</formula>
    </cfRule>
  </conditionalFormatting>
  <conditionalFormatting sqref="G46:G55 G14:G44 G12">
    <cfRule type="containsText" dxfId="288" priority="72" operator="containsText" text="Block">
      <formula>NOT(ISERROR(SEARCH("Block",#REF!)))</formula>
    </cfRule>
    <cfRule type="containsText" dxfId="287" priority="73" operator="containsText" text="Null">
      <formula>NOT(ISERROR(SEARCH("Null",#REF!)))</formula>
    </cfRule>
    <cfRule type="containsText" priority="74" operator="containsText" text="Null">
      <formula>NOT(ISERROR(SEARCH("Null",#REF!)))</formula>
    </cfRule>
    <cfRule type="containsText" dxfId="286" priority="75" operator="containsText" text="Fail">
      <formula>NOT(ISERROR(SEARCH("Fail",#REF!)))</formula>
    </cfRule>
  </conditionalFormatting>
  <conditionalFormatting sqref="G45">
    <cfRule type="cellIs" dxfId="285" priority="1" operator="equal">
      <formula>"Block"</formula>
    </cfRule>
    <cfRule type="cellIs" dxfId="284" priority="2" operator="equal">
      <formula>"Null"</formula>
    </cfRule>
    <cfRule type="cellIs" dxfId="283" priority="3" operator="equal">
      <formula>"Fail"</formula>
    </cfRule>
    <cfRule type="cellIs" dxfId="282" priority="4" operator="equal">
      <formula>"Pass"</formula>
    </cfRule>
  </conditionalFormatting>
  <conditionalFormatting sqref="G45">
    <cfRule type="containsText" dxfId="281" priority="5" operator="containsText" text="Block">
      <formula>NOT(ISERROR(SEARCH("Block",#REF!)))</formula>
    </cfRule>
    <cfRule type="containsText" dxfId="280" priority="6" operator="containsText" text="Null">
      <formula>NOT(ISERROR(SEARCH("Null",#REF!)))</formula>
    </cfRule>
    <cfRule type="containsText" priority="7" operator="containsText" text="Null">
      <formula>NOT(ISERROR(SEARCH("Null",#REF!)))</formula>
    </cfRule>
    <cfRule type="containsText" dxfId="279" priority="8" operator="containsText" text="Fail">
      <formula>NOT(ISERROR(SEARCH("Fail",#REF!)))</formula>
    </cfRule>
  </conditionalFormatting>
  <dataValidations count="9">
    <dataValidation type="list" errorStyle="warning" allowBlank="1" errorTitle="IO Connection" error="Please select a value from the list." sqref="WVD4:WVD5 WLH4:WLH5 WBL4:WBL5 VRP4:VRP5 VHT4:VHT5 UXX4:UXX5 UOB4:UOB5 UEF4:UEF5 TUJ4:TUJ5 TKN4:TKN5 TAR4:TAR5 SQV4:SQV5 SGZ4:SGZ5 RXD4:RXD5 RNH4:RNH5 RDL4:RDL5 QTP4:QTP5 QJT4:QJT5 PZX4:PZX5 PQB4:PQB5 PGF4:PGF5 OWJ4:OWJ5 OMN4:OMN5 OCR4:OCR5 NSV4:NSV5 NIZ4:NIZ5 MZD4:MZD5 MPH4:MPH5 MFL4:MFL5 LVP4:LVP5 LLT4:LLT5 LBX4:LBX5 KSB4:KSB5 KIF4:KIF5 JYJ4:JYJ5 JON4:JON5 JER4:JER5 IUV4:IUV5 IKZ4:IKZ5 IBD4:IBD5 HRH4:HRH5 HHL4:HHL5 GXP4:GXP5 GNT4:GNT5 GDX4:GDX5 FUB4:FUB5 FKF4:FKF5 FAJ4:FAJ5 EQN4:EQN5 EGR4:EGR5 DWV4:DWV5 DMZ4:DMZ5 DDD4:DDD5 CTH4:CTH5 CJL4:CJL5 BZP4:BZP5 BPT4:BPT5 BFX4:BFX5 AWB4:AWB5 AMF4:AMF5 ACJ4:ACJ5 SN4:SN5 IR4:IR5">
      <formula1>#REF!</formula1>
    </dataValidation>
    <dataValidation type="list" errorStyle="warning" allowBlank="1" errorTitle="OS Language" error="Please select a value from the list." sqref="WVD3 WLH3 WBL3 VRP3 VHT3 UXX3 UOB3 UEF3 TUJ3 TKN3 TAR3 SQV3 SGZ3 RXD3 RNH3 RDL3 QTP3 QJT3 PZX3 PQB3 PGF3 OWJ3 OMN3 OCR3 NSV3 NIZ3 MZD3 MPH3 MFL3 LVP3 LLT3 LBX3 KSB3 KIF3 JYJ3 JON3 JER3 IUV3 IKZ3 IBD3 HRH3 HHL3 GXP3 GNT3 GDX3 FUB3 FKF3 FAJ3 EQN3 EGR3 DWV3 DMZ3 DDD3 CTH3 CJL3 BZP3 BPT3 BFX3 AWB3 AMF3 ACJ3 SN3 IR3">
      <formula1>#REF!</formula1>
    </dataValidation>
    <dataValidation type="list" errorStyle="warning" allowBlank="1" errorTitle="OS Version" error="Please select a value from the list." sqref="WVD2 WLH2 WBL2 VRP2 VHT2 UXX2 UOB2 UEF2 TUJ2 TKN2 TAR2 SQV2 SGZ2 RXD2 RNH2 RDL2 QTP2 QJT2 PZX2 PQB2 PGF2 OWJ2 OMN2 OCR2 NSV2 NIZ2 MZD2 MPH2 MFL2 LVP2 LLT2 LBX2 KSB2 KIF2 JYJ2 JON2 JER2 IUV2 IKZ2 IBD2 HRH2 HHL2 GXP2 GNT2 GDX2 FUB2 FKF2 FAJ2 EQN2 EGR2 DWV2 DMZ2 DDD2 CTH2 CJL2 BZP2 BPT2 BFX2 AWB2 AMF2 ACJ2 SN2 IR2">
      <formula1>#REF!</formula1>
    </dataValidation>
    <dataValidation type="list" errorStyle="warning" allowBlank="1" errorTitle="PC Hardware" error="Please select a value from the list." sqref="WVO1:WVP1 WLS1:WLT1 WBW1:WBX1 VSA1:VSB1 VIE1:VIF1 UYI1:UYJ1 UOM1:UON1 UEQ1:UER1 TUU1:TUV1 TKY1:TKZ1 TBC1:TBD1 SRG1:SRH1 SHK1:SHL1 RXO1:RXP1 RNS1:RNT1 RDW1:RDX1 QUA1:QUB1 QKE1:QKF1 QAI1:QAJ1 PQM1:PQN1 PGQ1:PGR1 OWU1:OWV1 OMY1:OMZ1 ODC1:ODD1 NTG1:NTH1 NJK1:NJL1 MZO1:MZP1 MPS1:MPT1 MFW1:MFX1 LWA1:LWB1 LME1:LMF1 LCI1:LCJ1 KSM1:KSN1 KIQ1:KIR1 JYU1:JYV1 JOY1:JOZ1 JFC1:JFD1 IVG1:IVH1 ILK1:ILL1 IBO1:IBP1 HRS1:HRT1 HHW1:HHX1 GYA1:GYB1 GOE1:GOF1 GEI1:GEJ1 FUM1:FUN1 FKQ1:FKR1 FAU1:FAV1 EQY1:EQZ1 EHC1:EHD1 DXG1:DXH1 DNK1:DNL1 DDO1:DDP1 CTS1:CTT1 CJW1:CJX1 CAA1:CAB1 BQE1:BQF1 BGI1:BGJ1 AWM1:AWN1 AMQ1:AMR1 ACU1:ACV1 SY1:SZ1 JC1:JD1 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H1">
      <formula1>#REF!</formula1>
    </dataValidation>
    <dataValidation type="list" allowBlank="1" sqref="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formula1>#REF!</formula1>
    </dataValidation>
    <dataValidation type="list" allowBlank="1" showInputMessage="1" showErrorMessage="1" sqref="F10">
      <formula1>"高,中,低"</formula1>
    </dataValidation>
    <dataValidation type="list" allowBlank="1" showInputMessage="1" showErrorMessage="1" sqref="G10 G13">
      <formula1>"Pass,Fail,Null,Block"</formula1>
    </dataValidation>
    <dataValidation type="list" allowBlank="1" showInputMessage="1" showErrorMessage="1" sqref="F12:F55">
      <formula1>"1,2,3,4,5"</formula1>
    </dataValidation>
    <dataValidation type="list" allowBlank="1" showInputMessage="1" showErrorMessage="1" sqref="G14:G55 G12">
      <formula1>$G$6:$G$9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heetPr>
  <dimension ref="A1:H81"/>
  <sheetViews>
    <sheetView zoomScale="90" zoomScaleNormal="90" workbookViewId="0">
      <pane ySplit="10" topLeftCell="A11" activePane="bottomLeft" state="frozen"/>
      <selection pane="bottomLeft" activeCell="A60" sqref="A60:F60"/>
    </sheetView>
  </sheetViews>
  <sheetFormatPr defaultRowHeight="13.5" outlineLevelRow="2" x14ac:dyDescent="0.15"/>
  <cols>
    <col min="1" max="1" width="17" customWidth="1"/>
    <col min="2" max="2" width="10.875" customWidth="1"/>
    <col min="3" max="3" width="13.125" customWidth="1"/>
    <col min="4" max="4" width="46.5" customWidth="1"/>
    <col min="5" max="5" width="44.125" customWidth="1"/>
    <col min="8" max="8" width="16.25" customWidth="1"/>
  </cols>
  <sheetData>
    <row r="1" spans="1:8" s="3" customFormat="1" ht="16.5" customHeight="1" x14ac:dyDescent="0.15">
      <c r="A1" s="171" t="s">
        <v>638</v>
      </c>
      <c r="B1" s="171"/>
      <c r="C1" s="171"/>
      <c r="D1" s="172"/>
      <c r="E1" s="182" t="s">
        <v>4</v>
      </c>
      <c r="F1" s="184" t="s">
        <v>5</v>
      </c>
      <c r="G1" s="1" t="s">
        <v>6</v>
      </c>
      <c r="H1" s="2"/>
    </row>
    <row r="2" spans="1:8" s="3" customFormat="1" ht="16.5" customHeight="1" x14ac:dyDescent="0.15">
      <c r="A2" s="171"/>
      <c r="B2" s="171"/>
      <c r="C2" s="171"/>
      <c r="D2" s="172"/>
      <c r="E2" s="183"/>
      <c r="F2" s="185"/>
      <c r="G2" s="1" t="s">
        <v>7</v>
      </c>
      <c r="H2" s="2"/>
    </row>
    <row r="3" spans="1:8" s="3" customFormat="1" ht="16.5" customHeight="1" x14ac:dyDescent="0.15">
      <c r="A3" s="171"/>
      <c r="B3" s="171"/>
      <c r="C3" s="171"/>
      <c r="D3" s="172"/>
      <c r="E3" s="4">
        <v>1</v>
      </c>
      <c r="F3" s="5">
        <f>COUNTIF(F10:F605,"=1")</f>
        <v>3</v>
      </c>
      <c r="G3" s="1" t="s">
        <v>8</v>
      </c>
      <c r="H3" s="2"/>
    </row>
    <row r="4" spans="1:8" s="3" customFormat="1" ht="16.5" customHeight="1" x14ac:dyDescent="0.15">
      <c r="A4" s="171"/>
      <c r="B4" s="171"/>
      <c r="C4" s="171"/>
      <c r="D4" s="172"/>
      <c r="E4" s="6">
        <v>2</v>
      </c>
      <c r="F4" s="5">
        <f>COUNTIF(F11:F606,"=2")</f>
        <v>24</v>
      </c>
      <c r="G4" s="1" t="s">
        <v>9</v>
      </c>
      <c r="H4" s="2"/>
    </row>
    <row r="5" spans="1:8" s="3" customFormat="1" ht="16.5" customHeight="1" x14ac:dyDescent="0.15">
      <c r="A5" s="173"/>
      <c r="B5" s="173"/>
      <c r="C5" s="173"/>
      <c r="D5" s="174"/>
      <c r="E5" s="6">
        <v>3</v>
      </c>
      <c r="F5" s="5">
        <f>COUNTIF(F45:F607,"=3")</f>
        <v>18</v>
      </c>
      <c r="G5" s="1" t="s">
        <v>10</v>
      </c>
      <c r="H5" s="7"/>
    </row>
    <row r="6" spans="1:8" s="3" customFormat="1" ht="16.5" x14ac:dyDescent="0.15">
      <c r="A6" s="8" t="s">
        <v>0</v>
      </c>
      <c r="B6" s="186" t="s">
        <v>167</v>
      </c>
      <c r="C6" s="187"/>
      <c r="D6" s="188"/>
      <c r="E6" s="6">
        <v>4</v>
      </c>
      <c r="F6" s="5">
        <f>COUNTIF(F45:F608,"=4")</f>
        <v>0</v>
      </c>
      <c r="G6" s="9" t="s">
        <v>11</v>
      </c>
      <c r="H6" s="2">
        <f>COUNTIF(G10:G548,"Pass")</f>
        <v>0</v>
      </c>
    </row>
    <row r="7" spans="1:8" s="3" customFormat="1" ht="16.5" x14ac:dyDescent="0.15">
      <c r="A7" s="8" t="s">
        <v>1</v>
      </c>
      <c r="B7" s="189" t="s">
        <v>168</v>
      </c>
      <c r="C7" s="190"/>
      <c r="D7" s="191"/>
      <c r="E7" s="6">
        <v>5</v>
      </c>
      <c r="F7" s="5">
        <f>COUNTIF(F45:F609,"=5")</f>
        <v>0</v>
      </c>
      <c r="G7" s="10" t="s">
        <v>12</v>
      </c>
      <c r="H7" s="2">
        <f>COUNTIF(G10:G548,"Fail")</f>
        <v>0</v>
      </c>
    </row>
    <row r="8" spans="1:8" s="3" customFormat="1" ht="16.5" x14ac:dyDescent="0.15">
      <c r="A8" s="8" t="s">
        <v>2</v>
      </c>
      <c r="B8" s="186" t="s">
        <v>169</v>
      </c>
      <c r="C8" s="187"/>
      <c r="D8" s="188"/>
      <c r="E8" s="192" t="s">
        <v>13</v>
      </c>
      <c r="F8" s="194">
        <f>SUM(F3:F7)</f>
        <v>45</v>
      </c>
      <c r="G8" s="11" t="s">
        <v>14</v>
      </c>
      <c r="H8" s="2">
        <f>COUNTIF(G10:G548,"Null")</f>
        <v>0</v>
      </c>
    </row>
    <row r="9" spans="1:8" s="3" customFormat="1" ht="17.25" thickBot="1" x14ac:dyDescent="0.2">
      <c r="A9" s="8" t="s">
        <v>3</v>
      </c>
      <c r="B9" s="166" t="s">
        <v>104</v>
      </c>
      <c r="C9" s="167"/>
      <c r="D9" s="168"/>
      <c r="E9" s="193"/>
      <c r="F9" s="195"/>
      <c r="G9" s="12" t="s">
        <v>15</v>
      </c>
      <c r="H9" s="2">
        <f>COUNTIF(G10:G548,"Block")</f>
        <v>0</v>
      </c>
    </row>
    <row r="10" spans="1:8" s="3" customFormat="1" ht="16.5" x14ac:dyDescent="0.15">
      <c r="A10" s="13" t="s">
        <v>22</v>
      </c>
      <c r="B10" s="13" t="s">
        <v>16</v>
      </c>
      <c r="C10" s="13" t="s">
        <v>53</v>
      </c>
      <c r="D10" s="13" t="s">
        <v>17</v>
      </c>
      <c r="E10" s="14" t="s">
        <v>18</v>
      </c>
      <c r="F10" s="14" t="s">
        <v>19</v>
      </c>
      <c r="G10" s="14" t="s">
        <v>20</v>
      </c>
      <c r="H10" s="14" t="s">
        <v>21</v>
      </c>
    </row>
    <row r="11" spans="1:8" s="15" customFormat="1" ht="17.25" x14ac:dyDescent="0.15">
      <c r="A11" s="154" t="s">
        <v>171</v>
      </c>
      <c r="B11" s="155"/>
      <c r="C11" s="155"/>
      <c r="D11" s="155"/>
      <c r="E11" s="155"/>
      <c r="F11" s="155"/>
      <c r="G11" s="155"/>
      <c r="H11" s="156"/>
    </row>
    <row r="12" spans="1:8" s="15" customFormat="1" ht="22.5" customHeight="1" outlineLevel="1" x14ac:dyDescent="0.15">
      <c r="A12" s="74" t="s">
        <v>170</v>
      </c>
      <c r="B12" s="123" t="s">
        <v>651</v>
      </c>
      <c r="C12" s="72" t="s">
        <v>174</v>
      </c>
      <c r="D12" s="69" t="s">
        <v>186</v>
      </c>
      <c r="E12" s="69" t="s">
        <v>176</v>
      </c>
      <c r="F12" s="16">
        <v>1</v>
      </c>
      <c r="G12" s="18"/>
      <c r="H12" s="61"/>
    </row>
    <row r="13" spans="1:8" ht="16.5" customHeight="1" outlineLevel="1" x14ac:dyDescent="0.15">
      <c r="A13" s="179" t="s">
        <v>472</v>
      </c>
      <c r="B13" s="180"/>
      <c r="C13" s="180"/>
      <c r="D13" s="180"/>
      <c r="E13" s="180"/>
      <c r="F13" s="180"/>
      <c r="G13" s="180"/>
      <c r="H13" s="181"/>
    </row>
    <row r="14" spans="1:8" ht="21" customHeight="1" outlineLevel="1" collapsed="1" x14ac:dyDescent="0.15">
      <c r="A14" s="175" t="s">
        <v>1255</v>
      </c>
      <c r="B14" s="176"/>
      <c r="C14" s="176"/>
      <c r="D14" s="176"/>
      <c r="E14" s="176"/>
      <c r="F14" s="177"/>
      <c r="G14" s="18"/>
      <c r="H14" s="61"/>
    </row>
    <row r="15" spans="1:8" ht="24.75" hidden="1" customHeight="1" outlineLevel="2" x14ac:dyDescent="0.15">
      <c r="A15" s="196" t="s">
        <v>179</v>
      </c>
      <c r="B15" s="123" t="s">
        <v>652</v>
      </c>
      <c r="C15" s="146" t="s">
        <v>182</v>
      </c>
      <c r="D15" s="69" t="s">
        <v>180</v>
      </c>
      <c r="E15" s="20" t="s">
        <v>181</v>
      </c>
      <c r="F15" s="16">
        <v>1</v>
      </c>
      <c r="G15" s="18"/>
      <c r="H15" s="61"/>
    </row>
    <row r="16" spans="1:8" ht="24.75" hidden="1" customHeight="1" outlineLevel="2" x14ac:dyDescent="0.15">
      <c r="A16" s="197"/>
      <c r="B16" s="123" t="s">
        <v>653</v>
      </c>
      <c r="C16" s="147"/>
      <c r="D16" s="113" t="s">
        <v>421</v>
      </c>
      <c r="E16" s="114" t="s">
        <v>422</v>
      </c>
      <c r="F16" s="115">
        <v>2</v>
      </c>
      <c r="G16" s="116"/>
      <c r="H16" s="117" t="s">
        <v>423</v>
      </c>
    </row>
    <row r="17" spans="1:8" ht="24.75" hidden="1" customHeight="1" outlineLevel="2" x14ac:dyDescent="0.15">
      <c r="A17" s="197"/>
      <c r="B17" s="123" t="s">
        <v>654</v>
      </c>
      <c r="C17" s="72" t="s">
        <v>183</v>
      </c>
      <c r="D17" s="69" t="s">
        <v>184</v>
      </c>
      <c r="E17" s="20" t="s">
        <v>185</v>
      </c>
      <c r="F17" s="16">
        <v>2</v>
      </c>
      <c r="G17" s="18"/>
      <c r="H17" s="61"/>
    </row>
    <row r="18" spans="1:8" s="15" customFormat="1" ht="24" customHeight="1" outlineLevel="1" x14ac:dyDescent="0.15">
      <c r="A18" s="179" t="s">
        <v>471</v>
      </c>
      <c r="B18" s="180"/>
      <c r="C18" s="180"/>
      <c r="D18" s="180"/>
      <c r="E18" s="180"/>
      <c r="F18" s="180"/>
      <c r="G18" s="180"/>
      <c r="H18" s="181"/>
    </row>
    <row r="19" spans="1:8" s="15" customFormat="1" ht="85.5" customHeight="1" outlineLevel="1" collapsed="1" x14ac:dyDescent="0.15">
      <c r="A19" s="175" t="s">
        <v>412</v>
      </c>
      <c r="B19" s="176"/>
      <c r="C19" s="176"/>
      <c r="D19" s="176"/>
      <c r="E19" s="176"/>
      <c r="F19" s="177"/>
      <c r="G19" s="18"/>
      <c r="H19" s="61"/>
    </row>
    <row r="20" spans="1:8" ht="24" hidden="1" outlineLevel="2" x14ac:dyDescent="0.15">
      <c r="A20" s="142" t="s">
        <v>177</v>
      </c>
      <c r="B20" s="123" t="s">
        <v>655</v>
      </c>
      <c r="C20" s="146" t="s">
        <v>182</v>
      </c>
      <c r="D20" s="69" t="s">
        <v>187</v>
      </c>
      <c r="E20" s="20" t="s">
        <v>188</v>
      </c>
      <c r="F20" s="16">
        <v>2</v>
      </c>
      <c r="G20" s="18"/>
      <c r="H20" s="61"/>
    </row>
    <row r="21" spans="1:8" ht="16.5" hidden="1" outlineLevel="2" x14ac:dyDescent="0.15">
      <c r="A21" s="143"/>
      <c r="B21" s="123" t="s">
        <v>656</v>
      </c>
      <c r="C21" s="148"/>
      <c r="D21" s="20" t="s">
        <v>107</v>
      </c>
      <c r="E21" s="20" t="s">
        <v>108</v>
      </c>
      <c r="F21" s="16">
        <v>3</v>
      </c>
      <c r="G21" s="18"/>
      <c r="H21" s="61"/>
    </row>
    <row r="22" spans="1:8" ht="16.5" hidden="1" outlineLevel="2" x14ac:dyDescent="0.15">
      <c r="A22" s="143"/>
      <c r="B22" s="123" t="s">
        <v>657</v>
      </c>
      <c r="C22" s="146" t="s">
        <v>195</v>
      </c>
      <c r="D22" s="69" t="s">
        <v>196</v>
      </c>
      <c r="E22" s="20" t="s">
        <v>189</v>
      </c>
      <c r="F22" s="16">
        <v>2</v>
      </c>
      <c r="G22" s="18"/>
      <c r="H22" s="61"/>
    </row>
    <row r="23" spans="1:8" ht="16.5" hidden="1" outlineLevel="2" x14ac:dyDescent="0.15">
      <c r="A23" s="143"/>
      <c r="B23" s="123" t="s">
        <v>658</v>
      </c>
      <c r="C23" s="147"/>
      <c r="D23" s="69" t="s">
        <v>190</v>
      </c>
      <c r="E23" s="20" t="s">
        <v>191</v>
      </c>
      <c r="F23" s="16">
        <v>2</v>
      </c>
      <c r="G23" s="18"/>
      <c r="H23" s="61"/>
    </row>
    <row r="24" spans="1:8" ht="16.5" hidden="1" outlineLevel="2" x14ac:dyDescent="0.15">
      <c r="A24" s="143"/>
      <c r="B24" s="123" t="s">
        <v>659</v>
      </c>
      <c r="C24" s="148"/>
      <c r="D24" s="69" t="s">
        <v>193</v>
      </c>
      <c r="E24" s="20" t="s">
        <v>194</v>
      </c>
      <c r="F24" s="16">
        <v>3</v>
      </c>
      <c r="G24" s="18"/>
      <c r="H24" s="61"/>
    </row>
    <row r="25" spans="1:8" ht="16.5" hidden="1" outlineLevel="2" x14ac:dyDescent="0.15">
      <c r="A25" s="143"/>
      <c r="B25" s="123" t="s">
        <v>660</v>
      </c>
      <c r="C25" s="146" t="s">
        <v>192</v>
      </c>
      <c r="D25" s="69" t="s">
        <v>197</v>
      </c>
      <c r="E25" s="20" t="s">
        <v>198</v>
      </c>
      <c r="F25" s="16">
        <v>2</v>
      </c>
      <c r="G25" s="18"/>
      <c r="H25" s="61"/>
    </row>
    <row r="26" spans="1:8" ht="16.5" hidden="1" outlineLevel="2" x14ac:dyDescent="0.15">
      <c r="A26" s="143"/>
      <c r="B26" s="123" t="s">
        <v>661</v>
      </c>
      <c r="C26" s="147"/>
      <c r="D26" s="69" t="s">
        <v>199</v>
      </c>
      <c r="E26" s="66" t="s">
        <v>204</v>
      </c>
      <c r="F26" s="16">
        <v>2</v>
      </c>
      <c r="G26" s="18"/>
      <c r="H26" s="61"/>
    </row>
    <row r="27" spans="1:8" ht="16.5" hidden="1" outlineLevel="2" x14ac:dyDescent="0.15">
      <c r="A27" s="143"/>
      <c r="B27" s="123" t="s">
        <v>662</v>
      </c>
      <c r="C27" s="147"/>
      <c r="D27" s="69" t="s">
        <v>200</v>
      </c>
      <c r="E27" s="66" t="s">
        <v>203</v>
      </c>
      <c r="F27" s="16">
        <v>2</v>
      </c>
      <c r="G27" s="18"/>
      <c r="H27" s="61"/>
    </row>
    <row r="28" spans="1:8" ht="16.5" hidden="1" outlineLevel="2" x14ac:dyDescent="0.15">
      <c r="A28" s="143"/>
      <c r="B28" s="123" t="s">
        <v>663</v>
      </c>
      <c r="C28" s="147"/>
      <c r="D28" s="69" t="s">
        <v>202</v>
      </c>
      <c r="E28" s="66" t="s">
        <v>205</v>
      </c>
      <c r="F28" s="16">
        <v>3</v>
      </c>
      <c r="G28" s="18"/>
      <c r="H28" s="61"/>
    </row>
    <row r="29" spans="1:8" ht="16.5" hidden="1" outlineLevel="2" x14ac:dyDescent="0.15">
      <c r="A29" s="143"/>
      <c r="B29" s="123" t="s">
        <v>664</v>
      </c>
      <c r="C29" s="148"/>
      <c r="D29" s="69" t="s">
        <v>206</v>
      </c>
      <c r="E29" s="66" t="s">
        <v>207</v>
      </c>
      <c r="F29" s="16">
        <v>3</v>
      </c>
      <c r="G29" s="18"/>
      <c r="H29" s="61"/>
    </row>
    <row r="30" spans="1:8" ht="16.5" hidden="1" outlineLevel="2" x14ac:dyDescent="0.15">
      <c r="A30" s="143"/>
      <c r="B30" s="123" t="s">
        <v>665</v>
      </c>
      <c r="C30" s="146" t="s">
        <v>210</v>
      </c>
      <c r="D30" s="69" t="s">
        <v>208</v>
      </c>
      <c r="E30" s="66" t="s">
        <v>209</v>
      </c>
      <c r="F30" s="16">
        <v>1</v>
      </c>
      <c r="G30" s="18"/>
      <c r="H30" s="61"/>
    </row>
    <row r="31" spans="1:8" ht="16.5" hidden="1" outlineLevel="2" x14ac:dyDescent="0.15">
      <c r="A31" s="144"/>
      <c r="B31" s="123" t="s">
        <v>666</v>
      </c>
      <c r="C31" s="148"/>
      <c r="D31" s="69" t="s">
        <v>222</v>
      </c>
      <c r="E31" s="66" t="s">
        <v>223</v>
      </c>
      <c r="F31" s="16">
        <v>4</v>
      </c>
      <c r="G31" s="18"/>
      <c r="H31" s="61"/>
    </row>
    <row r="32" spans="1:8" ht="24" hidden="1" outlineLevel="2" x14ac:dyDescent="0.15">
      <c r="A32" s="143" t="s">
        <v>224</v>
      </c>
      <c r="B32" s="123" t="s">
        <v>667</v>
      </c>
      <c r="C32" s="146" t="s">
        <v>182</v>
      </c>
      <c r="D32" s="69" t="s">
        <v>212</v>
      </c>
      <c r="E32" s="66" t="s">
        <v>213</v>
      </c>
      <c r="F32" s="16">
        <v>2</v>
      </c>
      <c r="G32" s="18"/>
      <c r="H32" s="61"/>
    </row>
    <row r="33" spans="1:8" ht="16.5" hidden="1" outlineLevel="2" x14ac:dyDescent="0.15">
      <c r="A33" s="144"/>
      <c r="B33" s="123" t="s">
        <v>668</v>
      </c>
      <c r="C33" s="148"/>
      <c r="D33" s="20" t="s">
        <v>107</v>
      </c>
      <c r="E33" s="20" t="s">
        <v>108</v>
      </c>
      <c r="F33" s="16">
        <v>3</v>
      </c>
      <c r="G33" s="18"/>
      <c r="H33" s="61"/>
    </row>
    <row r="34" spans="1:8" ht="16.5" hidden="1" outlineLevel="2" x14ac:dyDescent="0.15">
      <c r="A34" s="146" t="s">
        <v>214</v>
      </c>
      <c r="B34" s="123" t="s">
        <v>669</v>
      </c>
      <c r="C34" s="146" t="s">
        <v>425</v>
      </c>
      <c r="D34" s="69" t="s">
        <v>426</v>
      </c>
      <c r="E34" s="20" t="s">
        <v>427</v>
      </c>
      <c r="F34" s="16">
        <v>3</v>
      </c>
      <c r="G34" s="57"/>
      <c r="H34" s="61" t="s">
        <v>424</v>
      </c>
    </row>
    <row r="35" spans="1:8" ht="16.5" hidden="1" outlineLevel="2" x14ac:dyDescent="0.15">
      <c r="A35" s="147"/>
      <c r="B35" s="123" t="s">
        <v>670</v>
      </c>
      <c r="C35" s="147"/>
      <c r="D35" s="69" t="s">
        <v>428</v>
      </c>
      <c r="E35" s="20" t="s">
        <v>429</v>
      </c>
      <c r="F35" s="16">
        <v>3</v>
      </c>
      <c r="G35" s="57"/>
      <c r="H35" s="61"/>
    </row>
    <row r="36" spans="1:8" ht="16.5" hidden="1" outlineLevel="2" x14ac:dyDescent="0.15">
      <c r="A36" s="147"/>
      <c r="B36" s="123" t="s">
        <v>671</v>
      </c>
      <c r="C36" s="147"/>
      <c r="D36" s="69" t="s">
        <v>430</v>
      </c>
      <c r="E36" s="20" t="s">
        <v>431</v>
      </c>
      <c r="F36" s="16">
        <v>2</v>
      </c>
      <c r="G36" s="57"/>
      <c r="H36" s="61"/>
    </row>
    <row r="37" spans="1:8" ht="16.5" hidden="1" outlineLevel="2" x14ac:dyDescent="0.15">
      <c r="A37" s="148"/>
      <c r="B37" s="123" t="s">
        <v>672</v>
      </c>
      <c r="C37" s="148"/>
      <c r="D37" s="69" t="s">
        <v>432</v>
      </c>
      <c r="E37" s="20" t="s">
        <v>433</v>
      </c>
      <c r="F37" s="16">
        <v>2</v>
      </c>
      <c r="G37" s="57"/>
      <c r="H37" s="61"/>
    </row>
    <row r="38" spans="1:8" ht="16.5" hidden="1" outlineLevel="2" x14ac:dyDescent="0.15">
      <c r="A38" s="142" t="s">
        <v>215</v>
      </c>
      <c r="B38" s="123" t="s">
        <v>673</v>
      </c>
      <c r="C38" s="146" t="s">
        <v>216</v>
      </c>
      <c r="D38" s="20" t="s">
        <v>84</v>
      </c>
      <c r="E38" s="70" t="s">
        <v>85</v>
      </c>
      <c r="F38" s="16">
        <v>3</v>
      </c>
      <c r="G38" s="18"/>
      <c r="H38" s="61"/>
    </row>
    <row r="39" spans="1:8" ht="16.5" hidden="1" outlineLevel="2" x14ac:dyDescent="0.15">
      <c r="A39" s="143"/>
      <c r="B39" s="123" t="s">
        <v>674</v>
      </c>
      <c r="C39" s="147"/>
      <c r="D39" s="20" t="s">
        <v>217</v>
      </c>
      <c r="E39" s="70" t="s">
        <v>85</v>
      </c>
      <c r="F39" s="16">
        <v>3</v>
      </c>
      <c r="G39" s="18"/>
      <c r="H39" s="61"/>
    </row>
    <row r="40" spans="1:8" s="15" customFormat="1" ht="17.25" hidden="1" outlineLevel="2" x14ac:dyDescent="0.15">
      <c r="A40" s="143"/>
      <c r="B40" s="123" t="s">
        <v>675</v>
      </c>
      <c r="C40" s="147"/>
      <c r="D40" s="20" t="s">
        <v>218</v>
      </c>
      <c r="E40" s="70" t="s">
        <v>85</v>
      </c>
      <c r="F40" s="16">
        <v>3</v>
      </c>
      <c r="G40" s="18"/>
      <c r="H40" s="61"/>
    </row>
    <row r="41" spans="1:8" s="17" customFormat="1" ht="24" hidden="1" outlineLevel="2" x14ac:dyDescent="0.15">
      <c r="A41" s="143"/>
      <c r="B41" s="123" t="s">
        <v>676</v>
      </c>
      <c r="C41" s="147"/>
      <c r="D41" s="20" t="s">
        <v>88</v>
      </c>
      <c r="E41" s="70" t="s">
        <v>87</v>
      </c>
      <c r="F41" s="16">
        <v>3</v>
      </c>
      <c r="G41" s="57"/>
      <c r="H41" s="61"/>
    </row>
    <row r="42" spans="1:8" s="17" customFormat="1" ht="24" hidden="1" outlineLevel="2" x14ac:dyDescent="0.15">
      <c r="A42" s="143"/>
      <c r="B42" s="123" t="s">
        <v>677</v>
      </c>
      <c r="C42" s="147"/>
      <c r="D42" s="20" t="s">
        <v>100</v>
      </c>
      <c r="E42" s="70" t="s">
        <v>99</v>
      </c>
      <c r="F42" s="16">
        <v>3</v>
      </c>
      <c r="G42" s="57"/>
      <c r="H42" s="61"/>
    </row>
    <row r="43" spans="1:8" s="17" customFormat="1" ht="24" hidden="1" outlineLevel="2" x14ac:dyDescent="0.15">
      <c r="A43" s="143"/>
      <c r="B43" s="123" t="s">
        <v>678</v>
      </c>
      <c r="C43" s="148"/>
      <c r="D43" s="20" t="s">
        <v>89</v>
      </c>
      <c r="E43" s="70" t="s">
        <v>87</v>
      </c>
      <c r="F43" s="16">
        <v>3</v>
      </c>
      <c r="G43" s="57"/>
      <c r="H43" s="61"/>
    </row>
    <row r="44" spans="1:8" s="17" customFormat="1" ht="16.5" hidden="1" outlineLevel="2" x14ac:dyDescent="0.15">
      <c r="A44" s="143"/>
      <c r="B44" s="123" t="s">
        <v>679</v>
      </c>
      <c r="C44" s="72" t="s">
        <v>86</v>
      </c>
      <c r="D44" s="69" t="s">
        <v>90</v>
      </c>
      <c r="E44" s="20" t="s">
        <v>229</v>
      </c>
      <c r="F44" s="16">
        <v>3</v>
      </c>
      <c r="G44" s="57"/>
      <c r="H44" s="61"/>
    </row>
    <row r="45" spans="1:8" ht="16.5" hidden="1" outlineLevel="2" x14ac:dyDescent="0.15">
      <c r="A45" s="143"/>
      <c r="B45" s="123" t="s">
        <v>680</v>
      </c>
      <c r="C45" s="67" t="s">
        <v>91</v>
      </c>
      <c r="D45" s="69" t="s">
        <v>92</v>
      </c>
      <c r="E45" s="20" t="s">
        <v>93</v>
      </c>
      <c r="F45" s="16">
        <v>3</v>
      </c>
      <c r="G45" s="57"/>
      <c r="H45" s="61"/>
    </row>
    <row r="46" spans="1:8" ht="16.5" hidden="1" outlineLevel="2" x14ac:dyDescent="0.15">
      <c r="A46" s="143"/>
      <c r="B46" s="123" t="s">
        <v>681</v>
      </c>
      <c r="C46" s="146" t="s">
        <v>94</v>
      </c>
      <c r="D46" s="69" t="s">
        <v>95</v>
      </c>
      <c r="E46" s="70" t="s">
        <v>87</v>
      </c>
      <c r="F46" s="16">
        <v>2</v>
      </c>
      <c r="G46" s="57"/>
      <c r="H46" s="61"/>
    </row>
    <row r="47" spans="1:8" ht="15" hidden="1" customHeight="1" outlineLevel="2" x14ac:dyDescent="0.15">
      <c r="A47" s="143"/>
      <c r="B47" s="123" t="s">
        <v>682</v>
      </c>
      <c r="C47" s="147"/>
      <c r="D47" s="104" t="s">
        <v>434</v>
      </c>
      <c r="E47" s="118" t="s">
        <v>99</v>
      </c>
      <c r="F47" s="105">
        <v>2</v>
      </c>
      <c r="G47" s="106"/>
      <c r="H47" s="107"/>
    </row>
    <row r="48" spans="1:8" ht="16.5" hidden="1" outlineLevel="2" x14ac:dyDescent="0.15">
      <c r="A48" s="143"/>
      <c r="B48" s="123" t="s">
        <v>683</v>
      </c>
      <c r="C48" s="148"/>
      <c r="D48" s="104" t="s">
        <v>435</v>
      </c>
      <c r="E48" s="103" t="s">
        <v>96</v>
      </c>
      <c r="F48" s="105">
        <v>2</v>
      </c>
      <c r="G48" s="106"/>
      <c r="H48" s="107"/>
    </row>
    <row r="49" spans="1:8" ht="16.5" hidden="1" outlineLevel="2" x14ac:dyDescent="0.15">
      <c r="A49" s="143"/>
      <c r="B49" s="123" t="s">
        <v>684</v>
      </c>
      <c r="C49" s="146" t="s">
        <v>23</v>
      </c>
      <c r="D49" s="69" t="s">
        <v>97</v>
      </c>
      <c r="E49" s="20" t="s">
        <v>229</v>
      </c>
      <c r="F49" s="16">
        <v>2</v>
      </c>
      <c r="G49" s="57"/>
      <c r="H49" s="61"/>
    </row>
    <row r="50" spans="1:8" s="15" customFormat="1" ht="17.25" hidden="1" outlineLevel="2" x14ac:dyDescent="0.15">
      <c r="A50" s="144"/>
      <c r="B50" s="123" t="s">
        <v>685</v>
      </c>
      <c r="C50" s="148"/>
      <c r="D50" s="69" t="s">
        <v>98</v>
      </c>
      <c r="E50" s="70" t="s">
        <v>99</v>
      </c>
      <c r="F50" s="16">
        <v>2</v>
      </c>
      <c r="G50" s="57"/>
      <c r="H50" s="61"/>
    </row>
    <row r="51" spans="1:8" s="15" customFormat="1" ht="17.25" hidden="1" outlineLevel="2" x14ac:dyDescent="0.15">
      <c r="A51" s="142" t="s">
        <v>220</v>
      </c>
      <c r="B51" s="123" t="s">
        <v>686</v>
      </c>
      <c r="C51" s="146" t="s">
        <v>219</v>
      </c>
      <c r="D51" s="69" t="s">
        <v>230</v>
      </c>
      <c r="E51" s="70" t="s">
        <v>231</v>
      </c>
      <c r="F51" s="16">
        <v>2</v>
      </c>
      <c r="G51" s="57"/>
      <c r="H51" s="61"/>
    </row>
    <row r="52" spans="1:8" s="15" customFormat="1" ht="17.25" hidden="1" outlineLevel="2" x14ac:dyDescent="0.15">
      <c r="A52" s="143"/>
      <c r="B52" s="123" t="s">
        <v>687</v>
      </c>
      <c r="C52" s="147"/>
      <c r="D52" s="69" t="s">
        <v>232</v>
      </c>
      <c r="E52" s="70" t="s">
        <v>233</v>
      </c>
      <c r="F52" s="16">
        <v>2</v>
      </c>
      <c r="G52" s="57"/>
      <c r="H52" s="61"/>
    </row>
    <row r="53" spans="1:8" s="15" customFormat="1" ht="17.25" hidden="1" outlineLevel="2" x14ac:dyDescent="0.15">
      <c r="A53" s="143"/>
      <c r="B53" s="123" t="s">
        <v>688</v>
      </c>
      <c r="C53" s="147"/>
      <c r="D53" s="104" t="s">
        <v>234</v>
      </c>
      <c r="E53" s="118" t="s">
        <v>436</v>
      </c>
      <c r="F53" s="105">
        <v>3</v>
      </c>
      <c r="G53" s="106"/>
      <c r="H53" s="107"/>
    </row>
    <row r="54" spans="1:8" s="15" customFormat="1" ht="17.25" hidden="1" outlineLevel="2" x14ac:dyDescent="0.15">
      <c r="A54" s="143"/>
      <c r="B54" s="123" t="s">
        <v>689</v>
      </c>
      <c r="C54" s="147"/>
      <c r="D54" s="69" t="s">
        <v>235</v>
      </c>
      <c r="E54" s="70" t="s">
        <v>201</v>
      </c>
      <c r="F54" s="16">
        <v>3</v>
      </c>
      <c r="G54" s="57"/>
      <c r="H54" s="61"/>
    </row>
    <row r="55" spans="1:8" s="15" customFormat="1" ht="17.25" hidden="1" outlineLevel="2" x14ac:dyDescent="0.15">
      <c r="A55" s="143"/>
      <c r="B55" s="123" t="s">
        <v>690</v>
      </c>
      <c r="C55" s="147"/>
      <c r="D55" s="69" t="s">
        <v>236</v>
      </c>
      <c r="E55" s="70" t="s">
        <v>237</v>
      </c>
      <c r="F55" s="16">
        <v>3</v>
      </c>
      <c r="G55" s="57"/>
      <c r="H55" s="61"/>
    </row>
    <row r="56" spans="1:8" s="15" customFormat="1" ht="17.25" hidden="1" outlineLevel="2" x14ac:dyDescent="0.15">
      <c r="A56" s="144"/>
      <c r="B56" s="123" t="s">
        <v>691</v>
      </c>
      <c r="C56" s="148"/>
      <c r="D56" s="69" t="s">
        <v>238</v>
      </c>
      <c r="E56" s="70" t="s">
        <v>207</v>
      </c>
      <c r="F56" s="16">
        <v>3</v>
      </c>
      <c r="G56" s="57"/>
      <c r="H56" s="61"/>
    </row>
    <row r="57" spans="1:8" s="17" customFormat="1" ht="16.5" hidden="1" outlineLevel="2" x14ac:dyDescent="0.15">
      <c r="A57" s="178" t="s">
        <v>225</v>
      </c>
      <c r="B57" s="123" t="s">
        <v>692</v>
      </c>
      <c r="C57" s="19" t="s">
        <v>221</v>
      </c>
      <c r="D57" s="30" t="s">
        <v>31</v>
      </c>
      <c r="E57" s="30" t="s">
        <v>226</v>
      </c>
      <c r="F57" s="19">
        <v>2</v>
      </c>
      <c r="G57" s="57"/>
      <c r="H57" s="61"/>
    </row>
    <row r="58" spans="1:8" s="17" customFormat="1" ht="24" hidden="1" outlineLevel="2" x14ac:dyDescent="0.15">
      <c r="A58" s="178"/>
      <c r="B58" s="123" t="s">
        <v>693</v>
      </c>
      <c r="C58" s="29" t="s">
        <v>227</v>
      </c>
      <c r="D58" s="28" t="s">
        <v>228</v>
      </c>
      <c r="E58" s="28" t="s">
        <v>30</v>
      </c>
      <c r="F58" s="19">
        <v>3</v>
      </c>
      <c r="G58" s="57"/>
      <c r="H58" s="61"/>
    </row>
    <row r="59" spans="1:8" ht="25.5" customHeight="1" outlineLevel="1" x14ac:dyDescent="0.15">
      <c r="A59" s="179" t="s">
        <v>470</v>
      </c>
      <c r="B59" s="180"/>
      <c r="C59" s="180"/>
      <c r="D59" s="180"/>
      <c r="E59" s="180"/>
      <c r="F59" s="180"/>
      <c r="G59" s="180"/>
      <c r="H59" s="181"/>
    </row>
    <row r="60" spans="1:8" ht="33.75" customHeight="1" outlineLevel="1" collapsed="1" x14ac:dyDescent="0.15">
      <c r="A60" s="175" t="s">
        <v>261</v>
      </c>
      <c r="B60" s="176"/>
      <c r="C60" s="176"/>
      <c r="D60" s="176"/>
      <c r="E60" s="176"/>
      <c r="F60" s="177"/>
      <c r="G60" s="18"/>
      <c r="H60" s="61"/>
    </row>
    <row r="61" spans="1:8" ht="24" hidden="1" outlineLevel="2" x14ac:dyDescent="0.15">
      <c r="A61" s="142" t="s">
        <v>239</v>
      </c>
      <c r="B61" s="123" t="s">
        <v>694</v>
      </c>
      <c r="C61" s="146" t="s">
        <v>182</v>
      </c>
      <c r="D61" s="69" t="s">
        <v>187</v>
      </c>
      <c r="E61" s="20" t="s">
        <v>242</v>
      </c>
      <c r="F61" s="73">
        <v>2</v>
      </c>
      <c r="G61" s="18"/>
      <c r="H61" s="61"/>
    </row>
    <row r="62" spans="1:8" ht="16.5" hidden="1" outlineLevel="2" x14ac:dyDescent="0.15">
      <c r="A62" s="143"/>
      <c r="B62" s="123" t="s">
        <v>695</v>
      </c>
      <c r="C62" s="148"/>
      <c r="D62" s="20" t="s">
        <v>107</v>
      </c>
      <c r="E62" s="20" t="s">
        <v>108</v>
      </c>
      <c r="F62" s="73">
        <v>3</v>
      </c>
      <c r="G62" s="18"/>
      <c r="H62" s="61"/>
    </row>
    <row r="63" spans="1:8" ht="16.5" hidden="1" outlineLevel="2" x14ac:dyDescent="0.15">
      <c r="A63" s="143"/>
      <c r="B63" s="123" t="s">
        <v>696</v>
      </c>
      <c r="C63" s="146" t="s">
        <v>183</v>
      </c>
      <c r="D63" s="69" t="s">
        <v>240</v>
      </c>
      <c r="E63" s="20" t="s">
        <v>241</v>
      </c>
      <c r="F63" s="73">
        <v>2</v>
      </c>
      <c r="G63" s="18"/>
      <c r="H63" s="61"/>
    </row>
    <row r="64" spans="1:8" ht="16.5" hidden="1" outlineLevel="2" x14ac:dyDescent="0.15">
      <c r="A64" s="143"/>
      <c r="B64" s="123" t="s">
        <v>697</v>
      </c>
      <c r="C64" s="148"/>
      <c r="D64" s="69" t="s">
        <v>243</v>
      </c>
      <c r="E64" s="20" t="s">
        <v>244</v>
      </c>
      <c r="F64" s="73">
        <v>3</v>
      </c>
      <c r="G64" s="18"/>
      <c r="H64" s="61"/>
    </row>
    <row r="65" spans="1:8" ht="16.5" hidden="1" outlineLevel="2" x14ac:dyDescent="0.15">
      <c r="A65" s="143"/>
      <c r="B65" s="123" t="s">
        <v>698</v>
      </c>
      <c r="C65" s="146" t="s">
        <v>245</v>
      </c>
      <c r="D65" s="69" t="s">
        <v>246</v>
      </c>
      <c r="E65" s="20" t="s">
        <v>251</v>
      </c>
      <c r="F65" s="73"/>
      <c r="G65" s="18"/>
      <c r="H65" s="61"/>
    </row>
    <row r="66" spans="1:8" ht="16.5" hidden="1" outlineLevel="2" x14ac:dyDescent="0.15">
      <c r="A66" s="143"/>
      <c r="B66" s="123" t="s">
        <v>699</v>
      </c>
      <c r="C66" s="147"/>
      <c r="D66" s="69" t="s">
        <v>247</v>
      </c>
      <c r="E66" s="20" t="s">
        <v>248</v>
      </c>
      <c r="F66" s="73">
        <v>3</v>
      </c>
      <c r="G66" s="18"/>
      <c r="H66" s="61"/>
    </row>
    <row r="67" spans="1:8" ht="16.5" hidden="1" outlineLevel="2" x14ac:dyDescent="0.15">
      <c r="A67" s="143"/>
      <c r="B67" s="123" t="s">
        <v>700</v>
      </c>
      <c r="C67" s="147"/>
      <c r="D67" s="69" t="s">
        <v>249</v>
      </c>
      <c r="E67" s="20" t="s">
        <v>250</v>
      </c>
      <c r="F67" s="73"/>
      <c r="G67" s="18"/>
      <c r="H67" s="61"/>
    </row>
    <row r="68" spans="1:8" ht="16.5" hidden="1" outlineLevel="2" x14ac:dyDescent="0.15">
      <c r="A68" s="143"/>
      <c r="B68" s="123" t="s">
        <v>701</v>
      </c>
      <c r="C68" s="147"/>
      <c r="D68" s="69" t="s">
        <v>252</v>
      </c>
      <c r="E68" s="20" t="s">
        <v>253</v>
      </c>
      <c r="F68" s="73">
        <v>3</v>
      </c>
      <c r="G68" s="18"/>
      <c r="H68" s="61"/>
    </row>
    <row r="69" spans="1:8" ht="24" hidden="1" outlineLevel="2" x14ac:dyDescent="0.15">
      <c r="A69" s="143"/>
      <c r="B69" s="123" t="s">
        <v>702</v>
      </c>
      <c r="C69" s="147"/>
      <c r="D69" s="69" t="s">
        <v>254</v>
      </c>
      <c r="E69" s="20" t="s">
        <v>255</v>
      </c>
      <c r="F69" s="73">
        <v>3</v>
      </c>
      <c r="G69" s="18"/>
      <c r="H69" s="61"/>
    </row>
    <row r="70" spans="1:8" ht="16.5" hidden="1" outlineLevel="2" x14ac:dyDescent="0.15">
      <c r="A70" s="143"/>
      <c r="B70" s="123" t="s">
        <v>703</v>
      </c>
      <c r="C70" s="147"/>
      <c r="D70" s="69" t="s">
        <v>438</v>
      </c>
      <c r="E70" s="20" t="s">
        <v>439</v>
      </c>
      <c r="F70" s="97">
        <v>3</v>
      </c>
      <c r="G70" s="18"/>
      <c r="H70" s="61"/>
    </row>
    <row r="71" spans="1:8" ht="16.5" hidden="1" outlineLevel="2" x14ac:dyDescent="0.15">
      <c r="A71" s="143"/>
      <c r="B71" s="123" t="s">
        <v>704</v>
      </c>
      <c r="C71" s="147"/>
      <c r="D71" s="69" t="s">
        <v>256</v>
      </c>
      <c r="E71" s="20" t="s">
        <v>257</v>
      </c>
      <c r="F71" s="73">
        <v>3</v>
      </c>
      <c r="G71" s="18"/>
      <c r="H71" s="61"/>
    </row>
    <row r="72" spans="1:8" ht="16.5" hidden="1" outlineLevel="2" x14ac:dyDescent="0.15">
      <c r="A72" s="143"/>
      <c r="B72" s="123" t="s">
        <v>705</v>
      </c>
      <c r="C72" s="147"/>
      <c r="D72" s="104" t="s">
        <v>258</v>
      </c>
      <c r="E72" s="103" t="s">
        <v>437</v>
      </c>
      <c r="F72" s="119">
        <v>3</v>
      </c>
      <c r="G72" s="106"/>
      <c r="H72" s="107"/>
    </row>
    <row r="73" spans="1:8" ht="16.5" hidden="1" outlineLevel="2" x14ac:dyDescent="0.15">
      <c r="A73" s="144"/>
      <c r="B73" s="123" t="s">
        <v>706</v>
      </c>
      <c r="C73" s="148"/>
      <c r="D73" s="69" t="s">
        <v>259</v>
      </c>
      <c r="E73" s="20" t="s">
        <v>260</v>
      </c>
      <c r="F73" s="73"/>
      <c r="G73" s="18"/>
      <c r="H73" s="61"/>
    </row>
    <row r="74" spans="1:8" ht="18.75" customHeight="1" outlineLevel="1" x14ac:dyDescent="0.15">
      <c r="A74" s="179" t="s">
        <v>469</v>
      </c>
      <c r="B74" s="180"/>
      <c r="C74" s="180"/>
      <c r="D74" s="180"/>
      <c r="E74" s="180"/>
      <c r="F74" s="180"/>
      <c r="G74" s="180"/>
      <c r="H74" s="181"/>
    </row>
    <row r="75" spans="1:8" ht="75" customHeight="1" outlineLevel="1" collapsed="1" x14ac:dyDescent="0.15">
      <c r="A75" s="175" t="s">
        <v>1270</v>
      </c>
      <c r="B75" s="176"/>
      <c r="C75" s="176"/>
      <c r="D75" s="176"/>
      <c r="E75" s="176"/>
      <c r="F75" s="177">
        <v>3</v>
      </c>
      <c r="G75" s="18"/>
      <c r="H75" s="61"/>
    </row>
    <row r="76" spans="1:8" ht="16.5" hidden="1" outlineLevel="2" x14ac:dyDescent="0.15">
      <c r="A76" s="142" t="s">
        <v>312</v>
      </c>
      <c r="B76" s="123" t="s">
        <v>707</v>
      </c>
      <c r="C76" s="146" t="s">
        <v>182</v>
      </c>
      <c r="D76" s="69" t="s">
        <v>313</v>
      </c>
      <c r="E76" s="20" t="s">
        <v>318</v>
      </c>
      <c r="F76" s="73">
        <v>2</v>
      </c>
      <c r="G76" s="18"/>
      <c r="H76" s="61"/>
    </row>
    <row r="77" spans="1:8" ht="16.5" hidden="1" outlineLevel="2" x14ac:dyDescent="0.15">
      <c r="A77" s="143"/>
      <c r="B77" s="123" t="s">
        <v>708</v>
      </c>
      <c r="C77" s="148"/>
      <c r="D77" s="20" t="s">
        <v>107</v>
      </c>
      <c r="E77" s="20" t="s">
        <v>108</v>
      </c>
      <c r="F77" s="73">
        <v>3</v>
      </c>
      <c r="G77" s="18"/>
      <c r="H77" s="61"/>
    </row>
    <row r="78" spans="1:8" ht="24" hidden="1" outlineLevel="2" x14ac:dyDescent="0.15">
      <c r="A78" s="143"/>
      <c r="B78" s="123" t="s">
        <v>709</v>
      </c>
      <c r="C78" s="146" t="s">
        <v>183</v>
      </c>
      <c r="D78" s="69" t="s">
        <v>314</v>
      </c>
      <c r="E78" s="20" t="s">
        <v>315</v>
      </c>
      <c r="F78" s="73">
        <v>2</v>
      </c>
      <c r="G78" s="18"/>
      <c r="H78" s="61"/>
    </row>
    <row r="79" spans="1:8" ht="16.5" hidden="1" outlineLevel="2" x14ac:dyDescent="0.15">
      <c r="A79" s="143"/>
      <c r="B79" s="123" t="s">
        <v>710</v>
      </c>
      <c r="C79" s="147"/>
      <c r="D79" s="69" t="s">
        <v>316</v>
      </c>
      <c r="E79" s="20" t="s">
        <v>317</v>
      </c>
      <c r="F79" s="73">
        <v>2</v>
      </c>
      <c r="G79" s="18"/>
      <c r="H79" s="61"/>
    </row>
    <row r="80" spans="1:8" ht="16.5" hidden="1" outlineLevel="2" x14ac:dyDescent="0.15">
      <c r="A80" s="143"/>
      <c r="B80" s="123" t="s">
        <v>711</v>
      </c>
      <c r="C80" s="148"/>
      <c r="D80" s="69" t="s">
        <v>319</v>
      </c>
      <c r="E80" s="20" t="s">
        <v>320</v>
      </c>
      <c r="F80" s="73">
        <v>3</v>
      </c>
      <c r="G80" s="18"/>
      <c r="H80" s="61"/>
    </row>
    <row r="81" spans="1:8" ht="16.5" hidden="1" outlineLevel="2" x14ac:dyDescent="0.15">
      <c r="A81" s="144"/>
      <c r="B81" s="123" t="s">
        <v>712</v>
      </c>
      <c r="C81" s="72" t="s">
        <v>321</v>
      </c>
      <c r="D81" s="69" t="s">
        <v>322</v>
      </c>
      <c r="E81" s="20" t="s">
        <v>323</v>
      </c>
      <c r="F81" s="73">
        <v>3</v>
      </c>
      <c r="G81" s="18"/>
      <c r="H81" s="61"/>
    </row>
  </sheetData>
  <mergeCells count="43">
    <mergeCell ref="C46:C48"/>
    <mergeCell ref="C49:C50"/>
    <mergeCell ref="A38:A50"/>
    <mergeCell ref="A19:F19"/>
    <mergeCell ref="A20:A31"/>
    <mergeCell ref="A32:A33"/>
    <mergeCell ref="C25:C29"/>
    <mergeCell ref="C30:C31"/>
    <mergeCell ref="C32:C33"/>
    <mergeCell ref="C22:C24"/>
    <mergeCell ref="C20:C21"/>
    <mergeCell ref="C34:C37"/>
    <mergeCell ref="A11:H11"/>
    <mergeCell ref="A13:H13"/>
    <mergeCell ref="A18:H18"/>
    <mergeCell ref="A1:D5"/>
    <mergeCell ref="E1:E2"/>
    <mergeCell ref="F1:F2"/>
    <mergeCell ref="B6:D6"/>
    <mergeCell ref="B7:D7"/>
    <mergeCell ref="B8:D8"/>
    <mergeCell ref="E8:E9"/>
    <mergeCell ref="F8:F9"/>
    <mergeCell ref="B9:D9"/>
    <mergeCell ref="C15:C16"/>
    <mergeCell ref="A14:F14"/>
    <mergeCell ref="A15:A17"/>
    <mergeCell ref="A34:A37"/>
    <mergeCell ref="C38:C43"/>
    <mergeCell ref="C76:C77"/>
    <mergeCell ref="C78:C80"/>
    <mergeCell ref="A76:A81"/>
    <mergeCell ref="A60:F60"/>
    <mergeCell ref="A75:F75"/>
    <mergeCell ref="C61:C62"/>
    <mergeCell ref="C63:C64"/>
    <mergeCell ref="C65:C73"/>
    <mergeCell ref="A61:A73"/>
    <mergeCell ref="A57:A58"/>
    <mergeCell ref="A51:A56"/>
    <mergeCell ref="A59:H59"/>
    <mergeCell ref="A74:H74"/>
    <mergeCell ref="C51:C56"/>
  </mergeCells>
  <phoneticPr fontId="2" type="noConversion"/>
  <conditionalFormatting sqref="I1:IF10">
    <cfRule type="cellIs" dxfId="278" priority="1969" stopIfTrue="1" operator="equal">
      <formula>"p"</formula>
    </cfRule>
    <cfRule type="cellIs" dxfId="277" priority="1970" stopIfTrue="1" operator="equal">
      <formula>"f"</formula>
    </cfRule>
    <cfRule type="cellIs" dxfId="276" priority="1971" stopIfTrue="1" operator="equal">
      <formula>"b"</formula>
    </cfRule>
  </conditionalFormatting>
  <conditionalFormatting sqref="G12 G40:G58 G14:G17 G19">
    <cfRule type="cellIs" dxfId="275" priority="1961" operator="equal">
      <formula>"Block"</formula>
    </cfRule>
    <cfRule type="cellIs" dxfId="274" priority="1962" operator="equal">
      <formula>"Null"</formula>
    </cfRule>
    <cfRule type="cellIs" dxfId="273" priority="1963" operator="equal">
      <formula>"Fail"</formula>
    </cfRule>
    <cfRule type="cellIs" dxfId="272" priority="1964" operator="equal">
      <formula>"Pass"</formula>
    </cfRule>
  </conditionalFormatting>
  <conditionalFormatting sqref="G60:G65">
    <cfRule type="cellIs" dxfId="271" priority="1953" operator="equal">
      <formula>"Block"</formula>
    </cfRule>
    <cfRule type="cellIs" dxfId="270" priority="1954" operator="equal">
      <formula>"Null"</formula>
    </cfRule>
    <cfRule type="cellIs" dxfId="269" priority="1955" operator="equal">
      <formula>"Fail"</formula>
    </cfRule>
    <cfRule type="cellIs" dxfId="268" priority="1956" operator="equal">
      <formula>"Pass"</formula>
    </cfRule>
  </conditionalFormatting>
  <conditionalFormatting sqref="G12 G19 G40">
    <cfRule type="containsText" dxfId="267" priority="1965" operator="containsText" text="Block">
      <formula>NOT(ISERROR(SEARCH("Block",#REF!)))</formula>
    </cfRule>
    <cfRule type="containsText" dxfId="266" priority="1966" operator="containsText" text="Null">
      <formula>NOT(ISERROR(SEARCH("Null",#REF!)))</formula>
    </cfRule>
    <cfRule type="containsText" priority="1967" operator="containsText" text="Null">
      <formula>NOT(ISERROR(SEARCH("Null",#REF!)))</formula>
    </cfRule>
    <cfRule type="containsText" dxfId="265" priority="1968" operator="containsText" text="Fail">
      <formula>NOT(ISERROR(SEARCH("Fail",#REF!)))</formula>
    </cfRule>
  </conditionalFormatting>
  <conditionalFormatting sqref="G60:G65">
    <cfRule type="containsText" dxfId="264" priority="1957" operator="containsText" text="Block">
      <formula>NOT(ISERROR(SEARCH("Block",#REF!)))</formula>
    </cfRule>
    <cfRule type="containsText" dxfId="263" priority="1958" operator="containsText" text="Null">
      <formula>NOT(ISERROR(SEARCH("Null",#REF!)))</formula>
    </cfRule>
    <cfRule type="containsText" priority="1959" operator="containsText" text="Null">
      <formula>NOT(ISERROR(SEARCH("Null",#REF!)))</formula>
    </cfRule>
    <cfRule type="containsText" dxfId="262" priority="1960" operator="containsText" text="Fail">
      <formula>NOT(ISERROR(SEARCH("Fail",#REF!)))</formula>
    </cfRule>
  </conditionalFormatting>
  <conditionalFormatting sqref="G41:G58">
    <cfRule type="containsText" dxfId="261" priority="1949" operator="containsText" text="Block">
      <formula>NOT(ISERROR(SEARCH("Block",#REF!)))</formula>
    </cfRule>
    <cfRule type="containsText" dxfId="260" priority="1950" operator="containsText" text="Null">
      <formula>NOT(ISERROR(SEARCH("Null",#REF!)))</formula>
    </cfRule>
    <cfRule type="containsText" priority="1951" operator="containsText" text="Null">
      <formula>NOT(ISERROR(SEARCH("Null",#REF!)))</formula>
    </cfRule>
    <cfRule type="containsText" dxfId="259" priority="1952" operator="containsText" text="Fail">
      <formula>NOT(ISERROR(SEARCH("Fail",#REF!)))</formula>
    </cfRule>
  </conditionalFormatting>
  <conditionalFormatting sqref="G14:G17">
    <cfRule type="containsText" dxfId="258" priority="1925" operator="containsText" text="Block">
      <formula>NOT(ISERROR(SEARCH("Block",#REF!)))</formula>
    </cfRule>
    <cfRule type="containsText" dxfId="257" priority="1926" operator="containsText" text="Null">
      <formula>NOT(ISERROR(SEARCH("Null",#REF!)))</formula>
    </cfRule>
    <cfRule type="containsText" priority="1927" operator="containsText" text="Null">
      <formula>NOT(ISERROR(SEARCH("Null",#REF!)))</formula>
    </cfRule>
    <cfRule type="containsText" dxfId="256" priority="1928" operator="containsText" text="Fail">
      <formula>NOT(ISERROR(SEARCH("Fail",#REF!)))</formula>
    </cfRule>
  </conditionalFormatting>
  <conditionalFormatting sqref="G20:G33 G38:G39">
    <cfRule type="cellIs" dxfId="255" priority="1913" operator="equal">
      <formula>"Block"</formula>
    </cfRule>
    <cfRule type="cellIs" dxfId="254" priority="1914" operator="equal">
      <formula>"Null"</formula>
    </cfRule>
    <cfRule type="cellIs" dxfId="253" priority="1915" operator="equal">
      <formula>"Fail"</formula>
    </cfRule>
    <cfRule type="cellIs" dxfId="252" priority="1916" operator="equal">
      <formula>"Pass"</formula>
    </cfRule>
  </conditionalFormatting>
  <conditionalFormatting sqref="G20:G33 G38:G39">
    <cfRule type="containsText" dxfId="251" priority="1917" operator="containsText" text="Block">
      <formula>NOT(ISERROR(SEARCH("Block",#REF!)))</formula>
    </cfRule>
    <cfRule type="containsText" dxfId="250" priority="1918" operator="containsText" text="Null">
      <formula>NOT(ISERROR(SEARCH("Null",#REF!)))</formula>
    </cfRule>
    <cfRule type="containsText" priority="1919" operator="containsText" text="Null">
      <formula>NOT(ISERROR(SEARCH("Null",#REF!)))</formula>
    </cfRule>
    <cfRule type="containsText" dxfId="249" priority="1920" operator="containsText" text="Fail">
      <formula>NOT(ISERROR(SEARCH("Fail",#REF!)))</formula>
    </cfRule>
  </conditionalFormatting>
  <conditionalFormatting sqref="G81">
    <cfRule type="cellIs" dxfId="248" priority="1881" operator="equal">
      <formula>"Block"</formula>
    </cfRule>
    <cfRule type="cellIs" dxfId="247" priority="1882" operator="equal">
      <formula>"Null"</formula>
    </cfRule>
    <cfRule type="cellIs" dxfId="246" priority="1883" operator="equal">
      <formula>"Fail"</formula>
    </cfRule>
    <cfRule type="cellIs" dxfId="245" priority="1884" operator="equal">
      <formula>"Pass"</formula>
    </cfRule>
  </conditionalFormatting>
  <conditionalFormatting sqref="G81">
    <cfRule type="containsText" dxfId="244" priority="1885" operator="containsText" text="Block">
      <formula>NOT(ISERROR(SEARCH("Block",#REF!)))</formula>
    </cfRule>
    <cfRule type="containsText" dxfId="243" priority="1886" operator="containsText" text="Null">
      <formula>NOT(ISERROR(SEARCH("Null",#REF!)))</formula>
    </cfRule>
    <cfRule type="containsText" priority="1887" operator="containsText" text="Null">
      <formula>NOT(ISERROR(SEARCH("Null",#REF!)))</formula>
    </cfRule>
    <cfRule type="containsText" dxfId="242" priority="1888" operator="containsText" text="Fail">
      <formula>NOT(ISERROR(SEARCH("Fail",#REF!)))</formula>
    </cfRule>
  </conditionalFormatting>
  <conditionalFormatting sqref="G76:G80">
    <cfRule type="cellIs" dxfId="241" priority="1873" operator="equal">
      <formula>"Block"</formula>
    </cfRule>
    <cfRule type="cellIs" dxfId="240" priority="1874" operator="equal">
      <formula>"Null"</formula>
    </cfRule>
    <cfRule type="cellIs" dxfId="239" priority="1875" operator="equal">
      <formula>"Fail"</formula>
    </cfRule>
    <cfRule type="cellIs" dxfId="238" priority="1876" operator="equal">
      <formula>"Pass"</formula>
    </cfRule>
  </conditionalFormatting>
  <conditionalFormatting sqref="G76:G80">
    <cfRule type="containsText" dxfId="237" priority="1877" operator="containsText" text="Block">
      <formula>NOT(ISERROR(SEARCH("Block",#REF!)))</formula>
    </cfRule>
    <cfRule type="containsText" dxfId="236" priority="1878" operator="containsText" text="Null">
      <formula>NOT(ISERROR(SEARCH("Null",#REF!)))</formula>
    </cfRule>
    <cfRule type="containsText" priority="1879" operator="containsText" text="Null">
      <formula>NOT(ISERROR(SEARCH("Null",#REF!)))</formula>
    </cfRule>
    <cfRule type="containsText" dxfId="235" priority="1880" operator="containsText" text="Fail">
      <formula>NOT(ISERROR(SEARCH("Fail",#REF!)))</formula>
    </cfRule>
  </conditionalFormatting>
  <conditionalFormatting sqref="G72:G73 G75">
    <cfRule type="cellIs" dxfId="234" priority="1865" operator="equal">
      <formula>"Block"</formula>
    </cfRule>
    <cfRule type="cellIs" dxfId="233" priority="1866" operator="equal">
      <formula>"Null"</formula>
    </cfRule>
    <cfRule type="cellIs" dxfId="232" priority="1867" operator="equal">
      <formula>"Fail"</formula>
    </cfRule>
    <cfRule type="cellIs" dxfId="231" priority="1868" operator="equal">
      <formula>"Pass"</formula>
    </cfRule>
  </conditionalFormatting>
  <conditionalFormatting sqref="G72:G73 G75">
    <cfRule type="containsText" dxfId="230" priority="1869" operator="containsText" text="Block">
      <formula>NOT(ISERROR(SEARCH("Block",#REF!)))</formula>
    </cfRule>
    <cfRule type="containsText" dxfId="229" priority="1870" operator="containsText" text="Null">
      <formula>NOT(ISERROR(SEARCH("Null",#REF!)))</formula>
    </cfRule>
    <cfRule type="containsText" priority="1871" operator="containsText" text="Null">
      <formula>NOT(ISERROR(SEARCH("Null",#REF!)))</formula>
    </cfRule>
    <cfRule type="containsText" dxfId="228" priority="1872" operator="containsText" text="Fail">
      <formula>NOT(ISERROR(SEARCH("Fail",#REF!)))</formula>
    </cfRule>
  </conditionalFormatting>
  <conditionalFormatting sqref="G66:G71">
    <cfRule type="cellIs" dxfId="227" priority="1857" operator="equal">
      <formula>"Block"</formula>
    </cfRule>
    <cfRule type="cellIs" dxfId="226" priority="1858" operator="equal">
      <formula>"Null"</formula>
    </cfRule>
    <cfRule type="cellIs" dxfId="225" priority="1859" operator="equal">
      <formula>"Fail"</formula>
    </cfRule>
    <cfRule type="cellIs" dxfId="224" priority="1860" operator="equal">
      <formula>"Pass"</formula>
    </cfRule>
  </conditionalFormatting>
  <conditionalFormatting sqref="G66:G71">
    <cfRule type="containsText" dxfId="223" priority="1861" operator="containsText" text="Block">
      <formula>NOT(ISERROR(SEARCH("Block",#REF!)))</formula>
    </cfRule>
    <cfRule type="containsText" dxfId="222" priority="1862" operator="containsText" text="Null">
      <formula>NOT(ISERROR(SEARCH("Null",#REF!)))</formula>
    </cfRule>
    <cfRule type="containsText" priority="1863" operator="containsText" text="Null">
      <formula>NOT(ISERROR(SEARCH("Null",#REF!)))</formula>
    </cfRule>
    <cfRule type="containsText" dxfId="221" priority="1864" operator="containsText" text="Fail">
      <formula>NOT(ISERROR(SEARCH("Fail",#REF!)))</formula>
    </cfRule>
  </conditionalFormatting>
  <conditionalFormatting sqref="G34:G37">
    <cfRule type="cellIs" dxfId="220" priority="253" operator="equal">
      <formula>"Block"</formula>
    </cfRule>
    <cfRule type="cellIs" dxfId="219" priority="254" operator="equal">
      <formula>"Null"</formula>
    </cfRule>
    <cfRule type="cellIs" dxfId="218" priority="255" operator="equal">
      <formula>"Fail"</formula>
    </cfRule>
    <cfRule type="cellIs" dxfId="217" priority="256" operator="equal">
      <formula>"Pass"</formula>
    </cfRule>
  </conditionalFormatting>
  <conditionalFormatting sqref="G34:G37">
    <cfRule type="containsText" dxfId="216" priority="249" operator="containsText" text="Block">
      <formula>NOT(ISERROR(SEARCH("Block",#REF!)))</formula>
    </cfRule>
    <cfRule type="containsText" dxfId="215" priority="250" operator="containsText" text="Null">
      <formula>NOT(ISERROR(SEARCH("Null",#REF!)))</formula>
    </cfRule>
    <cfRule type="containsText" priority="251" operator="containsText" text="Null">
      <formula>NOT(ISERROR(SEARCH("Null",#REF!)))</formula>
    </cfRule>
    <cfRule type="containsText" dxfId="214" priority="252" operator="containsText" text="Fail">
      <formula>NOT(ISERROR(SEARCH("Fail",#REF!)))</formula>
    </cfRule>
  </conditionalFormatting>
  <dataValidations count="10">
    <dataValidation type="list" allowBlank="1" showInputMessage="1" showErrorMessage="1" sqref="F12 F15:F17 F20:F56">
      <formula1>"1,2,3,4,5"</formula1>
    </dataValidation>
    <dataValidation type="list" allowBlank="1" showInputMessage="1" showErrorMessage="1" sqref="G10">
      <formula1>"Pass,Fail,Null,Block"</formula1>
    </dataValidation>
    <dataValidation type="list" allowBlank="1" showInputMessage="1" showErrorMessage="1" sqref="F10">
      <formula1>"高,中,低"</formula1>
    </dataValidation>
    <dataValidation type="list" allowBlank="1" sqref="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formula1>#REF!</formula1>
    </dataValidation>
    <dataValidation type="list" errorStyle="warning" allowBlank="1" errorTitle="PC Hardware" error="Please select a value from the list." sqref="WVO1:WVP1 WLS1:WLT1 WBW1:WBX1 VSA1:VSB1 VIE1:VIF1 UYI1:UYJ1 UOM1:UON1 UEQ1:UER1 TUU1:TUV1 TKY1:TKZ1 TBC1:TBD1 SRG1:SRH1 SHK1:SHL1 RXO1:RXP1 RNS1:RNT1 RDW1:RDX1 QUA1:QUB1 QKE1:QKF1 QAI1:QAJ1 PQM1:PQN1 PGQ1:PGR1 OWU1:OWV1 OMY1:OMZ1 ODC1:ODD1 NTG1:NTH1 NJK1:NJL1 MZO1:MZP1 MPS1:MPT1 MFW1:MFX1 LWA1:LWB1 LME1:LMF1 LCI1:LCJ1 KSM1:KSN1 KIQ1:KIR1 JYU1:JYV1 JOY1:JOZ1 JFC1:JFD1 IVG1:IVH1 ILK1:ILL1 IBO1:IBP1 HRS1:HRT1 HHW1:HHX1 GYA1:GYB1 GOE1:GOF1 GEI1:GEJ1 FUM1:FUN1 FKQ1:FKR1 FAU1:FAV1 EQY1:EQZ1 EHC1:EHD1 DXG1:DXH1 DNK1:DNL1 DDO1:DDP1 CTS1:CTT1 CJW1:CJX1 CAA1:CAB1 BQE1:BQF1 BGI1:BGJ1 AWM1:AWN1 AMQ1:AMR1 ACU1:ACV1 SY1:SZ1 JC1:JD1 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H1">
      <formula1>#REF!</formula1>
    </dataValidation>
    <dataValidation type="list" errorStyle="warning" allowBlank="1" errorTitle="OS Version" error="Please select a value from the list." sqref="WVD2 WLH2 WBL2 VRP2 VHT2 UXX2 UOB2 UEF2 TUJ2 TKN2 TAR2 SQV2 SGZ2 RXD2 RNH2 RDL2 QTP2 QJT2 PZX2 PQB2 PGF2 OWJ2 OMN2 OCR2 NSV2 NIZ2 MZD2 MPH2 MFL2 LVP2 LLT2 LBX2 KSB2 KIF2 JYJ2 JON2 JER2 IUV2 IKZ2 IBD2 HRH2 HHL2 GXP2 GNT2 GDX2 FUB2 FKF2 FAJ2 EQN2 EGR2 DWV2 DMZ2 DDD2 CTH2 CJL2 BZP2 BPT2 BFX2 AWB2 AMF2 ACJ2 SN2 IR2">
      <formula1>#REF!</formula1>
    </dataValidation>
    <dataValidation type="list" errorStyle="warning" allowBlank="1" errorTitle="OS Language" error="Please select a value from the list." sqref="WVD3 WLH3 WBL3 VRP3 VHT3 UXX3 UOB3 UEF3 TUJ3 TKN3 TAR3 SQV3 SGZ3 RXD3 RNH3 RDL3 QTP3 QJT3 PZX3 PQB3 PGF3 OWJ3 OMN3 OCR3 NSV3 NIZ3 MZD3 MPH3 MFL3 LVP3 LLT3 LBX3 KSB3 KIF3 JYJ3 JON3 JER3 IUV3 IKZ3 IBD3 HRH3 HHL3 GXP3 GNT3 GDX3 FUB3 FKF3 FAJ3 EQN3 EGR3 DWV3 DMZ3 DDD3 CTH3 CJL3 BZP3 BPT3 BFX3 AWB3 AMF3 ACJ3 SN3 IR3">
      <formula1>#REF!</formula1>
    </dataValidation>
    <dataValidation type="list" errorStyle="warning" allowBlank="1" errorTitle="IO Connection" error="Please select a value from the list." sqref="WVD4:WVD5 WLH4:WLH5 WBL4:WBL5 VRP4:VRP5 VHT4:VHT5 UXX4:UXX5 UOB4:UOB5 UEF4:UEF5 TUJ4:TUJ5 TKN4:TKN5 TAR4:TAR5 SQV4:SQV5 SGZ4:SGZ5 RXD4:RXD5 RNH4:RNH5 RDL4:RDL5 QTP4:QTP5 QJT4:QJT5 PZX4:PZX5 PQB4:PQB5 PGF4:PGF5 OWJ4:OWJ5 OMN4:OMN5 OCR4:OCR5 NSV4:NSV5 NIZ4:NIZ5 MZD4:MZD5 MPH4:MPH5 MFL4:MFL5 LVP4:LVP5 LLT4:LLT5 LBX4:LBX5 KSB4:KSB5 KIF4:KIF5 JYJ4:JYJ5 JON4:JON5 JER4:JER5 IUV4:IUV5 IKZ4:IKZ5 IBD4:IBD5 HRH4:HRH5 HHL4:HHL5 GXP4:GXP5 GNT4:GNT5 GDX4:GDX5 FUB4:FUB5 FKF4:FKF5 FAJ4:FAJ5 EQN4:EQN5 EGR4:EGR5 DWV4:DWV5 DMZ4:DMZ5 DDD4:DDD5 CTH4:CTH5 CJL4:CJL5 BZP4:BZP5 BPT4:BPT5 BFX4:BFX5 AWB4:AWB5 AMF4:AMF5 ACJ4:ACJ5 SN4:SN5 IR4:IR5">
      <formula1>#REF!</formula1>
    </dataValidation>
    <dataValidation type="list" allowBlank="1" showInputMessage="1" showErrorMessage="1" sqref="G12 G40:G58 G19">
      <formula1>$G$6:$G$9</formula1>
    </dataValidation>
    <dataValidation type="list" allowBlank="1" showInputMessage="1" showErrorMessage="1" sqref="F57:F58 F61:F73 F75:F81">
      <formula1>"1,2,3,4,5,"</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2"/>
  <sheetViews>
    <sheetView zoomScale="90" zoomScaleNormal="90" workbookViewId="0">
      <pane ySplit="10" topLeftCell="A11" activePane="bottomLeft" state="frozen"/>
      <selection pane="bottomLeft" sqref="A1:D5"/>
    </sheetView>
  </sheetViews>
  <sheetFormatPr defaultRowHeight="13.5" outlineLevelRow="2" x14ac:dyDescent="0.15"/>
  <cols>
    <col min="1" max="1" width="17" customWidth="1"/>
    <col min="2" max="2" width="13.375" customWidth="1"/>
    <col min="3" max="3" width="13.125" customWidth="1"/>
    <col min="4" max="4" width="46.5" customWidth="1"/>
    <col min="5" max="5" width="44.125" customWidth="1"/>
    <col min="8" max="8" width="21.625" customWidth="1"/>
  </cols>
  <sheetData>
    <row r="1" spans="1:8" s="3" customFormat="1" ht="16.5" customHeight="1" x14ac:dyDescent="0.15">
      <c r="A1" s="171" t="s">
        <v>479</v>
      </c>
      <c r="B1" s="171"/>
      <c r="C1" s="171"/>
      <c r="D1" s="172"/>
      <c r="E1" s="182" t="s">
        <v>4</v>
      </c>
      <c r="F1" s="184" t="s">
        <v>5</v>
      </c>
      <c r="G1" s="1" t="s">
        <v>6</v>
      </c>
      <c r="H1" s="2"/>
    </row>
    <row r="2" spans="1:8" s="3" customFormat="1" ht="16.5" customHeight="1" x14ac:dyDescent="0.15">
      <c r="A2" s="171"/>
      <c r="B2" s="171"/>
      <c r="C2" s="171"/>
      <c r="D2" s="172"/>
      <c r="E2" s="183"/>
      <c r="F2" s="185"/>
      <c r="G2" s="1" t="s">
        <v>7</v>
      </c>
      <c r="H2" s="2"/>
    </row>
    <row r="3" spans="1:8" s="3" customFormat="1" ht="16.5" customHeight="1" x14ac:dyDescent="0.15">
      <c r="A3" s="171"/>
      <c r="B3" s="171"/>
      <c r="C3" s="171"/>
      <c r="D3" s="172"/>
      <c r="E3" s="4">
        <v>1</v>
      </c>
      <c r="F3" s="5">
        <f>COUNTIF(F10:F615,"=1")</f>
        <v>1</v>
      </c>
      <c r="G3" s="1" t="s">
        <v>8</v>
      </c>
      <c r="H3" s="2"/>
    </row>
    <row r="4" spans="1:8" s="3" customFormat="1" ht="16.5" customHeight="1" x14ac:dyDescent="0.15">
      <c r="A4" s="171"/>
      <c r="B4" s="171"/>
      <c r="C4" s="171"/>
      <c r="D4" s="172"/>
      <c r="E4" s="6">
        <v>2</v>
      </c>
      <c r="F4" s="5">
        <f>COUNTIF(F11:F616,"=2")</f>
        <v>42</v>
      </c>
      <c r="G4" s="1" t="s">
        <v>9</v>
      </c>
      <c r="H4" s="2"/>
    </row>
    <row r="5" spans="1:8" s="3" customFormat="1" ht="16.5" customHeight="1" x14ac:dyDescent="0.15">
      <c r="A5" s="173"/>
      <c r="B5" s="173"/>
      <c r="C5" s="173"/>
      <c r="D5" s="174"/>
      <c r="E5" s="6">
        <v>3</v>
      </c>
      <c r="F5" s="5">
        <f>COUNTIF(F11:F617,"=3")</f>
        <v>44</v>
      </c>
      <c r="G5" s="1" t="s">
        <v>10</v>
      </c>
      <c r="H5" s="7"/>
    </row>
    <row r="6" spans="1:8" s="3" customFormat="1" ht="16.5" x14ac:dyDescent="0.15">
      <c r="A6" s="8" t="s">
        <v>0</v>
      </c>
      <c r="B6" s="186" t="s">
        <v>480</v>
      </c>
      <c r="C6" s="187"/>
      <c r="D6" s="188"/>
      <c r="E6" s="6">
        <v>4</v>
      </c>
      <c r="F6" s="5">
        <f>COUNTIF(F11:F618,"=4")</f>
        <v>0</v>
      </c>
      <c r="G6" s="9" t="s">
        <v>11</v>
      </c>
      <c r="H6" s="2">
        <f>COUNTIF(G10:G558,"Pass")</f>
        <v>0</v>
      </c>
    </row>
    <row r="7" spans="1:8" s="3" customFormat="1" ht="16.5" x14ac:dyDescent="0.15">
      <c r="A7" s="8" t="s">
        <v>1</v>
      </c>
      <c r="B7" s="189" t="s">
        <v>168</v>
      </c>
      <c r="C7" s="190"/>
      <c r="D7" s="191"/>
      <c r="E7" s="6">
        <v>5</v>
      </c>
      <c r="F7" s="5">
        <f>COUNTIF(F11:F619,"=5")</f>
        <v>0</v>
      </c>
      <c r="G7" s="10" t="s">
        <v>12</v>
      </c>
      <c r="H7" s="2">
        <f>COUNTIF(G10:G558,"Fail")</f>
        <v>0</v>
      </c>
    </row>
    <row r="8" spans="1:8" s="3" customFormat="1" ht="16.5" x14ac:dyDescent="0.15">
      <c r="A8" s="8" t="s">
        <v>2</v>
      </c>
      <c r="B8" s="186" t="s">
        <v>481</v>
      </c>
      <c r="C8" s="187"/>
      <c r="D8" s="188"/>
      <c r="E8" s="192" t="s">
        <v>13</v>
      </c>
      <c r="F8" s="194">
        <f>SUM(F3:F7)</f>
        <v>87</v>
      </c>
      <c r="G8" s="11" t="s">
        <v>14</v>
      </c>
      <c r="H8" s="2">
        <f>COUNTIF(G10:G558,"Null")</f>
        <v>0</v>
      </c>
    </row>
    <row r="9" spans="1:8" s="3" customFormat="1" ht="17.25" thickBot="1" x14ac:dyDescent="0.2">
      <c r="A9" s="8" t="s">
        <v>3</v>
      </c>
      <c r="B9" s="166" t="s">
        <v>104</v>
      </c>
      <c r="C9" s="167"/>
      <c r="D9" s="168"/>
      <c r="E9" s="193"/>
      <c r="F9" s="195"/>
      <c r="G9" s="12" t="s">
        <v>15</v>
      </c>
      <c r="H9" s="2">
        <f>COUNTIF(G10:G558,"Block")</f>
        <v>0</v>
      </c>
    </row>
    <row r="10" spans="1:8" s="3" customFormat="1" ht="16.5" x14ac:dyDescent="0.15">
      <c r="A10" s="13" t="s">
        <v>22</v>
      </c>
      <c r="B10" s="13" t="s">
        <v>16</v>
      </c>
      <c r="C10" s="13" t="s">
        <v>53</v>
      </c>
      <c r="D10" s="13" t="s">
        <v>17</v>
      </c>
      <c r="E10" s="14" t="s">
        <v>18</v>
      </c>
      <c r="F10" s="14" t="s">
        <v>19</v>
      </c>
      <c r="G10" s="14" t="s">
        <v>20</v>
      </c>
      <c r="H10" s="14" t="s">
        <v>21</v>
      </c>
    </row>
    <row r="11" spans="1:8" ht="16.5" customHeight="1" x14ac:dyDescent="0.15">
      <c r="A11" s="154" t="s">
        <v>262</v>
      </c>
      <c r="B11" s="155"/>
      <c r="C11" s="155"/>
      <c r="D11" s="155"/>
      <c r="E11" s="155"/>
      <c r="F11" s="155"/>
      <c r="G11" s="155"/>
      <c r="H11" s="156"/>
    </row>
    <row r="12" spans="1:8" ht="21.75" customHeight="1" outlineLevel="1" x14ac:dyDescent="0.15">
      <c r="A12" s="100" t="s">
        <v>170</v>
      </c>
      <c r="B12" s="123" t="s">
        <v>713</v>
      </c>
      <c r="C12" s="98" t="s">
        <v>174</v>
      </c>
      <c r="D12" s="69" t="s">
        <v>263</v>
      </c>
      <c r="E12" s="69" t="s">
        <v>264</v>
      </c>
      <c r="F12" s="16">
        <v>1</v>
      </c>
      <c r="G12" s="18"/>
      <c r="H12" s="61"/>
    </row>
    <row r="13" spans="1:8" ht="16.5" customHeight="1" outlineLevel="1" x14ac:dyDescent="0.15">
      <c r="A13" s="179" t="s">
        <v>265</v>
      </c>
      <c r="B13" s="180"/>
      <c r="C13" s="180"/>
      <c r="D13" s="180"/>
      <c r="E13" s="180"/>
      <c r="F13" s="180"/>
      <c r="G13" s="180"/>
      <c r="H13" s="181"/>
    </row>
    <row r="14" spans="1:8" ht="93" customHeight="1" outlineLevel="1" collapsed="1" x14ac:dyDescent="0.15">
      <c r="A14" s="175" t="s">
        <v>1271</v>
      </c>
      <c r="B14" s="176"/>
      <c r="C14" s="176"/>
      <c r="D14" s="176"/>
      <c r="E14" s="176"/>
      <c r="F14" s="177"/>
      <c r="G14" s="18"/>
      <c r="H14" s="61"/>
    </row>
    <row r="15" spans="1:8" ht="24" hidden="1" outlineLevel="2" x14ac:dyDescent="0.15">
      <c r="A15" s="142" t="s">
        <v>324</v>
      </c>
      <c r="B15" s="123" t="s">
        <v>714</v>
      </c>
      <c r="C15" s="146" t="s">
        <v>289</v>
      </c>
      <c r="D15" s="69" t="s">
        <v>347</v>
      </c>
      <c r="E15" s="20" t="s">
        <v>325</v>
      </c>
      <c r="F15" s="99">
        <v>2</v>
      </c>
      <c r="G15" s="18"/>
      <c r="H15" s="61"/>
    </row>
    <row r="16" spans="1:8" ht="36" hidden="1" outlineLevel="2" x14ac:dyDescent="0.15">
      <c r="A16" s="143"/>
      <c r="B16" s="123" t="s">
        <v>715</v>
      </c>
      <c r="C16" s="147"/>
      <c r="D16" s="69" t="s">
        <v>348</v>
      </c>
      <c r="E16" s="20" t="s">
        <v>1272</v>
      </c>
      <c r="F16" s="99">
        <v>2</v>
      </c>
      <c r="G16" s="18"/>
      <c r="H16" s="61"/>
    </row>
    <row r="17" spans="1:8" ht="16.5" hidden="1" outlineLevel="2" x14ac:dyDescent="0.15">
      <c r="A17" s="143"/>
      <c r="B17" s="123" t="s">
        <v>716</v>
      </c>
      <c r="C17" s="148"/>
      <c r="D17" s="20" t="s">
        <v>107</v>
      </c>
      <c r="E17" s="20" t="s">
        <v>108</v>
      </c>
      <c r="F17" s="99">
        <v>3</v>
      </c>
      <c r="G17" s="18"/>
      <c r="H17" s="61"/>
    </row>
    <row r="18" spans="1:8" ht="16.5" hidden="1" outlineLevel="2" x14ac:dyDescent="0.15">
      <c r="A18" s="143"/>
      <c r="B18" s="123" t="s">
        <v>717</v>
      </c>
      <c r="C18" s="146" t="s">
        <v>269</v>
      </c>
      <c r="D18" s="103" t="s">
        <v>272</v>
      </c>
      <c r="E18" s="103" t="s">
        <v>413</v>
      </c>
      <c r="F18" s="119">
        <v>3</v>
      </c>
      <c r="G18" s="18"/>
      <c r="H18" s="107"/>
    </row>
    <row r="19" spans="1:8" ht="16.5" hidden="1" outlineLevel="2" x14ac:dyDescent="0.15">
      <c r="A19" s="143"/>
      <c r="B19" s="123" t="s">
        <v>718</v>
      </c>
      <c r="C19" s="147"/>
      <c r="D19" s="69" t="s">
        <v>440</v>
      </c>
      <c r="E19" s="20" t="s">
        <v>270</v>
      </c>
      <c r="F19" s="99">
        <v>2</v>
      </c>
      <c r="G19" s="18"/>
      <c r="H19" s="61"/>
    </row>
    <row r="20" spans="1:8" ht="16.5" hidden="1" outlineLevel="2" x14ac:dyDescent="0.15">
      <c r="A20" s="143"/>
      <c r="B20" s="123" t="s">
        <v>719</v>
      </c>
      <c r="C20" s="147"/>
      <c r="D20" s="69" t="s">
        <v>441</v>
      </c>
      <c r="E20" s="20" t="s">
        <v>271</v>
      </c>
      <c r="F20" s="99">
        <v>2</v>
      </c>
      <c r="G20" s="18"/>
      <c r="H20" s="61"/>
    </row>
    <row r="21" spans="1:8" ht="16.5" hidden="1" outlineLevel="2" x14ac:dyDescent="0.15">
      <c r="A21" s="143"/>
      <c r="B21" s="123" t="s">
        <v>720</v>
      </c>
      <c r="C21" s="147"/>
      <c r="D21" s="69" t="s">
        <v>273</v>
      </c>
      <c r="E21" s="20" t="s">
        <v>274</v>
      </c>
      <c r="F21" s="99">
        <v>3</v>
      </c>
      <c r="G21" s="18"/>
      <c r="H21" s="61"/>
    </row>
    <row r="22" spans="1:8" ht="16.5" hidden="1" outlineLevel="2" x14ac:dyDescent="0.15">
      <c r="A22" s="143"/>
      <c r="B22" s="123" t="s">
        <v>721</v>
      </c>
      <c r="C22" s="147"/>
      <c r="D22" s="69" t="s">
        <v>275</v>
      </c>
      <c r="E22" s="20" t="s">
        <v>276</v>
      </c>
      <c r="F22" s="99">
        <v>3</v>
      </c>
      <c r="G22" s="18"/>
      <c r="H22" s="61"/>
    </row>
    <row r="23" spans="1:8" ht="16.5" hidden="1" outlineLevel="2" x14ac:dyDescent="0.15">
      <c r="A23" s="143"/>
      <c r="B23" s="123" t="s">
        <v>722</v>
      </c>
      <c r="C23" s="148"/>
      <c r="D23" s="69" t="s">
        <v>277</v>
      </c>
      <c r="E23" s="20" t="s">
        <v>278</v>
      </c>
      <c r="F23" s="99">
        <v>3</v>
      </c>
      <c r="G23" s="18"/>
      <c r="H23" s="61"/>
    </row>
    <row r="24" spans="1:8" ht="16.5" hidden="1" outlineLevel="2" x14ac:dyDescent="0.15">
      <c r="A24" s="143"/>
      <c r="B24" s="123" t="s">
        <v>723</v>
      </c>
      <c r="C24" s="146" t="s">
        <v>279</v>
      </c>
      <c r="D24" s="69" t="s">
        <v>280</v>
      </c>
      <c r="E24" s="20" t="s">
        <v>281</v>
      </c>
      <c r="F24" s="99">
        <v>3</v>
      </c>
      <c r="G24" s="18"/>
      <c r="H24" s="61"/>
    </row>
    <row r="25" spans="1:8" ht="16.5" hidden="1" outlineLevel="2" x14ac:dyDescent="0.15">
      <c r="A25" s="143"/>
      <c r="B25" s="123" t="s">
        <v>724</v>
      </c>
      <c r="C25" s="147"/>
      <c r="D25" s="69" t="s">
        <v>282</v>
      </c>
      <c r="E25" s="20" t="s">
        <v>283</v>
      </c>
      <c r="F25" s="99">
        <v>3</v>
      </c>
      <c r="G25" s="18"/>
      <c r="H25" s="61"/>
    </row>
    <row r="26" spans="1:8" ht="24" hidden="1" outlineLevel="2" x14ac:dyDescent="0.15">
      <c r="A26" s="143"/>
      <c r="B26" s="123" t="s">
        <v>725</v>
      </c>
      <c r="C26" s="147"/>
      <c r="D26" s="69" t="s">
        <v>284</v>
      </c>
      <c r="E26" s="20" t="s">
        <v>326</v>
      </c>
      <c r="F26" s="99">
        <v>3</v>
      </c>
      <c r="G26" s="18"/>
      <c r="H26" s="61"/>
    </row>
    <row r="27" spans="1:8" ht="16.5" hidden="1" outlineLevel="2" x14ac:dyDescent="0.15">
      <c r="A27" s="143"/>
      <c r="B27" s="123" t="s">
        <v>726</v>
      </c>
      <c r="C27" s="147"/>
      <c r="D27" s="69" t="s">
        <v>285</v>
      </c>
      <c r="E27" s="20" t="s">
        <v>286</v>
      </c>
      <c r="F27" s="99">
        <v>3</v>
      </c>
      <c r="G27" s="18"/>
      <c r="H27" s="61"/>
    </row>
    <row r="28" spans="1:8" ht="16.5" hidden="1" outlineLevel="2" x14ac:dyDescent="0.15">
      <c r="A28" s="143"/>
      <c r="B28" s="123" t="s">
        <v>727</v>
      </c>
      <c r="C28" s="148"/>
      <c r="D28" s="69" t="s">
        <v>287</v>
      </c>
      <c r="E28" s="20" t="s">
        <v>288</v>
      </c>
      <c r="F28" s="99">
        <v>3</v>
      </c>
      <c r="G28" s="18"/>
      <c r="H28" s="61"/>
    </row>
    <row r="29" spans="1:8" ht="16.5" hidden="1" outlineLevel="2" x14ac:dyDescent="0.15">
      <c r="A29" s="143"/>
      <c r="B29" s="123" t="s">
        <v>728</v>
      </c>
      <c r="C29" s="146" t="s">
        <v>327</v>
      </c>
      <c r="D29" s="69" t="s">
        <v>328</v>
      </c>
      <c r="E29" s="20" t="s">
        <v>334</v>
      </c>
      <c r="F29" s="99">
        <v>2</v>
      </c>
      <c r="G29" s="18"/>
      <c r="H29" s="61"/>
    </row>
    <row r="30" spans="1:8" ht="16.5" hidden="1" outlineLevel="2" x14ac:dyDescent="0.15">
      <c r="A30" s="143"/>
      <c r="B30" s="123" t="s">
        <v>729</v>
      </c>
      <c r="C30" s="147"/>
      <c r="D30" s="69" t="s">
        <v>329</v>
      </c>
      <c r="E30" s="20" t="s">
        <v>333</v>
      </c>
      <c r="F30" s="99">
        <v>2</v>
      </c>
      <c r="G30" s="18"/>
      <c r="H30" s="61"/>
    </row>
    <row r="31" spans="1:8" ht="16.5" hidden="1" outlineLevel="2" x14ac:dyDescent="0.15">
      <c r="A31" s="143"/>
      <c r="B31" s="123" t="s">
        <v>730</v>
      </c>
      <c r="C31" s="147"/>
      <c r="D31" s="69" t="s">
        <v>330</v>
      </c>
      <c r="E31" s="20" t="s">
        <v>335</v>
      </c>
      <c r="F31" s="99">
        <v>2</v>
      </c>
      <c r="G31" s="18"/>
      <c r="H31" s="61"/>
    </row>
    <row r="32" spans="1:8" ht="16.5" hidden="1" outlineLevel="2" x14ac:dyDescent="0.15">
      <c r="A32" s="143"/>
      <c r="B32" s="123" t="s">
        <v>731</v>
      </c>
      <c r="C32" s="147"/>
      <c r="D32" s="69" t="s">
        <v>331</v>
      </c>
      <c r="E32" s="20" t="s">
        <v>336</v>
      </c>
      <c r="F32" s="99">
        <v>2</v>
      </c>
      <c r="G32" s="18"/>
      <c r="H32" s="61"/>
    </row>
    <row r="33" spans="1:8" ht="16.5" hidden="1" outlineLevel="2" x14ac:dyDescent="0.15">
      <c r="A33" s="143"/>
      <c r="B33" s="123" t="s">
        <v>732</v>
      </c>
      <c r="C33" s="148"/>
      <c r="D33" s="69" t="s">
        <v>332</v>
      </c>
      <c r="E33" s="20" t="s">
        <v>337</v>
      </c>
      <c r="F33" s="99">
        <v>2</v>
      </c>
      <c r="G33" s="18"/>
      <c r="H33" s="61"/>
    </row>
    <row r="34" spans="1:8" ht="16.5" hidden="1" outlineLevel="2" x14ac:dyDescent="0.15">
      <c r="A34" s="143"/>
      <c r="B34" s="123" t="s">
        <v>733</v>
      </c>
      <c r="C34" s="146" t="s">
        <v>308</v>
      </c>
      <c r="D34" s="69" t="s">
        <v>338</v>
      </c>
      <c r="E34" s="20" t="s">
        <v>339</v>
      </c>
      <c r="F34" s="99">
        <v>2</v>
      </c>
      <c r="G34" s="18"/>
      <c r="H34" s="61"/>
    </row>
    <row r="35" spans="1:8" ht="16.5" hidden="1" outlineLevel="2" x14ac:dyDescent="0.15">
      <c r="A35" s="143"/>
      <c r="B35" s="123" t="s">
        <v>734</v>
      </c>
      <c r="C35" s="147"/>
      <c r="D35" s="69" t="s">
        <v>340</v>
      </c>
      <c r="E35" s="20" t="s">
        <v>309</v>
      </c>
      <c r="F35" s="99">
        <v>2</v>
      </c>
      <c r="G35" s="18"/>
      <c r="H35" s="61"/>
    </row>
    <row r="36" spans="1:8" hidden="1" outlineLevel="2" x14ac:dyDescent="0.15">
      <c r="A36" s="143"/>
      <c r="B36" s="123" t="s">
        <v>735</v>
      </c>
      <c r="C36" s="147"/>
      <c r="D36" s="69" t="s">
        <v>341</v>
      </c>
      <c r="E36" s="20" t="s">
        <v>310</v>
      </c>
      <c r="F36" s="99">
        <v>2</v>
      </c>
      <c r="G36" s="18"/>
      <c r="H36" s="203" t="s">
        <v>442</v>
      </c>
    </row>
    <row r="37" spans="1:8" hidden="1" outlineLevel="2" x14ac:dyDescent="0.15">
      <c r="A37" s="143"/>
      <c r="B37" s="123" t="s">
        <v>736</v>
      </c>
      <c r="C37" s="148"/>
      <c r="D37" s="69" t="s">
        <v>342</v>
      </c>
      <c r="E37" s="20" t="s">
        <v>311</v>
      </c>
      <c r="F37" s="99">
        <v>2</v>
      </c>
      <c r="G37" s="18"/>
      <c r="H37" s="203" t="s">
        <v>442</v>
      </c>
    </row>
    <row r="38" spans="1:8" ht="21.75" hidden="1" customHeight="1" outlineLevel="2" x14ac:dyDescent="0.15">
      <c r="A38" s="143"/>
      <c r="B38" s="123" t="s">
        <v>737</v>
      </c>
      <c r="C38" s="146" t="s">
        <v>349</v>
      </c>
      <c r="D38" s="69" t="s">
        <v>291</v>
      </c>
      <c r="E38" s="20" t="s">
        <v>353</v>
      </c>
      <c r="F38" s="99">
        <v>2</v>
      </c>
      <c r="G38" s="18"/>
      <c r="H38" s="61"/>
    </row>
    <row r="39" spans="1:8" ht="24" hidden="1" outlineLevel="2" x14ac:dyDescent="0.15">
      <c r="A39" s="143"/>
      <c r="B39" s="123" t="s">
        <v>738</v>
      </c>
      <c r="C39" s="147"/>
      <c r="D39" s="69" t="s">
        <v>350</v>
      </c>
      <c r="E39" s="20" t="s">
        <v>351</v>
      </c>
      <c r="F39" s="99">
        <v>2</v>
      </c>
      <c r="G39" s="18"/>
      <c r="H39" s="61"/>
    </row>
    <row r="40" spans="1:8" ht="16.5" hidden="1" outlineLevel="2" x14ac:dyDescent="0.15">
      <c r="A40" s="143"/>
      <c r="B40" s="123" t="s">
        <v>739</v>
      </c>
      <c r="C40" s="148"/>
      <c r="D40" s="69" t="s">
        <v>292</v>
      </c>
      <c r="E40" s="20" t="s">
        <v>293</v>
      </c>
      <c r="F40" s="99">
        <v>2</v>
      </c>
      <c r="G40" s="18"/>
      <c r="H40" s="61"/>
    </row>
    <row r="41" spans="1:8" ht="16.5" hidden="1" outlineLevel="2" x14ac:dyDescent="0.15">
      <c r="A41" s="143"/>
      <c r="B41" s="123" t="s">
        <v>740</v>
      </c>
      <c r="C41" s="146" t="s">
        <v>352</v>
      </c>
      <c r="D41" s="69" t="s">
        <v>291</v>
      </c>
      <c r="E41" s="20" t="s">
        <v>353</v>
      </c>
      <c r="F41" s="99">
        <v>2</v>
      </c>
      <c r="G41" s="18"/>
      <c r="H41" s="61"/>
    </row>
    <row r="42" spans="1:8" ht="24" hidden="1" outlineLevel="2" x14ac:dyDescent="0.15">
      <c r="A42" s="143"/>
      <c r="B42" s="123" t="s">
        <v>741</v>
      </c>
      <c r="C42" s="147"/>
      <c r="D42" s="69" t="s">
        <v>354</v>
      </c>
      <c r="E42" s="20" t="s">
        <v>355</v>
      </c>
      <c r="F42" s="99">
        <v>2</v>
      </c>
      <c r="G42" s="18"/>
      <c r="H42" s="61"/>
    </row>
    <row r="43" spans="1:8" ht="24" hidden="1" outlineLevel="2" x14ac:dyDescent="0.15">
      <c r="A43" s="143"/>
      <c r="B43" s="123" t="s">
        <v>742</v>
      </c>
      <c r="C43" s="147"/>
      <c r="D43" s="69" t="s">
        <v>356</v>
      </c>
      <c r="E43" s="20" t="s">
        <v>357</v>
      </c>
      <c r="F43" s="99">
        <v>2</v>
      </c>
      <c r="G43" s="18"/>
      <c r="H43" s="61"/>
    </row>
    <row r="44" spans="1:8" ht="16.5" hidden="1" outlineLevel="2" x14ac:dyDescent="0.15">
      <c r="A44" s="143"/>
      <c r="B44" s="123" t="s">
        <v>743</v>
      </c>
      <c r="C44" s="147"/>
      <c r="D44" s="69" t="s">
        <v>292</v>
      </c>
      <c r="E44" s="20" t="s">
        <v>293</v>
      </c>
      <c r="F44" s="99">
        <v>2</v>
      </c>
      <c r="G44" s="18"/>
      <c r="H44" s="61"/>
    </row>
    <row r="45" spans="1:8" ht="16.5" hidden="1" outlineLevel="2" x14ac:dyDescent="0.15">
      <c r="A45" s="143"/>
      <c r="B45" s="123" t="s">
        <v>744</v>
      </c>
      <c r="C45" s="147"/>
      <c r="D45" s="69" t="s">
        <v>358</v>
      </c>
      <c r="E45" s="20" t="s">
        <v>359</v>
      </c>
      <c r="F45" s="99">
        <v>2</v>
      </c>
      <c r="G45" s="18"/>
      <c r="H45" s="61"/>
    </row>
    <row r="46" spans="1:8" ht="16.5" hidden="1" outlineLevel="2" x14ac:dyDescent="0.15">
      <c r="A46" s="143"/>
      <c r="B46" s="123" t="s">
        <v>745</v>
      </c>
      <c r="C46" s="148"/>
      <c r="D46" s="69" t="s">
        <v>360</v>
      </c>
      <c r="E46" s="20" t="s">
        <v>361</v>
      </c>
      <c r="F46" s="99">
        <v>2</v>
      </c>
      <c r="G46" s="18"/>
      <c r="H46" s="61"/>
    </row>
    <row r="47" spans="1:8" ht="16.5" hidden="1" outlineLevel="2" x14ac:dyDescent="0.15">
      <c r="A47" s="143"/>
      <c r="B47" s="123" t="s">
        <v>746</v>
      </c>
      <c r="C47" s="146" t="s">
        <v>290</v>
      </c>
      <c r="D47" s="104" t="s">
        <v>294</v>
      </c>
      <c r="E47" s="103" t="s">
        <v>295</v>
      </c>
      <c r="F47" s="119">
        <v>3</v>
      </c>
      <c r="G47" s="18"/>
      <c r="H47" s="107"/>
    </row>
    <row r="48" spans="1:8" hidden="1" outlineLevel="2" x14ac:dyDescent="0.15">
      <c r="A48" s="143"/>
      <c r="B48" s="123" t="s">
        <v>747</v>
      </c>
      <c r="C48" s="147"/>
      <c r="D48" s="69" t="s">
        <v>343</v>
      </c>
      <c r="E48" s="20" t="s">
        <v>344</v>
      </c>
      <c r="F48" s="99">
        <v>3</v>
      </c>
      <c r="G48" s="18"/>
      <c r="H48" s="69"/>
    </row>
    <row r="49" spans="1:8" ht="16.5" hidden="1" outlineLevel="2" x14ac:dyDescent="0.15">
      <c r="A49" s="143"/>
      <c r="B49" s="123" t="s">
        <v>748</v>
      </c>
      <c r="C49" s="147"/>
      <c r="D49" s="69" t="s">
        <v>296</v>
      </c>
      <c r="E49" s="20" t="s">
        <v>297</v>
      </c>
      <c r="F49" s="99">
        <v>2</v>
      </c>
      <c r="G49" s="18"/>
      <c r="H49" s="61"/>
    </row>
    <row r="50" spans="1:8" ht="16.5" hidden="1" outlineLevel="2" x14ac:dyDescent="0.15">
      <c r="A50" s="143"/>
      <c r="B50" s="123" t="s">
        <v>749</v>
      </c>
      <c r="C50" s="147"/>
      <c r="D50" s="69" t="s">
        <v>298</v>
      </c>
      <c r="E50" s="20" t="s">
        <v>299</v>
      </c>
      <c r="F50" s="99">
        <v>2</v>
      </c>
      <c r="G50" s="18"/>
      <c r="H50" s="61"/>
    </row>
    <row r="51" spans="1:8" ht="16.5" hidden="1" outlineLevel="2" x14ac:dyDescent="0.15">
      <c r="A51" s="143"/>
      <c r="B51" s="123" t="s">
        <v>750</v>
      </c>
      <c r="C51" s="147"/>
      <c r="D51" s="69" t="s">
        <v>300</v>
      </c>
      <c r="E51" s="20" t="s">
        <v>301</v>
      </c>
      <c r="F51" s="99">
        <v>2</v>
      </c>
      <c r="G51" s="18"/>
      <c r="H51" s="61"/>
    </row>
    <row r="52" spans="1:8" ht="16.5" hidden="1" outlineLevel="2" x14ac:dyDescent="0.15">
      <c r="A52" s="143"/>
      <c r="B52" s="123" t="s">
        <v>751</v>
      </c>
      <c r="C52" s="147"/>
      <c r="D52" s="69" t="s">
        <v>444</v>
      </c>
      <c r="E52" s="20" t="s">
        <v>443</v>
      </c>
      <c r="F52" s="99">
        <v>2</v>
      </c>
      <c r="G52" s="18"/>
      <c r="H52" s="61"/>
    </row>
    <row r="53" spans="1:8" ht="16.5" hidden="1" outlineLevel="2" x14ac:dyDescent="0.15">
      <c r="A53" s="143"/>
      <c r="B53" s="123" t="s">
        <v>752</v>
      </c>
      <c r="C53" s="147"/>
      <c r="D53" s="69" t="s">
        <v>445</v>
      </c>
      <c r="E53" s="20" t="s">
        <v>446</v>
      </c>
      <c r="F53" s="99">
        <v>3</v>
      </c>
      <c r="G53" s="18"/>
      <c r="H53" s="61"/>
    </row>
    <row r="54" spans="1:8" ht="16.5" hidden="1" outlineLevel="2" x14ac:dyDescent="0.15">
      <c r="A54" s="143"/>
      <c r="B54" s="123" t="s">
        <v>753</v>
      </c>
      <c r="C54" s="147"/>
      <c r="D54" s="69" t="s">
        <v>447</v>
      </c>
      <c r="E54" s="20" t="s">
        <v>448</v>
      </c>
      <c r="F54" s="99">
        <v>2</v>
      </c>
      <c r="G54" s="18"/>
      <c r="H54" s="61"/>
    </row>
    <row r="55" spans="1:8" ht="16.5" hidden="1" outlineLevel="2" x14ac:dyDescent="0.15">
      <c r="A55" s="143"/>
      <c r="B55" s="123" t="s">
        <v>754</v>
      </c>
      <c r="C55" s="147"/>
      <c r="D55" s="69" t="s">
        <v>449</v>
      </c>
      <c r="E55" s="20" t="s">
        <v>450</v>
      </c>
      <c r="F55" s="99">
        <v>3</v>
      </c>
      <c r="G55" s="18"/>
      <c r="H55" s="61"/>
    </row>
    <row r="56" spans="1:8" ht="16.5" hidden="1" outlineLevel="2" x14ac:dyDescent="0.15">
      <c r="A56" s="143"/>
      <c r="B56" s="123" t="s">
        <v>755</v>
      </c>
      <c r="C56" s="147"/>
      <c r="D56" s="69" t="s">
        <v>451</v>
      </c>
      <c r="E56" s="20" t="s">
        <v>452</v>
      </c>
      <c r="F56" s="99">
        <v>2</v>
      </c>
      <c r="G56" s="18"/>
      <c r="H56" s="61"/>
    </row>
    <row r="57" spans="1:8" ht="16.5" hidden="1" outlineLevel="2" x14ac:dyDescent="0.15">
      <c r="A57" s="143"/>
      <c r="B57" s="123" t="s">
        <v>756</v>
      </c>
      <c r="C57" s="147"/>
      <c r="D57" s="69" t="s">
        <v>454</v>
      </c>
      <c r="E57" s="20" t="s">
        <v>453</v>
      </c>
      <c r="F57" s="99">
        <v>3</v>
      </c>
      <c r="G57" s="18"/>
      <c r="H57" s="61"/>
    </row>
    <row r="58" spans="1:8" ht="16.5" hidden="1" outlineLevel="2" x14ac:dyDescent="0.15">
      <c r="A58" s="143"/>
      <c r="B58" s="123" t="s">
        <v>757</v>
      </c>
      <c r="C58" s="147"/>
      <c r="D58" s="69" t="s">
        <v>455</v>
      </c>
      <c r="E58" s="20" t="s">
        <v>453</v>
      </c>
      <c r="F58" s="99">
        <v>3</v>
      </c>
      <c r="G58" s="18"/>
      <c r="H58" s="61"/>
    </row>
    <row r="59" spans="1:8" ht="16.5" hidden="1" outlineLevel="2" x14ac:dyDescent="0.15">
      <c r="A59" s="143"/>
      <c r="B59" s="123" t="s">
        <v>758</v>
      </c>
      <c r="C59" s="147"/>
      <c r="D59" s="69" t="s">
        <v>302</v>
      </c>
      <c r="E59" s="20" t="s">
        <v>303</v>
      </c>
      <c r="F59" s="99">
        <v>2</v>
      </c>
      <c r="G59" s="18"/>
      <c r="H59" s="61"/>
    </row>
    <row r="60" spans="1:8" ht="16.5" hidden="1" outlineLevel="2" x14ac:dyDescent="0.15">
      <c r="A60" s="143"/>
      <c r="B60" s="123" t="s">
        <v>759</v>
      </c>
      <c r="C60" s="148"/>
      <c r="D60" s="69" t="s">
        <v>304</v>
      </c>
      <c r="E60" s="20" t="s">
        <v>305</v>
      </c>
      <c r="F60" s="99">
        <v>3</v>
      </c>
      <c r="G60" s="18"/>
      <c r="H60" s="61"/>
    </row>
    <row r="61" spans="1:8" ht="16.5" hidden="1" outlineLevel="2" x14ac:dyDescent="0.15">
      <c r="A61" s="143"/>
      <c r="B61" s="123" t="s">
        <v>760</v>
      </c>
      <c r="C61" s="146" t="s">
        <v>306</v>
      </c>
      <c r="D61" s="96" t="s">
        <v>345</v>
      </c>
      <c r="E61" s="20" t="s">
        <v>307</v>
      </c>
      <c r="F61" s="99">
        <v>2</v>
      </c>
      <c r="G61" s="18"/>
      <c r="H61" s="61"/>
    </row>
    <row r="62" spans="1:8" ht="16.5" hidden="1" outlineLevel="2" x14ac:dyDescent="0.15">
      <c r="A62" s="143"/>
      <c r="B62" s="123" t="s">
        <v>761</v>
      </c>
      <c r="C62" s="148"/>
      <c r="D62" s="95" t="s">
        <v>346</v>
      </c>
      <c r="E62" s="20" t="s">
        <v>307</v>
      </c>
      <c r="F62" s="94">
        <v>2</v>
      </c>
      <c r="G62" s="18"/>
      <c r="H62" s="61"/>
    </row>
    <row r="63" spans="1:8" ht="16.5" hidden="1" outlineLevel="2" x14ac:dyDescent="0.15">
      <c r="A63" s="143"/>
      <c r="B63" s="123" t="s">
        <v>1278</v>
      </c>
      <c r="C63" s="145" t="s">
        <v>1273</v>
      </c>
      <c r="D63" s="95" t="s">
        <v>1274</v>
      </c>
      <c r="E63" s="20" t="s">
        <v>1275</v>
      </c>
      <c r="F63" s="131">
        <v>3</v>
      </c>
      <c r="G63" s="18"/>
      <c r="H63" s="61"/>
    </row>
    <row r="64" spans="1:8" ht="16.5" hidden="1" outlineLevel="2" x14ac:dyDescent="0.15">
      <c r="A64" s="144"/>
      <c r="B64" s="123" t="s">
        <v>762</v>
      </c>
      <c r="C64" s="145"/>
      <c r="D64" s="95" t="s">
        <v>1277</v>
      </c>
      <c r="E64" s="20" t="s">
        <v>1276</v>
      </c>
      <c r="F64" s="131">
        <v>3</v>
      </c>
      <c r="G64" s="18"/>
      <c r="H64" s="61"/>
    </row>
    <row r="65" spans="1:8" ht="16.5" customHeight="1" outlineLevel="1" x14ac:dyDescent="0.15">
      <c r="A65" s="179" t="s">
        <v>266</v>
      </c>
      <c r="B65" s="180"/>
      <c r="C65" s="180"/>
      <c r="D65" s="180"/>
      <c r="E65" s="180"/>
      <c r="F65" s="180"/>
      <c r="G65" s="180"/>
      <c r="H65" s="181"/>
    </row>
    <row r="66" spans="1:8" ht="35.25" customHeight="1" outlineLevel="1" collapsed="1" x14ac:dyDescent="0.15">
      <c r="A66" s="175" t="s">
        <v>267</v>
      </c>
      <c r="B66" s="176"/>
      <c r="C66" s="176"/>
      <c r="D66" s="176"/>
      <c r="E66" s="176"/>
      <c r="F66" s="177">
        <v>3</v>
      </c>
      <c r="G66" s="18"/>
      <c r="H66" s="61"/>
    </row>
    <row r="67" spans="1:8" ht="16.5" hidden="1" outlineLevel="2" x14ac:dyDescent="0.15">
      <c r="A67" s="142" t="s">
        <v>362</v>
      </c>
      <c r="B67" s="123" t="s">
        <v>1279</v>
      </c>
      <c r="C67" s="146" t="s">
        <v>211</v>
      </c>
      <c r="D67" s="69" t="s">
        <v>363</v>
      </c>
      <c r="E67" s="20" t="s">
        <v>364</v>
      </c>
      <c r="F67" s="99">
        <v>2</v>
      </c>
      <c r="G67" s="18"/>
      <c r="H67" s="61"/>
    </row>
    <row r="68" spans="1:8" ht="16.5" hidden="1" outlineLevel="2" x14ac:dyDescent="0.15">
      <c r="A68" s="143"/>
      <c r="B68" s="123" t="s">
        <v>1280</v>
      </c>
      <c r="C68" s="147"/>
      <c r="D68" s="69" t="s">
        <v>365</v>
      </c>
      <c r="E68" s="20" t="s">
        <v>366</v>
      </c>
      <c r="F68" s="99">
        <v>2</v>
      </c>
      <c r="G68" s="18"/>
      <c r="H68" s="61"/>
    </row>
    <row r="69" spans="1:8" ht="16.5" hidden="1" outlineLevel="2" x14ac:dyDescent="0.15">
      <c r="A69" s="143"/>
      <c r="B69" s="123" t="s">
        <v>763</v>
      </c>
      <c r="C69" s="147"/>
      <c r="D69" s="69" t="s">
        <v>368</v>
      </c>
      <c r="E69" s="20" t="s">
        <v>367</v>
      </c>
      <c r="F69" s="99">
        <v>3</v>
      </c>
      <c r="G69" s="18"/>
      <c r="H69" s="61"/>
    </row>
    <row r="70" spans="1:8" ht="16.5" hidden="1" outlineLevel="2" x14ac:dyDescent="0.15">
      <c r="A70" s="143"/>
      <c r="B70" s="123" t="s">
        <v>764</v>
      </c>
      <c r="C70" s="147"/>
      <c r="D70" s="69" t="s">
        <v>369</v>
      </c>
      <c r="E70" s="20" t="s">
        <v>370</v>
      </c>
      <c r="F70" s="99">
        <v>3</v>
      </c>
      <c r="G70" s="18"/>
      <c r="H70" s="61"/>
    </row>
    <row r="71" spans="1:8" ht="16.5" hidden="1" outlineLevel="2" x14ac:dyDescent="0.15">
      <c r="A71" s="143"/>
      <c r="B71" s="123" t="s">
        <v>1281</v>
      </c>
      <c r="C71" s="147"/>
      <c r="D71" s="69" t="s">
        <v>371</v>
      </c>
      <c r="E71" s="20" t="s">
        <v>372</v>
      </c>
      <c r="F71" s="99">
        <v>3</v>
      </c>
      <c r="G71" s="18"/>
      <c r="H71" s="61"/>
    </row>
    <row r="72" spans="1:8" ht="16.5" hidden="1" outlineLevel="2" x14ac:dyDescent="0.15">
      <c r="A72" s="144"/>
      <c r="B72" s="123" t="s">
        <v>765</v>
      </c>
      <c r="C72" s="148"/>
      <c r="D72" s="69" t="s">
        <v>373</v>
      </c>
      <c r="E72" s="20" t="s">
        <v>372</v>
      </c>
      <c r="F72" s="99">
        <v>3</v>
      </c>
      <c r="G72" s="18"/>
      <c r="H72" s="61"/>
    </row>
    <row r="73" spans="1:8" ht="16.5" customHeight="1" outlineLevel="1" x14ac:dyDescent="0.15">
      <c r="A73" s="179" t="s">
        <v>268</v>
      </c>
      <c r="B73" s="180"/>
      <c r="C73" s="180"/>
      <c r="D73" s="180"/>
      <c r="E73" s="180"/>
      <c r="F73" s="180"/>
      <c r="G73" s="180"/>
      <c r="H73" s="181"/>
    </row>
    <row r="74" spans="1:8" ht="182.25" customHeight="1" outlineLevel="1" collapsed="1" x14ac:dyDescent="0.15">
      <c r="A74" s="175" t="s">
        <v>1308</v>
      </c>
      <c r="B74" s="176"/>
      <c r="C74" s="176"/>
      <c r="D74" s="176"/>
      <c r="E74" s="176"/>
      <c r="F74" s="177">
        <v>3</v>
      </c>
      <c r="G74" s="18"/>
      <c r="H74" s="61"/>
    </row>
    <row r="75" spans="1:8" ht="24" hidden="1" outlineLevel="2" x14ac:dyDescent="0.15">
      <c r="A75" s="206" t="s">
        <v>410</v>
      </c>
      <c r="B75" s="123" t="s">
        <v>1282</v>
      </c>
      <c r="C75" s="146" t="s">
        <v>289</v>
      </c>
      <c r="D75" s="69" t="s">
        <v>347</v>
      </c>
      <c r="E75" s="20" t="s">
        <v>374</v>
      </c>
      <c r="F75" s="99">
        <v>2</v>
      </c>
      <c r="G75" s="18"/>
      <c r="H75" s="61"/>
    </row>
    <row r="76" spans="1:8" ht="16.5" hidden="1" outlineLevel="2" x14ac:dyDescent="0.15">
      <c r="A76" s="206"/>
      <c r="B76" s="123" t="s">
        <v>1283</v>
      </c>
      <c r="C76" s="148"/>
      <c r="D76" s="20" t="s">
        <v>107</v>
      </c>
      <c r="E76" s="20" t="s">
        <v>108</v>
      </c>
      <c r="F76" s="99">
        <v>3</v>
      </c>
      <c r="G76" s="18"/>
      <c r="H76" s="61"/>
    </row>
    <row r="77" spans="1:8" ht="16.5" hidden="1" outlineLevel="2" x14ac:dyDescent="0.15">
      <c r="A77" s="206"/>
      <c r="B77" s="123" t="s">
        <v>766</v>
      </c>
      <c r="C77" s="146" t="s">
        <v>375</v>
      </c>
      <c r="D77" s="69" t="s">
        <v>376</v>
      </c>
      <c r="E77" s="20" t="s">
        <v>377</v>
      </c>
      <c r="F77" s="99">
        <v>2</v>
      </c>
      <c r="G77" s="18"/>
      <c r="H77" s="61"/>
    </row>
    <row r="78" spans="1:8" ht="16.5" hidden="1" outlineLevel="2" x14ac:dyDescent="0.15">
      <c r="A78" s="206"/>
      <c r="B78" s="123" t="s">
        <v>767</v>
      </c>
      <c r="C78" s="147"/>
      <c r="D78" s="104" t="s">
        <v>378</v>
      </c>
      <c r="E78" s="103" t="s">
        <v>456</v>
      </c>
      <c r="F78" s="119">
        <v>2</v>
      </c>
      <c r="G78" s="18"/>
      <c r="H78" s="61"/>
    </row>
    <row r="79" spans="1:8" ht="16.5" hidden="1" outlineLevel="2" x14ac:dyDescent="0.15">
      <c r="A79" s="206"/>
      <c r="B79" s="123" t="s">
        <v>768</v>
      </c>
      <c r="C79" s="148"/>
      <c r="D79" s="69" t="s">
        <v>379</v>
      </c>
      <c r="E79" s="20" t="s">
        <v>380</v>
      </c>
      <c r="F79" s="99">
        <v>2</v>
      </c>
      <c r="G79" s="18"/>
      <c r="H79" s="61"/>
    </row>
    <row r="80" spans="1:8" ht="16.5" hidden="1" outlineLevel="2" x14ac:dyDescent="0.15">
      <c r="A80" s="206"/>
      <c r="B80" s="123" t="s">
        <v>769</v>
      </c>
      <c r="C80" s="146" t="s">
        <v>381</v>
      </c>
      <c r="D80" s="69" t="s">
        <v>382</v>
      </c>
      <c r="E80" s="20" t="s">
        <v>383</v>
      </c>
      <c r="F80" s="99">
        <v>2</v>
      </c>
      <c r="G80" s="18"/>
      <c r="H80" s="61"/>
    </row>
    <row r="81" spans="1:8" ht="16.5" hidden="1" outlineLevel="2" x14ac:dyDescent="0.15">
      <c r="A81" s="206"/>
      <c r="B81" s="123" t="s">
        <v>770</v>
      </c>
      <c r="C81" s="148"/>
      <c r="D81" s="104" t="s">
        <v>457</v>
      </c>
      <c r="E81" s="103" t="s">
        <v>458</v>
      </c>
      <c r="F81" s="119">
        <v>3</v>
      </c>
      <c r="G81" s="18"/>
      <c r="H81" s="107"/>
    </row>
    <row r="82" spans="1:8" ht="16.5" hidden="1" outlineLevel="2" x14ac:dyDescent="0.15">
      <c r="A82" s="206"/>
      <c r="B82" s="123" t="s">
        <v>771</v>
      </c>
      <c r="C82" s="146" t="s">
        <v>352</v>
      </c>
      <c r="D82" s="69" t="s">
        <v>384</v>
      </c>
      <c r="E82" s="20" t="s">
        <v>385</v>
      </c>
      <c r="F82" s="99">
        <v>3</v>
      </c>
      <c r="G82" s="18"/>
      <c r="H82" s="61"/>
    </row>
    <row r="83" spans="1:8" ht="16.5" hidden="1" outlineLevel="2" x14ac:dyDescent="0.15">
      <c r="A83" s="206"/>
      <c r="B83" s="123" t="s">
        <v>772</v>
      </c>
      <c r="C83" s="147"/>
      <c r="D83" s="69" t="s">
        <v>386</v>
      </c>
      <c r="E83" s="20" t="s">
        <v>387</v>
      </c>
      <c r="F83" s="99">
        <v>2</v>
      </c>
      <c r="G83" s="18"/>
      <c r="H83" s="61"/>
    </row>
    <row r="84" spans="1:8" ht="16.5" hidden="1" outlineLevel="2" x14ac:dyDescent="0.15">
      <c r="A84" s="206"/>
      <c r="B84" s="123" t="s">
        <v>773</v>
      </c>
      <c r="C84" s="148"/>
      <c r="D84" s="69" t="s">
        <v>388</v>
      </c>
      <c r="E84" s="20" t="s">
        <v>389</v>
      </c>
      <c r="F84" s="99">
        <v>2</v>
      </c>
      <c r="G84" s="18"/>
      <c r="H84" s="61"/>
    </row>
    <row r="85" spans="1:8" ht="53.25" hidden="1" customHeight="1" outlineLevel="2" x14ac:dyDescent="0.15">
      <c r="A85" s="206"/>
      <c r="B85" s="123" t="s">
        <v>774</v>
      </c>
      <c r="C85" s="146" t="s">
        <v>390</v>
      </c>
      <c r="D85" s="69" t="s">
        <v>391</v>
      </c>
      <c r="E85" s="20" t="s">
        <v>1269</v>
      </c>
      <c r="F85" s="99">
        <v>3</v>
      </c>
      <c r="G85" s="18"/>
      <c r="H85" s="61"/>
    </row>
    <row r="86" spans="1:8" ht="16.5" hidden="1" outlineLevel="2" x14ac:dyDescent="0.15">
      <c r="A86" s="206"/>
      <c r="B86" s="123" t="s">
        <v>775</v>
      </c>
      <c r="C86" s="147"/>
      <c r="D86" s="69" t="s">
        <v>392</v>
      </c>
      <c r="E86" s="20" t="s">
        <v>393</v>
      </c>
      <c r="F86" s="99">
        <v>3</v>
      </c>
      <c r="G86" s="18"/>
      <c r="H86" s="61"/>
    </row>
    <row r="87" spans="1:8" ht="16.5" hidden="1" outlineLevel="2" x14ac:dyDescent="0.15">
      <c r="A87" s="206"/>
      <c r="B87" s="123" t="s">
        <v>776</v>
      </c>
      <c r="C87" s="147"/>
      <c r="D87" s="69" t="s">
        <v>394</v>
      </c>
      <c r="E87" s="20" t="s">
        <v>395</v>
      </c>
      <c r="F87" s="99">
        <v>3</v>
      </c>
      <c r="G87" s="18"/>
      <c r="H87" s="61"/>
    </row>
    <row r="88" spans="1:8" ht="16.5" hidden="1" outlineLevel="2" x14ac:dyDescent="0.15">
      <c r="A88" s="206"/>
      <c r="B88" s="123" t="s">
        <v>777</v>
      </c>
      <c r="C88" s="148"/>
      <c r="D88" s="127" t="s">
        <v>1256</v>
      </c>
      <c r="E88" s="20" t="s">
        <v>1257</v>
      </c>
      <c r="F88" s="122">
        <v>3</v>
      </c>
      <c r="G88" s="18"/>
      <c r="H88" s="61" t="s">
        <v>1263</v>
      </c>
    </row>
    <row r="89" spans="1:8" ht="24" hidden="1" outlineLevel="2" x14ac:dyDescent="0.15">
      <c r="A89" s="206"/>
      <c r="B89" s="123" t="s">
        <v>778</v>
      </c>
      <c r="C89" s="146" t="s">
        <v>396</v>
      </c>
      <c r="D89" s="69" t="s">
        <v>397</v>
      </c>
      <c r="E89" s="20" t="s">
        <v>398</v>
      </c>
      <c r="F89" s="99">
        <v>3</v>
      </c>
      <c r="G89" s="18"/>
      <c r="H89" s="61"/>
    </row>
    <row r="90" spans="1:8" ht="16.5" hidden="1" outlineLevel="2" x14ac:dyDescent="0.15">
      <c r="A90" s="206"/>
      <c r="B90" s="123" t="s">
        <v>779</v>
      </c>
      <c r="C90" s="147"/>
      <c r="D90" s="104" t="s">
        <v>462</v>
      </c>
      <c r="E90" s="103" t="s">
        <v>1258</v>
      </c>
      <c r="F90" s="119">
        <v>3</v>
      </c>
      <c r="G90" s="18"/>
      <c r="H90" s="107"/>
    </row>
    <row r="91" spans="1:8" ht="16.5" hidden="1" outlineLevel="2" x14ac:dyDescent="0.15">
      <c r="A91" s="206"/>
      <c r="B91" s="123" t="s">
        <v>780</v>
      </c>
      <c r="C91" s="148"/>
      <c r="D91" s="104" t="s">
        <v>399</v>
      </c>
      <c r="E91" s="103" t="s">
        <v>459</v>
      </c>
      <c r="F91" s="119">
        <v>3</v>
      </c>
      <c r="G91" s="18"/>
      <c r="H91" s="107"/>
    </row>
    <row r="92" spans="1:8" ht="16.5" hidden="1" outlineLevel="2" x14ac:dyDescent="0.15">
      <c r="A92" s="206"/>
      <c r="B92" s="123" t="s">
        <v>781</v>
      </c>
      <c r="C92" s="146" t="s">
        <v>400</v>
      </c>
      <c r="D92" s="104" t="s">
        <v>401</v>
      </c>
      <c r="E92" s="103" t="s">
        <v>402</v>
      </c>
      <c r="F92" s="119">
        <v>2</v>
      </c>
      <c r="G92" s="18"/>
      <c r="H92" s="107"/>
    </row>
    <row r="93" spans="1:8" ht="16.5" hidden="1" outlineLevel="2" x14ac:dyDescent="0.15">
      <c r="A93" s="206"/>
      <c r="B93" s="123" t="s">
        <v>782</v>
      </c>
      <c r="C93" s="148"/>
      <c r="D93" s="104" t="s">
        <v>460</v>
      </c>
      <c r="E93" s="103" t="s">
        <v>461</v>
      </c>
      <c r="F93" s="119">
        <v>2</v>
      </c>
      <c r="G93" s="18"/>
      <c r="H93" s="107"/>
    </row>
    <row r="94" spans="1:8" ht="55.5" hidden="1" customHeight="1" outlineLevel="2" x14ac:dyDescent="0.15">
      <c r="A94" s="206"/>
      <c r="B94" s="123" t="s">
        <v>1261</v>
      </c>
      <c r="C94" s="146" t="s">
        <v>403</v>
      </c>
      <c r="D94" s="69" t="s">
        <v>404</v>
      </c>
      <c r="E94" s="20" t="s">
        <v>405</v>
      </c>
      <c r="F94" s="99">
        <v>3</v>
      </c>
      <c r="G94" s="18"/>
      <c r="H94" s="61"/>
    </row>
    <row r="95" spans="1:8" ht="16.5" hidden="1" outlineLevel="2" x14ac:dyDescent="0.15">
      <c r="A95" s="206"/>
      <c r="B95" s="123" t="s">
        <v>1262</v>
      </c>
      <c r="C95" s="147"/>
      <c r="D95" s="69" t="s">
        <v>406</v>
      </c>
      <c r="E95" s="20" t="s">
        <v>407</v>
      </c>
      <c r="F95" s="99">
        <v>3</v>
      </c>
      <c r="G95" s="18"/>
      <c r="H95" s="61"/>
    </row>
    <row r="96" spans="1:8" ht="16.5" hidden="1" outlineLevel="2" x14ac:dyDescent="0.15">
      <c r="A96" s="206"/>
      <c r="B96" s="123" t="s">
        <v>1284</v>
      </c>
      <c r="C96" s="147"/>
      <c r="D96" s="127" t="s">
        <v>1259</v>
      </c>
      <c r="E96" s="20" t="s">
        <v>1260</v>
      </c>
      <c r="F96" s="122">
        <v>3</v>
      </c>
      <c r="G96" s="18"/>
      <c r="H96" s="61"/>
    </row>
    <row r="97" spans="1:8" ht="16.5" hidden="1" outlineLevel="2" x14ac:dyDescent="0.15">
      <c r="A97" s="206"/>
      <c r="B97" s="123" t="s">
        <v>1285</v>
      </c>
      <c r="C97" s="148"/>
      <c r="D97" s="69" t="s">
        <v>408</v>
      </c>
      <c r="E97" s="20" t="s">
        <v>409</v>
      </c>
      <c r="F97" s="99">
        <v>3</v>
      </c>
      <c r="G97" s="18"/>
      <c r="H97" s="61"/>
    </row>
    <row r="98" spans="1:8" ht="19.5" hidden="1" customHeight="1" outlineLevel="2" x14ac:dyDescent="0.15">
      <c r="A98" s="206"/>
      <c r="B98" s="123" t="s">
        <v>1303</v>
      </c>
      <c r="C98" s="146" t="s">
        <v>279</v>
      </c>
      <c r="D98" s="132" t="s">
        <v>280</v>
      </c>
      <c r="E98" s="20" t="s">
        <v>281</v>
      </c>
      <c r="F98" s="131">
        <v>3</v>
      </c>
      <c r="G98" s="18"/>
      <c r="H98" s="61"/>
    </row>
    <row r="99" spans="1:8" ht="19.5" hidden="1" customHeight="1" outlineLevel="2" x14ac:dyDescent="0.15">
      <c r="A99" s="206"/>
      <c r="B99" s="123" t="s">
        <v>1304</v>
      </c>
      <c r="C99" s="147"/>
      <c r="D99" s="132" t="s">
        <v>282</v>
      </c>
      <c r="E99" s="20" t="s">
        <v>283</v>
      </c>
      <c r="F99" s="131">
        <v>3</v>
      </c>
      <c r="G99" s="204"/>
      <c r="H99" s="204"/>
    </row>
    <row r="100" spans="1:8" ht="19.5" hidden="1" customHeight="1" outlineLevel="2" x14ac:dyDescent="0.15">
      <c r="A100" s="206"/>
      <c r="B100" s="123" t="s">
        <v>1305</v>
      </c>
      <c r="C100" s="147"/>
      <c r="D100" s="132" t="s">
        <v>284</v>
      </c>
      <c r="E100" s="20" t="s">
        <v>1302</v>
      </c>
      <c r="F100" s="131">
        <v>3</v>
      </c>
      <c r="G100" s="204"/>
      <c r="H100" s="204"/>
    </row>
    <row r="101" spans="1:8" ht="19.5" hidden="1" customHeight="1" outlineLevel="2" x14ac:dyDescent="0.15">
      <c r="A101" s="206"/>
      <c r="B101" s="123" t="s">
        <v>1306</v>
      </c>
      <c r="C101" s="147"/>
      <c r="D101" s="132" t="s">
        <v>285</v>
      </c>
      <c r="E101" s="20" t="s">
        <v>1300</v>
      </c>
      <c r="F101" s="131">
        <v>3</v>
      </c>
      <c r="G101" s="204"/>
      <c r="H101" s="204"/>
    </row>
    <row r="102" spans="1:8" ht="19.5" hidden="1" customHeight="1" outlineLevel="2" x14ac:dyDescent="0.15">
      <c r="A102" s="206"/>
      <c r="B102" s="123" t="s">
        <v>1307</v>
      </c>
      <c r="C102" s="148"/>
      <c r="D102" s="132" t="s">
        <v>287</v>
      </c>
      <c r="E102" s="20" t="s">
        <v>1301</v>
      </c>
      <c r="F102" s="131">
        <v>3</v>
      </c>
      <c r="G102" s="204"/>
      <c r="H102" s="204"/>
    </row>
  </sheetData>
  <mergeCells count="39">
    <mergeCell ref="C41:C46"/>
    <mergeCell ref="C63:C64"/>
    <mergeCell ref="A15:A64"/>
    <mergeCell ref="C98:C102"/>
    <mergeCell ref="A75:A102"/>
    <mergeCell ref="C18:C23"/>
    <mergeCell ref="C24:C28"/>
    <mergeCell ref="C29:C33"/>
    <mergeCell ref="C34:C37"/>
    <mergeCell ref="C38:C40"/>
    <mergeCell ref="A65:H65"/>
    <mergeCell ref="A73:H73"/>
    <mergeCell ref="A66:F66"/>
    <mergeCell ref="A67:A72"/>
    <mergeCell ref="C67:C72"/>
    <mergeCell ref="A74:F74"/>
    <mergeCell ref="C75:C76"/>
    <mergeCell ref="C77:C79"/>
    <mergeCell ref="C80:C81"/>
    <mergeCell ref="C82:C84"/>
    <mergeCell ref="C89:C91"/>
    <mergeCell ref="C92:C93"/>
    <mergeCell ref="C94:C97"/>
    <mergeCell ref="C85:C88"/>
    <mergeCell ref="C47:C60"/>
    <mergeCell ref="C61:C62"/>
    <mergeCell ref="A1:D5"/>
    <mergeCell ref="E1:E2"/>
    <mergeCell ref="F1:F2"/>
    <mergeCell ref="B6:D6"/>
    <mergeCell ref="B7:D7"/>
    <mergeCell ref="B8:D8"/>
    <mergeCell ref="E8:E9"/>
    <mergeCell ref="F8:F9"/>
    <mergeCell ref="B9:D9"/>
    <mergeCell ref="A11:H11"/>
    <mergeCell ref="A13:H13"/>
    <mergeCell ref="A14:F14"/>
    <mergeCell ref="C15:C17"/>
  </mergeCells>
  <phoneticPr fontId="2" type="noConversion"/>
  <conditionalFormatting sqref="I1:IF10">
    <cfRule type="cellIs" dxfId="213" priority="1769" stopIfTrue="1" operator="equal">
      <formula>"p"</formula>
    </cfRule>
    <cfRule type="cellIs" dxfId="212" priority="1770" stopIfTrue="1" operator="equal">
      <formula>"f"</formula>
    </cfRule>
    <cfRule type="cellIs" dxfId="211" priority="1771" stopIfTrue="1" operator="equal">
      <formula>"b"</formula>
    </cfRule>
  </conditionalFormatting>
  <conditionalFormatting sqref="G66">
    <cfRule type="cellIs" dxfId="210" priority="1761" operator="equal">
      <formula>"Block"</formula>
    </cfRule>
    <cfRule type="cellIs" dxfId="209" priority="1762" operator="equal">
      <formula>"Null"</formula>
    </cfRule>
    <cfRule type="cellIs" dxfId="208" priority="1763" operator="equal">
      <formula>"Fail"</formula>
    </cfRule>
    <cfRule type="cellIs" dxfId="207" priority="1764" operator="equal">
      <formula>"Pass"</formula>
    </cfRule>
  </conditionalFormatting>
  <conditionalFormatting sqref="G66">
    <cfRule type="containsText" dxfId="206" priority="1757" operator="containsText" text="Block">
      <formula>NOT(ISERROR(SEARCH("Block",#REF!)))</formula>
    </cfRule>
    <cfRule type="containsText" dxfId="205" priority="1758" operator="containsText" text="Null">
      <formula>NOT(ISERROR(SEARCH("Null",#REF!)))</formula>
    </cfRule>
    <cfRule type="containsText" priority="1759" operator="containsText" text="Null">
      <formula>NOT(ISERROR(SEARCH("Null",#REF!)))</formula>
    </cfRule>
    <cfRule type="containsText" dxfId="204" priority="1760" operator="containsText" text="Fail">
      <formula>NOT(ISERROR(SEARCH("Fail",#REF!)))</formula>
    </cfRule>
  </conditionalFormatting>
  <conditionalFormatting sqref="G14">
    <cfRule type="cellIs" dxfId="203" priority="1729" operator="equal">
      <formula>"Block"</formula>
    </cfRule>
    <cfRule type="cellIs" dxfId="202" priority="1730" operator="equal">
      <formula>"Null"</formula>
    </cfRule>
    <cfRule type="cellIs" dxfId="201" priority="1731" operator="equal">
      <formula>"Fail"</formula>
    </cfRule>
    <cfRule type="cellIs" dxfId="200" priority="1732" operator="equal">
      <formula>"Pass"</formula>
    </cfRule>
  </conditionalFormatting>
  <conditionalFormatting sqref="G14">
    <cfRule type="containsText" dxfId="199" priority="1733" operator="containsText" text="Block">
      <formula>NOT(ISERROR(SEARCH("Block",#REF!)))</formula>
    </cfRule>
    <cfRule type="containsText" dxfId="198" priority="1734" operator="containsText" text="Null">
      <formula>NOT(ISERROR(SEARCH("Null",#REF!)))</formula>
    </cfRule>
    <cfRule type="containsText" priority="1735" operator="containsText" text="Null">
      <formula>NOT(ISERROR(SEARCH("Null",#REF!)))</formula>
    </cfRule>
    <cfRule type="containsText" dxfId="197" priority="1736" operator="containsText" text="Fail">
      <formula>NOT(ISERROR(SEARCH("Fail",#REF!)))</formula>
    </cfRule>
  </conditionalFormatting>
  <conditionalFormatting sqref="G74">
    <cfRule type="cellIs" dxfId="196" priority="1681" operator="equal">
      <formula>"Block"</formula>
    </cfRule>
    <cfRule type="cellIs" dxfId="195" priority="1682" operator="equal">
      <formula>"Null"</formula>
    </cfRule>
    <cfRule type="cellIs" dxfId="194" priority="1683" operator="equal">
      <formula>"Fail"</formula>
    </cfRule>
    <cfRule type="cellIs" dxfId="193" priority="1684" operator="equal">
      <formula>"Pass"</formula>
    </cfRule>
  </conditionalFormatting>
  <conditionalFormatting sqref="G74">
    <cfRule type="containsText" dxfId="192" priority="1685" operator="containsText" text="Block">
      <formula>NOT(ISERROR(SEARCH("Block",#REF!)))</formula>
    </cfRule>
    <cfRule type="containsText" dxfId="191" priority="1686" operator="containsText" text="Null">
      <formula>NOT(ISERROR(SEARCH("Null",#REF!)))</formula>
    </cfRule>
    <cfRule type="containsText" priority="1687" operator="containsText" text="Null">
      <formula>NOT(ISERROR(SEARCH("Null",#REF!)))</formula>
    </cfRule>
    <cfRule type="containsText" dxfId="190" priority="1688" operator="containsText" text="Fail">
      <formula>NOT(ISERROR(SEARCH("Fail",#REF!)))</formula>
    </cfRule>
  </conditionalFormatting>
  <conditionalFormatting sqref="G12">
    <cfRule type="cellIs" dxfId="189" priority="57" operator="equal">
      <formula>"Block"</formula>
    </cfRule>
    <cfRule type="cellIs" dxfId="188" priority="58" operator="equal">
      <formula>"Null"</formula>
    </cfRule>
    <cfRule type="cellIs" dxfId="187" priority="59" operator="equal">
      <formula>"Fail"</formula>
    </cfRule>
    <cfRule type="cellIs" dxfId="186" priority="60" operator="equal">
      <formula>"Pass"</formula>
    </cfRule>
  </conditionalFormatting>
  <conditionalFormatting sqref="G15:G64">
    <cfRule type="cellIs" dxfId="185" priority="49" operator="equal">
      <formula>"Block"</formula>
    </cfRule>
    <cfRule type="cellIs" dxfId="184" priority="50" operator="equal">
      <formula>"Null"</formula>
    </cfRule>
    <cfRule type="cellIs" dxfId="183" priority="51" operator="equal">
      <formula>"Fail"</formula>
    </cfRule>
    <cfRule type="cellIs" dxfId="182" priority="52" operator="equal">
      <formula>"Pass"</formula>
    </cfRule>
  </conditionalFormatting>
  <conditionalFormatting sqref="G12">
    <cfRule type="containsText" dxfId="181" priority="61" operator="containsText" text="Block">
      <formula>NOT(ISERROR(SEARCH("Block",#REF!)))</formula>
    </cfRule>
    <cfRule type="containsText" dxfId="180" priority="62" operator="containsText" text="Null">
      <formula>NOT(ISERROR(SEARCH("Null",#REF!)))</formula>
    </cfRule>
    <cfRule type="containsText" priority="63" operator="containsText" text="Null">
      <formula>NOT(ISERROR(SEARCH("Null",#REF!)))</formula>
    </cfRule>
    <cfRule type="containsText" dxfId="179" priority="64" operator="containsText" text="Fail">
      <formula>NOT(ISERROR(SEARCH("Fail",#REF!)))</formula>
    </cfRule>
  </conditionalFormatting>
  <conditionalFormatting sqref="G15:G64">
    <cfRule type="containsText" dxfId="178" priority="53" operator="containsText" text="Block">
      <formula>NOT(ISERROR(SEARCH("Block",#REF!)))</formula>
    </cfRule>
    <cfRule type="containsText" dxfId="177" priority="54" operator="containsText" text="Null">
      <formula>NOT(ISERROR(SEARCH("Null",#REF!)))</formula>
    </cfRule>
    <cfRule type="containsText" priority="55" operator="containsText" text="Null">
      <formula>NOT(ISERROR(SEARCH("Null",#REF!)))</formula>
    </cfRule>
    <cfRule type="containsText" dxfId="176" priority="56" operator="containsText" text="Fail">
      <formula>NOT(ISERROR(SEARCH("Fail",#REF!)))</formula>
    </cfRule>
  </conditionalFormatting>
  <conditionalFormatting sqref="G67:G72">
    <cfRule type="cellIs" dxfId="175" priority="41" operator="equal">
      <formula>"Block"</formula>
    </cfRule>
    <cfRule type="cellIs" dxfId="174" priority="42" operator="equal">
      <formula>"Null"</formula>
    </cfRule>
    <cfRule type="cellIs" dxfId="173" priority="43" operator="equal">
      <formula>"Fail"</formula>
    </cfRule>
    <cfRule type="cellIs" dxfId="172" priority="44" operator="equal">
      <formula>"Pass"</formula>
    </cfRule>
  </conditionalFormatting>
  <conditionalFormatting sqref="G67:G72">
    <cfRule type="containsText" dxfId="171" priority="45" operator="containsText" text="Block">
      <formula>NOT(ISERROR(SEARCH("Block",#REF!)))</formula>
    </cfRule>
    <cfRule type="containsText" dxfId="170" priority="46" operator="containsText" text="Null">
      <formula>NOT(ISERROR(SEARCH("Null",#REF!)))</formula>
    </cfRule>
    <cfRule type="containsText" priority="47" operator="containsText" text="Null">
      <formula>NOT(ISERROR(SEARCH("Null",#REF!)))</formula>
    </cfRule>
    <cfRule type="containsText" dxfId="169" priority="48" operator="containsText" text="Fail">
      <formula>NOT(ISERROR(SEARCH("Fail",#REF!)))</formula>
    </cfRule>
  </conditionalFormatting>
  <conditionalFormatting sqref="G75:G98">
    <cfRule type="cellIs" dxfId="168" priority="33" operator="equal">
      <formula>"Block"</formula>
    </cfRule>
    <cfRule type="cellIs" dxfId="167" priority="34" operator="equal">
      <formula>"Null"</formula>
    </cfRule>
    <cfRule type="cellIs" dxfId="166" priority="35" operator="equal">
      <formula>"Fail"</formula>
    </cfRule>
    <cfRule type="cellIs" dxfId="165" priority="36" operator="equal">
      <formula>"Pass"</formula>
    </cfRule>
  </conditionalFormatting>
  <conditionalFormatting sqref="G75:G98">
    <cfRule type="containsText" dxfId="164" priority="37" operator="containsText" text="Block">
      <formula>NOT(ISERROR(SEARCH("Block",#REF!)))</formula>
    </cfRule>
    <cfRule type="containsText" dxfId="163" priority="38" operator="containsText" text="Null">
      <formula>NOT(ISERROR(SEARCH("Null",#REF!)))</formula>
    </cfRule>
    <cfRule type="containsText" priority="39" operator="containsText" text="Null">
      <formula>NOT(ISERROR(SEARCH("Null",#REF!)))</formula>
    </cfRule>
    <cfRule type="containsText" dxfId="162" priority="40" operator="containsText" text="Fail">
      <formula>NOT(ISERROR(SEARCH("Fail",#REF!)))</formula>
    </cfRule>
  </conditionalFormatting>
  <dataValidations count="10">
    <dataValidation type="list" allowBlank="1" showInputMessage="1" showErrorMessage="1" sqref="F14:F64 F66:F72 F74:F102">
      <formula1>"1,2,3,4,5,"</formula1>
    </dataValidation>
    <dataValidation type="list" errorStyle="warning" allowBlank="1" errorTitle="IO Connection" error="Please select a value from the list." sqref="WVD4:WVD5 WLH4:WLH5 WBL4:WBL5 VRP4:VRP5 VHT4:VHT5 UXX4:UXX5 UOB4:UOB5 UEF4:UEF5 TUJ4:TUJ5 TKN4:TKN5 TAR4:TAR5 SQV4:SQV5 SGZ4:SGZ5 RXD4:RXD5 RNH4:RNH5 RDL4:RDL5 QTP4:QTP5 QJT4:QJT5 PZX4:PZX5 PQB4:PQB5 PGF4:PGF5 OWJ4:OWJ5 OMN4:OMN5 OCR4:OCR5 NSV4:NSV5 NIZ4:NIZ5 MZD4:MZD5 MPH4:MPH5 MFL4:MFL5 LVP4:LVP5 LLT4:LLT5 LBX4:LBX5 KSB4:KSB5 KIF4:KIF5 JYJ4:JYJ5 JON4:JON5 JER4:JER5 IUV4:IUV5 IKZ4:IKZ5 IBD4:IBD5 HRH4:HRH5 HHL4:HHL5 GXP4:GXP5 GNT4:GNT5 GDX4:GDX5 FUB4:FUB5 FKF4:FKF5 FAJ4:FAJ5 EQN4:EQN5 EGR4:EGR5 DWV4:DWV5 DMZ4:DMZ5 DDD4:DDD5 CTH4:CTH5 CJL4:CJL5 BZP4:BZP5 BPT4:BPT5 BFX4:BFX5 AWB4:AWB5 AMF4:AMF5 ACJ4:ACJ5 SN4:SN5 IR4:IR5">
      <formula1>#REF!</formula1>
    </dataValidation>
    <dataValidation type="list" errorStyle="warning" allowBlank="1" errorTitle="OS Language" error="Please select a value from the list." sqref="WVD3 WLH3 WBL3 VRP3 VHT3 UXX3 UOB3 UEF3 TUJ3 TKN3 TAR3 SQV3 SGZ3 RXD3 RNH3 RDL3 QTP3 QJT3 PZX3 PQB3 PGF3 OWJ3 OMN3 OCR3 NSV3 NIZ3 MZD3 MPH3 MFL3 LVP3 LLT3 LBX3 KSB3 KIF3 JYJ3 JON3 JER3 IUV3 IKZ3 IBD3 HRH3 HHL3 GXP3 GNT3 GDX3 FUB3 FKF3 FAJ3 EQN3 EGR3 DWV3 DMZ3 DDD3 CTH3 CJL3 BZP3 BPT3 BFX3 AWB3 AMF3 ACJ3 SN3 IR3">
      <formula1>#REF!</formula1>
    </dataValidation>
    <dataValidation type="list" errorStyle="warning" allowBlank="1" errorTitle="OS Version" error="Please select a value from the list." sqref="WVD2 WLH2 WBL2 VRP2 VHT2 UXX2 UOB2 UEF2 TUJ2 TKN2 TAR2 SQV2 SGZ2 RXD2 RNH2 RDL2 QTP2 QJT2 PZX2 PQB2 PGF2 OWJ2 OMN2 OCR2 NSV2 NIZ2 MZD2 MPH2 MFL2 LVP2 LLT2 LBX2 KSB2 KIF2 JYJ2 JON2 JER2 IUV2 IKZ2 IBD2 HRH2 HHL2 GXP2 GNT2 GDX2 FUB2 FKF2 FAJ2 EQN2 EGR2 DWV2 DMZ2 DDD2 CTH2 CJL2 BZP2 BPT2 BFX2 AWB2 AMF2 ACJ2 SN2 IR2">
      <formula1>#REF!</formula1>
    </dataValidation>
    <dataValidation type="list" errorStyle="warning" allowBlank="1" errorTitle="PC Hardware" error="Please select a value from the list." sqref="WVO1:WVP1 WLS1:WLT1 WBW1:WBX1 VSA1:VSB1 VIE1:VIF1 UYI1:UYJ1 UOM1:UON1 UEQ1:UER1 TUU1:TUV1 TKY1:TKZ1 TBC1:TBD1 SRG1:SRH1 SHK1:SHL1 RXO1:RXP1 RNS1:RNT1 RDW1:RDX1 QUA1:QUB1 QKE1:QKF1 QAI1:QAJ1 PQM1:PQN1 PGQ1:PGR1 OWU1:OWV1 OMY1:OMZ1 ODC1:ODD1 NTG1:NTH1 NJK1:NJL1 MZO1:MZP1 MPS1:MPT1 MFW1:MFX1 LWA1:LWB1 LME1:LMF1 LCI1:LCJ1 KSM1:KSN1 KIQ1:KIR1 JYU1:JYV1 JOY1:JOZ1 JFC1:JFD1 IVG1:IVH1 ILK1:ILL1 IBO1:IBP1 HRS1:HRT1 HHW1:HHX1 GYA1:GYB1 GOE1:GOF1 GEI1:GEJ1 FUM1:FUN1 FKQ1:FKR1 FAU1:FAV1 EQY1:EQZ1 EHC1:EHD1 DXG1:DXH1 DNK1:DNL1 DDO1:DDP1 CTS1:CTT1 CJW1:CJX1 CAA1:CAB1 BQE1:BQF1 BGI1:BGJ1 AWM1:AWN1 AMQ1:AMR1 ACU1:ACV1 SY1:SZ1 JC1:JD1 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H1">
      <formula1>#REF!</formula1>
    </dataValidation>
    <dataValidation type="list" allowBlank="1" sqref="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formula1>#REF!</formula1>
    </dataValidation>
    <dataValidation type="list" allowBlank="1" showInputMessage="1" showErrorMessage="1" sqref="F10">
      <formula1>"高,中,低"</formula1>
    </dataValidation>
    <dataValidation type="list" allowBlank="1" showInputMessage="1" showErrorMessage="1" sqref="G10">
      <formula1>"Pass,Fail,Null,Block"</formula1>
    </dataValidation>
    <dataValidation type="list" allowBlank="1" showInputMessage="1" showErrorMessage="1" sqref="F12">
      <formula1>"1,2,3,4,5"</formula1>
    </dataValidation>
    <dataValidation type="list" allowBlank="1" showInputMessage="1" showErrorMessage="1" sqref="G12 G15:G64 G67:G72 G75:G98">
      <formula1>$G$6:$G$9</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73"/>
  <sheetViews>
    <sheetView workbookViewId="0">
      <selection activeCell="E44" sqref="E44"/>
    </sheetView>
  </sheetViews>
  <sheetFormatPr defaultRowHeight="13.5" outlineLevelRow="1" x14ac:dyDescent="0.15"/>
  <cols>
    <col min="1" max="1" width="17" customWidth="1"/>
    <col min="2" max="2" width="14" customWidth="1"/>
    <col min="3" max="3" width="13.125" customWidth="1"/>
    <col min="4" max="4" width="46.5" customWidth="1"/>
    <col min="5" max="5" width="44.125" customWidth="1"/>
    <col min="8" max="8" width="16.25" customWidth="1"/>
  </cols>
  <sheetData>
    <row r="1" spans="1:8" s="3" customFormat="1" ht="16.5" customHeight="1" x14ac:dyDescent="0.15">
      <c r="A1" s="171" t="s">
        <v>633</v>
      </c>
      <c r="B1" s="171"/>
      <c r="C1" s="171"/>
      <c r="D1" s="172"/>
      <c r="E1" s="182" t="s">
        <v>600</v>
      </c>
      <c r="F1" s="184" t="s">
        <v>601</v>
      </c>
      <c r="G1" s="1" t="s">
        <v>602</v>
      </c>
      <c r="H1" s="2"/>
    </row>
    <row r="2" spans="1:8" s="3" customFormat="1" ht="16.5" customHeight="1" x14ac:dyDescent="0.15">
      <c r="A2" s="171"/>
      <c r="B2" s="171"/>
      <c r="C2" s="171"/>
      <c r="D2" s="172"/>
      <c r="E2" s="183"/>
      <c r="F2" s="185"/>
      <c r="G2" s="1" t="s">
        <v>603</v>
      </c>
      <c r="H2" s="2"/>
    </row>
    <row r="3" spans="1:8" s="3" customFormat="1" ht="16.5" customHeight="1" x14ac:dyDescent="0.15">
      <c r="A3" s="171"/>
      <c r="B3" s="171"/>
      <c r="C3" s="171"/>
      <c r="D3" s="172"/>
      <c r="E3" s="4">
        <v>1</v>
      </c>
      <c r="F3" s="5">
        <f>COUNTIF(F10:F597,"=1")</f>
        <v>1</v>
      </c>
      <c r="G3" s="1" t="s">
        <v>604</v>
      </c>
      <c r="H3" s="2"/>
    </row>
    <row r="4" spans="1:8" s="3" customFormat="1" ht="16.5" customHeight="1" x14ac:dyDescent="0.15">
      <c r="A4" s="171"/>
      <c r="B4" s="171"/>
      <c r="C4" s="171"/>
      <c r="D4" s="172"/>
      <c r="E4" s="6">
        <v>2</v>
      </c>
      <c r="F4" s="5">
        <f>COUNTIF(F11:F598,"=2")</f>
        <v>28</v>
      </c>
      <c r="G4" s="1" t="s">
        <v>605</v>
      </c>
      <c r="H4" s="2"/>
    </row>
    <row r="5" spans="1:8" s="3" customFormat="1" ht="16.5" customHeight="1" x14ac:dyDescent="0.15">
      <c r="A5" s="173"/>
      <c r="B5" s="173"/>
      <c r="C5" s="173"/>
      <c r="D5" s="174"/>
      <c r="E5" s="6">
        <v>3</v>
      </c>
      <c r="F5" s="5">
        <f>COUNTIF(F11:F599,"=3")</f>
        <v>30</v>
      </c>
      <c r="G5" s="1" t="s">
        <v>606</v>
      </c>
      <c r="H5" s="7"/>
    </row>
    <row r="6" spans="1:8" s="3" customFormat="1" ht="16.5" x14ac:dyDescent="0.15">
      <c r="A6" s="8" t="s">
        <v>607</v>
      </c>
      <c r="B6" s="186" t="s">
        <v>634</v>
      </c>
      <c r="C6" s="187"/>
      <c r="D6" s="188"/>
      <c r="E6" s="6">
        <v>4</v>
      </c>
      <c r="F6" s="5">
        <f>COUNTIF(F11:F600,"=4")</f>
        <v>0</v>
      </c>
      <c r="G6" s="9" t="s">
        <v>608</v>
      </c>
      <c r="H6" s="2">
        <f>COUNTIF(G10:G540,"Pass")</f>
        <v>0</v>
      </c>
    </row>
    <row r="7" spans="1:8" s="3" customFormat="1" ht="16.5" x14ac:dyDescent="0.15">
      <c r="A7" s="8" t="s">
        <v>609</v>
      </c>
      <c r="B7" s="189" t="s">
        <v>482</v>
      </c>
      <c r="C7" s="190"/>
      <c r="D7" s="191"/>
      <c r="E7" s="6">
        <v>5</v>
      </c>
      <c r="F7" s="5">
        <f>COUNTIF(F11:F601,"=5")</f>
        <v>0</v>
      </c>
      <c r="G7" s="10" t="s">
        <v>483</v>
      </c>
      <c r="H7" s="2">
        <f>COUNTIF(G10:G540,"Fail")</f>
        <v>0</v>
      </c>
    </row>
    <row r="8" spans="1:8" s="3" customFormat="1" ht="16.5" x14ac:dyDescent="0.15">
      <c r="A8" s="8" t="s">
        <v>610</v>
      </c>
      <c r="B8" s="186" t="s">
        <v>635</v>
      </c>
      <c r="C8" s="187"/>
      <c r="D8" s="188"/>
      <c r="E8" s="192" t="s">
        <v>484</v>
      </c>
      <c r="F8" s="194">
        <f>SUM(F3:F7)</f>
        <v>59</v>
      </c>
      <c r="G8" s="11" t="s">
        <v>485</v>
      </c>
      <c r="H8" s="2">
        <f>COUNTIF(G10:G540,"Null")</f>
        <v>0</v>
      </c>
    </row>
    <row r="9" spans="1:8" s="3" customFormat="1" ht="17.25" thickBot="1" x14ac:dyDescent="0.2">
      <c r="A9" s="8" t="s">
        <v>486</v>
      </c>
      <c r="B9" s="166" t="s">
        <v>487</v>
      </c>
      <c r="C9" s="167"/>
      <c r="D9" s="168"/>
      <c r="E9" s="193"/>
      <c r="F9" s="195"/>
      <c r="G9" s="12" t="s">
        <v>488</v>
      </c>
      <c r="H9" s="2">
        <f>COUNTIF(G10:G540,"Block")</f>
        <v>0</v>
      </c>
    </row>
    <row r="10" spans="1:8" s="3" customFormat="1" ht="16.5" x14ac:dyDescent="0.15">
      <c r="A10" s="13" t="s">
        <v>489</v>
      </c>
      <c r="B10" s="13" t="s">
        <v>490</v>
      </c>
      <c r="C10" s="13" t="s">
        <v>491</v>
      </c>
      <c r="D10" s="13" t="s">
        <v>492</v>
      </c>
      <c r="E10" s="14" t="s">
        <v>493</v>
      </c>
      <c r="F10" s="14" t="s">
        <v>494</v>
      </c>
      <c r="G10" s="14" t="s">
        <v>495</v>
      </c>
      <c r="H10" s="14" t="s">
        <v>496</v>
      </c>
    </row>
    <row r="11" spans="1:8" ht="16.5" customHeight="1" x14ac:dyDescent="0.15">
      <c r="A11" s="154" t="s">
        <v>636</v>
      </c>
      <c r="B11" s="155"/>
      <c r="C11" s="155"/>
      <c r="D11" s="155"/>
      <c r="E11" s="155"/>
      <c r="F11" s="155"/>
      <c r="G11" s="155"/>
      <c r="H11" s="156"/>
    </row>
    <row r="12" spans="1:8" ht="16.5" customHeight="1" x14ac:dyDescent="0.15">
      <c r="A12" s="100" t="s">
        <v>783</v>
      </c>
      <c r="B12" s="123" t="s">
        <v>786</v>
      </c>
      <c r="C12" s="120" t="s">
        <v>174</v>
      </c>
      <c r="D12" s="69" t="s">
        <v>784</v>
      </c>
      <c r="E12" s="69" t="s">
        <v>785</v>
      </c>
      <c r="F12" s="16">
        <v>1</v>
      </c>
      <c r="G12" s="18"/>
      <c r="H12" s="61"/>
    </row>
    <row r="13" spans="1:8" ht="16.5" customHeight="1" x14ac:dyDescent="0.15">
      <c r="A13" s="179" t="s">
        <v>497</v>
      </c>
      <c r="B13" s="180"/>
      <c r="C13" s="180"/>
      <c r="D13" s="180"/>
      <c r="E13" s="180"/>
      <c r="F13" s="180"/>
      <c r="G13" s="180"/>
      <c r="H13" s="181"/>
    </row>
    <row r="14" spans="1:8" ht="85.5" customHeight="1" collapsed="1" x14ac:dyDescent="0.15">
      <c r="A14" s="175" t="s">
        <v>498</v>
      </c>
      <c r="B14" s="176"/>
      <c r="C14" s="176"/>
      <c r="D14" s="176"/>
      <c r="E14" s="176"/>
      <c r="F14" s="177">
        <v>3</v>
      </c>
      <c r="G14" s="18"/>
      <c r="H14" s="61"/>
    </row>
    <row r="15" spans="1:8" ht="16.5" hidden="1" outlineLevel="1" x14ac:dyDescent="0.15">
      <c r="A15" s="196" t="s">
        <v>499</v>
      </c>
      <c r="B15" s="123" t="s">
        <v>787</v>
      </c>
      <c r="C15" s="146" t="s">
        <v>289</v>
      </c>
      <c r="D15" s="69" t="s">
        <v>500</v>
      </c>
      <c r="E15" s="20" t="s">
        <v>501</v>
      </c>
      <c r="F15" s="121">
        <v>2</v>
      </c>
      <c r="G15" s="57"/>
      <c r="H15" s="61"/>
    </row>
    <row r="16" spans="1:8" ht="16.5" hidden="1" outlineLevel="1" x14ac:dyDescent="0.15">
      <c r="A16" s="197"/>
      <c r="B16" s="123" t="s">
        <v>788</v>
      </c>
      <c r="C16" s="148"/>
      <c r="D16" s="20" t="s">
        <v>502</v>
      </c>
      <c r="E16" s="20" t="s">
        <v>503</v>
      </c>
      <c r="F16" s="121">
        <v>3</v>
      </c>
      <c r="G16" s="57"/>
      <c r="H16" s="61"/>
    </row>
    <row r="17" spans="1:8" ht="16.5" hidden="1" outlineLevel="1" x14ac:dyDescent="0.15">
      <c r="A17" s="197"/>
      <c r="B17" s="123" t="s">
        <v>789</v>
      </c>
      <c r="C17" s="146" t="s">
        <v>504</v>
      </c>
      <c r="D17" s="103" t="s">
        <v>505</v>
      </c>
      <c r="E17" s="103" t="s">
        <v>506</v>
      </c>
      <c r="F17" s="119">
        <v>3</v>
      </c>
      <c r="G17" s="57"/>
      <c r="H17" s="107" t="s">
        <v>507</v>
      </c>
    </row>
    <row r="18" spans="1:8" ht="16.5" hidden="1" outlineLevel="1" x14ac:dyDescent="0.15">
      <c r="A18" s="197"/>
      <c r="B18" s="123" t="s">
        <v>790</v>
      </c>
      <c r="C18" s="147"/>
      <c r="D18" s="69" t="s">
        <v>508</v>
      </c>
      <c r="E18" s="20" t="s">
        <v>509</v>
      </c>
      <c r="F18" s="121">
        <v>2</v>
      </c>
      <c r="G18" s="57"/>
      <c r="H18" s="61"/>
    </row>
    <row r="19" spans="1:8" ht="16.5" hidden="1" outlineLevel="1" x14ac:dyDescent="0.15">
      <c r="A19" s="197"/>
      <c r="B19" s="123" t="s">
        <v>791</v>
      </c>
      <c r="C19" s="147"/>
      <c r="D19" s="69" t="s">
        <v>510</v>
      </c>
      <c r="E19" s="20" t="s">
        <v>511</v>
      </c>
      <c r="F19" s="121">
        <v>2</v>
      </c>
      <c r="G19" s="57"/>
      <c r="H19" s="61"/>
    </row>
    <row r="20" spans="1:8" ht="16.5" hidden="1" outlineLevel="1" x14ac:dyDescent="0.15">
      <c r="A20" s="197"/>
      <c r="B20" s="123" t="s">
        <v>792</v>
      </c>
      <c r="C20" s="147"/>
      <c r="D20" s="69" t="s">
        <v>512</v>
      </c>
      <c r="E20" s="20" t="s">
        <v>513</v>
      </c>
      <c r="F20" s="121">
        <v>3</v>
      </c>
      <c r="G20" s="57"/>
      <c r="H20" s="61"/>
    </row>
    <row r="21" spans="1:8" ht="16.5" hidden="1" outlineLevel="1" x14ac:dyDescent="0.15">
      <c r="A21" s="197"/>
      <c r="B21" s="123" t="s">
        <v>793</v>
      </c>
      <c r="C21" s="147"/>
      <c r="D21" s="69" t="s">
        <v>514</v>
      </c>
      <c r="E21" s="20" t="s">
        <v>515</v>
      </c>
      <c r="F21" s="121">
        <v>3</v>
      </c>
      <c r="G21" s="57"/>
      <c r="H21" s="61"/>
    </row>
    <row r="22" spans="1:8" ht="16.5" hidden="1" outlineLevel="1" x14ac:dyDescent="0.15">
      <c r="A22" s="197"/>
      <c r="B22" s="123" t="s">
        <v>794</v>
      </c>
      <c r="C22" s="148"/>
      <c r="D22" s="69" t="s">
        <v>516</v>
      </c>
      <c r="E22" s="20" t="s">
        <v>517</v>
      </c>
      <c r="F22" s="121">
        <v>3</v>
      </c>
      <c r="G22" s="57"/>
      <c r="H22" s="61"/>
    </row>
    <row r="23" spans="1:8" ht="16.5" hidden="1" outlineLevel="1" x14ac:dyDescent="0.15">
      <c r="A23" s="197"/>
      <c r="B23" s="123" t="s">
        <v>795</v>
      </c>
      <c r="C23" s="146" t="s">
        <v>518</v>
      </c>
      <c r="D23" s="69" t="s">
        <v>519</v>
      </c>
      <c r="E23" s="20" t="s">
        <v>520</v>
      </c>
      <c r="F23" s="121">
        <v>3</v>
      </c>
      <c r="G23" s="57"/>
      <c r="H23" s="61"/>
    </row>
    <row r="24" spans="1:8" ht="16.5" hidden="1" outlineLevel="1" x14ac:dyDescent="0.15">
      <c r="A24" s="197"/>
      <c r="B24" s="123" t="s">
        <v>796</v>
      </c>
      <c r="C24" s="147"/>
      <c r="D24" s="69" t="s">
        <v>521</v>
      </c>
      <c r="E24" s="20" t="s">
        <v>522</v>
      </c>
      <c r="F24" s="121">
        <v>3</v>
      </c>
      <c r="G24" s="57"/>
      <c r="H24" s="61"/>
    </row>
    <row r="25" spans="1:8" ht="24" hidden="1" outlineLevel="1" x14ac:dyDescent="0.15">
      <c r="A25" s="197"/>
      <c r="B25" s="123" t="s">
        <v>797</v>
      </c>
      <c r="C25" s="147"/>
      <c r="D25" s="69" t="s">
        <v>523</v>
      </c>
      <c r="E25" s="20" t="s">
        <v>524</v>
      </c>
      <c r="F25" s="121">
        <v>3</v>
      </c>
      <c r="G25" s="57"/>
      <c r="H25" s="61"/>
    </row>
    <row r="26" spans="1:8" ht="16.5" hidden="1" outlineLevel="1" x14ac:dyDescent="0.15">
      <c r="A26" s="197"/>
      <c r="B26" s="123" t="s">
        <v>798</v>
      </c>
      <c r="C26" s="147"/>
      <c r="D26" s="69" t="s">
        <v>525</v>
      </c>
      <c r="E26" s="20" t="s">
        <v>526</v>
      </c>
      <c r="F26" s="121">
        <v>3</v>
      </c>
      <c r="G26" s="57"/>
      <c r="H26" s="61"/>
    </row>
    <row r="27" spans="1:8" ht="16.5" hidden="1" outlineLevel="1" x14ac:dyDescent="0.15">
      <c r="A27" s="197"/>
      <c r="B27" s="123" t="s">
        <v>799</v>
      </c>
      <c r="C27" s="148"/>
      <c r="D27" s="69" t="s">
        <v>527</v>
      </c>
      <c r="E27" s="20" t="s">
        <v>528</v>
      </c>
      <c r="F27" s="121">
        <v>3</v>
      </c>
      <c r="G27" s="57"/>
      <c r="H27" s="61"/>
    </row>
    <row r="28" spans="1:8" ht="16.5" hidden="1" outlineLevel="1" x14ac:dyDescent="0.15">
      <c r="A28" s="197"/>
      <c r="B28" s="123" t="s">
        <v>800</v>
      </c>
      <c r="C28" s="146" t="s">
        <v>529</v>
      </c>
      <c r="D28" s="69" t="s">
        <v>530</v>
      </c>
      <c r="E28" s="20" t="s">
        <v>611</v>
      </c>
      <c r="F28" s="121">
        <v>2</v>
      </c>
      <c r="G28" s="57"/>
      <c r="H28" s="61"/>
    </row>
    <row r="29" spans="1:8" ht="16.5" hidden="1" outlineLevel="1" x14ac:dyDescent="0.15">
      <c r="A29" s="197"/>
      <c r="B29" s="123" t="s">
        <v>801</v>
      </c>
      <c r="C29" s="147"/>
      <c r="D29" s="69" t="s">
        <v>531</v>
      </c>
      <c r="E29" s="20" t="s">
        <v>532</v>
      </c>
      <c r="F29" s="121">
        <v>2</v>
      </c>
      <c r="G29" s="57"/>
      <c r="H29" s="61"/>
    </row>
    <row r="30" spans="1:8" ht="16.5" hidden="1" outlineLevel="1" x14ac:dyDescent="0.15">
      <c r="A30" s="197"/>
      <c r="B30" s="123" t="s">
        <v>802</v>
      </c>
      <c r="C30" s="147"/>
      <c r="D30" s="69" t="s">
        <v>533</v>
      </c>
      <c r="E30" s="20" t="s">
        <v>534</v>
      </c>
      <c r="F30" s="121">
        <v>2</v>
      </c>
      <c r="G30" s="57"/>
      <c r="H30" s="61"/>
    </row>
    <row r="31" spans="1:8" ht="16.5" hidden="1" outlineLevel="1" x14ac:dyDescent="0.15">
      <c r="A31" s="197"/>
      <c r="B31" s="123" t="s">
        <v>803</v>
      </c>
      <c r="C31" s="147"/>
      <c r="D31" s="69" t="s">
        <v>535</v>
      </c>
      <c r="E31" s="20" t="s">
        <v>536</v>
      </c>
      <c r="F31" s="121">
        <v>2</v>
      </c>
      <c r="G31" s="57"/>
      <c r="H31" s="61"/>
    </row>
    <row r="32" spans="1:8" ht="16.5" hidden="1" outlineLevel="1" x14ac:dyDescent="0.15">
      <c r="A32" s="197"/>
      <c r="B32" s="123" t="s">
        <v>804</v>
      </c>
      <c r="C32" s="148"/>
      <c r="D32" s="69" t="s">
        <v>537</v>
      </c>
      <c r="E32" s="20" t="s">
        <v>538</v>
      </c>
      <c r="F32" s="121">
        <v>2</v>
      </c>
      <c r="G32" s="57"/>
      <c r="H32" s="61"/>
    </row>
    <row r="33" spans="1:8" ht="16.5" hidden="1" outlineLevel="1" x14ac:dyDescent="0.15">
      <c r="A33" s="197"/>
      <c r="B33" s="123" t="s">
        <v>805</v>
      </c>
      <c r="C33" s="146" t="s">
        <v>539</v>
      </c>
      <c r="D33" s="104" t="s">
        <v>540</v>
      </c>
      <c r="E33" s="103" t="s">
        <v>541</v>
      </c>
      <c r="F33" s="119">
        <v>2</v>
      </c>
      <c r="G33" s="57"/>
      <c r="H33" s="107"/>
    </row>
    <row r="34" spans="1:8" ht="16.5" hidden="1" outlineLevel="1" x14ac:dyDescent="0.15">
      <c r="A34" s="197"/>
      <c r="B34" s="123" t="s">
        <v>806</v>
      </c>
      <c r="C34" s="147"/>
      <c r="D34" s="69" t="s">
        <v>542</v>
      </c>
      <c r="E34" s="20" t="s">
        <v>612</v>
      </c>
      <c r="F34" s="121">
        <v>2</v>
      </c>
      <c r="G34" s="57"/>
      <c r="H34" s="61"/>
    </row>
    <row r="35" spans="1:8" ht="16.5" hidden="1" outlineLevel="1" x14ac:dyDescent="0.15">
      <c r="A35" s="197"/>
      <c r="B35" s="123" t="s">
        <v>807</v>
      </c>
      <c r="C35" s="148"/>
      <c r="D35" s="69" t="s">
        <v>543</v>
      </c>
      <c r="E35" s="20" t="s">
        <v>544</v>
      </c>
      <c r="F35" s="121">
        <v>2</v>
      </c>
      <c r="G35" s="57"/>
      <c r="H35" s="61"/>
    </row>
    <row r="36" spans="1:8" ht="16.5" hidden="1" outlineLevel="1" x14ac:dyDescent="0.15">
      <c r="A36" s="197"/>
      <c r="B36" s="123" t="s">
        <v>808</v>
      </c>
      <c r="C36" s="146" t="s">
        <v>545</v>
      </c>
      <c r="D36" s="69" t="s">
        <v>546</v>
      </c>
      <c r="E36" s="20" t="s">
        <v>1286</v>
      </c>
      <c r="F36" s="121">
        <v>3</v>
      </c>
      <c r="G36" s="57"/>
      <c r="H36" s="61" t="s">
        <v>1264</v>
      </c>
    </row>
    <row r="37" spans="1:8" ht="16.5" hidden="1" outlineLevel="1" x14ac:dyDescent="0.15">
      <c r="A37" s="197"/>
      <c r="B37" s="123" t="s">
        <v>809</v>
      </c>
      <c r="C37" s="147"/>
      <c r="D37" s="69" t="s">
        <v>547</v>
      </c>
      <c r="E37" s="20" t="s">
        <v>548</v>
      </c>
      <c r="F37" s="121">
        <v>3</v>
      </c>
      <c r="G37" s="57"/>
      <c r="H37" s="61"/>
    </row>
    <row r="38" spans="1:8" ht="16.5" hidden="1" outlineLevel="1" x14ac:dyDescent="0.15">
      <c r="A38" s="197"/>
      <c r="B38" s="123" t="s">
        <v>810</v>
      </c>
      <c r="C38" s="147"/>
      <c r="D38" s="69" t="s">
        <v>549</v>
      </c>
      <c r="E38" s="20" t="s">
        <v>550</v>
      </c>
      <c r="F38" s="121">
        <v>3</v>
      </c>
      <c r="G38" s="57"/>
      <c r="H38" s="61"/>
    </row>
    <row r="39" spans="1:8" ht="16.5" hidden="1" outlineLevel="1" x14ac:dyDescent="0.15">
      <c r="A39" s="197"/>
      <c r="B39" s="123" t="s">
        <v>811</v>
      </c>
      <c r="C39" s="147"/>
      <c r="D39" s="69" t="s">
        <v>613</v>
      </c>
      <c r="E39" s="20" t="s">
        <v>614</v>
      </c>
      <c r="F39" s="121">
        <v>3</v>
      </c>
      <c r="G39" s="57"/>
      <c r="H39" s="61"/>
    </row>
    <row r="40" spans="1:8" ht="16.5" hidden="1" outlineLevel="1" x14ac:dyDescent="0.15">
      <c r="A40" s="197"/>
      <c r="B40" s="123" t="s">
        <v>812</v>
      </c>
      <c r="C40" s="148"/>
      <c r="D40" s="69" t="s">
        <v>551</v>
      </c>
      <c r="E40" s="20" t="s">
        <v>552</v>
      </c>
      <c r="F40" s="121">
        <v>3</v>
      </c>
      <c r="G40" s="57"/>
      <c r="H40" s="61"/>
    </row>
    <row r="41" spans="1:8" ht="16.5" hidden="1" outlineLevel="1" x14ac:dyDescent="0.15">
      <c r="A41" s="197"/>
      <c r="B41" s="123" t="s">
        <v>813</v>
      </c>
      <c r="C41" s="146" t="s">
        <v>553</v>
      </c>
      <c r="D41" s="69" t="s">
        <v>554</v>
      </c>
      <c r="E41" s="20" t="s">
        <v>555</v>
      </c>
      <c r="F41" s="121">
        <v>2</v>
      </c>
      <c r="G41" s="57"/>
      <c r="H41" s="61"/>
    </row>
    <row r="42" spans="1:8" ht="16.5" hidden="1" outlineLevel="1" x14ac:dyDescent="0.15">
      <c r="A42" s="197"/>
      <c r="B42" s="123" t="s">
        <v>814</v>
      </c>
      <c r="C42" s="147"/>
      <c r="D42" s="69" t="s">
        <v>556</v>
      </c>
      <c r="E42" s="20" t="s">
        <v>557</v>
      </c>
      <c r="F42" s="121">
        <v>2</v>
      </c>
      <c r="G42" s="57"/>
      <c r="H42" s="61"/>
    </row>
    <row r="43" spans="1:8" ht="16.5" hidden="1" outlineLevel="1" x14ac:dyDescent="0.15">
      <c r="A43" s="197"/>
      <c r="B43" s="123" t="s">
        <v>815</v>
      </c>
      <c r="C43" s="147"/>
      <c r="D43" s="69" t="s">
        <v>558</v>
      </c>
      <c r="E43" s="20" t="s">
        <v>559</v>
      </c>
      <c r="F43" s="121">
        <v>2</v>
      </c>
      <c r="G43" s="57"/>
      <c r="H43" s="61"/>
    </row>
    <row r="44" spans="1:8" ht="16.5" hidden="1" outlineLevel="1" x14ac:dyDescent="0.15">
      <c r="A44" s="197"/>
      <c r="B44" s="123" t="s">
        <v>816</v>
      </c>
      <c r="C44" s="148"/>
      <c r="D44" s="69" t="s">
        <v>560</v>
      </c>
      <c r="E44" s="20" t="s">
        <v>561</v>
      </c>
      <c r="F44" s="121">
        <v>2</v>
      </c>
      <c r="G44" s="57"/>
      <c r="H44" s="61"/>
    </row>
    <row r="45" spans="1:8" ht="16.5" hidden="1" outlineLevel="1" x14ac:dyDescent="0.15">
      <c r="A45" s="197"/>
      <c r="B45" s="123" t="s">
        <v>817</v>
      </c>
      <c r="C45" s="146" t="s">
        <v>562</v>
      </c>
      <c r="D45" s="104" t="s">
        <v>563</v>
      </c>
      <c r="E45" s="103" t="s">
        <v>564</v>
      </c>
      <c r="F45" s="119">
        <v>3</v>
      </c>
      <c r="G45" s="57"/>
      <c r="H45" s="107"/>
    </row>
    <row r="46" spans="1:8" ht="16.5" hidden="1" outlineLevel="1" x14ac:dyDescent="0.15">
      <c r="A46" s="197"/>
      <c r="B46" s="123" t="s">
        <v>818</v>
      </c>
      <c r="C46" s="147"/>
      <c r="D46" s="69" t="s">
        <v>565</v>
      </c>
      <c r="E46" s="20" t="s">
        <v>1287</v>
      </c>
      <c r="F46" s="121">
        <v>3</v>
      </c>
      <c r="G46" s="57"/>
      <c r="H46" s="61"/>
    </row>
    <row r="47" spans="1:8" ht="16.5" hidden="1" outlineLevel="1" x14ac:dyDescent="0.15">
      <c r="A47" s="197"/>
      <c r="B47" s="123" t="s">
        <v>819</v>
      </c>
      <c r="C47" s="147"/>
      <c r="D47" s="69" t="s">
        <v>567</v>
      </c>
      <c r="E47" s="20" t="s">
        <v>568</v>
      </c>
      <c r="F47" s="121">
        <v>2</v>
      </c>
      <c r="G47" s="57"/>
      <c r="H47" s="61"/>
    </row>
    <row r="48" spans="1:8" ht="16.5" hidden="1" outlineLevel="1" x14ac:dyDescent="0.15">
      <c r="A48" s="197"/>
      <c r="B48" s="123" t="s">
        <v>820</v>
      </c>
      <c r="C48" s="147"/>
      <c r="D48" s="69" t="s">
        <v>569</v>
      </c>
      <c r="E48" s="20" t="s">
        <v>570</v>
      </c>
      <c r="F48" s="121">
        <v>2</v>
      </c>
      <c r="G48" s="57"/>
      <c r="H48" s="61"/>
    </row>
    <row r="49" spans="1:8" ht="16.5" hidden="1" outlineLevel="1" x14ac:dyDescent="0.15">
      <c r="A49" s="197"/>
      <c r="B49" s="123" t="s">
        <v>821</v>
      </c>
      <c r="C49" s="147"/>
      <c r="D49" s="69" t="s">
        <v>571</v>
      </c>
      <c r="E49" s="20" t="s">
        <v>572</v>
      </c>
      <c r="F49" s="121">
        <v>2</v>
      </c>
      <c r="G49" s="57"/>
      <c r="H49" s="61"/>
    </row>
    <row r="50" spans="1:8" ht="16.5" hidden="1" outlineLevel="1" x14ac:dyDescent="0.15">
      <c r="A50" s="197"/>
      <c r="B50" s="123" t="s">
        <v>822</v>
      </c>
      <c r="C50" s="147"/>
      <c r="D50" s="69" t="s">
        <v>573</v>
      </c>
      <c r="E50" s="20" t="s">
        <v>574</v>
      </c>
      <c r="F50" s="121">
        <v>2</v>
      </c>
      <c r="G50" s="57"/>
      <c r="H50" s="61"/>
    </row>
    <row r="51" spans="1:8" ht="16.5" hidden="1" outlineLevel="1" x14ac:dyDescent="0.15">
      <c r="A51" s="197"/>
      <c r="B51" s="123" t="s">
        <v>823</v>
      </c>
      <c r="C51" s="147"/>
      <c r="D51" s="69" t="s">
        <v>575</v>
      </c>
      <c r="E51" s="20" t="s">
        <v>576</v>
      </c>
      <c r="F51" s="121">
        <v>3</v>
      </c>
      <c r="G51" s="57"/>
      <c r="H51" s="61"/>
    </row>
    <row r="52" spans="1:8" ht="16.5" hidden="1" outlineLevel="1" x14ac:dyDescent="0.15">
      <c r="A52" s="197"/>
      <c r="B52" s="123" t="s">
        <v>824</v>
      </c>
      <c r="C52" s="147"/>
      <c r="D52" s="69" t="s">
        <v>577</v>
      </c>
      <c r="E52" s="20" t="s">
        <v>578</v>
      </c>
      <c r="F52" s="121">
        <v>2</v>
      </c>
      <c r="G52" s="57"/>
      <c r="H52" s="61"/>
    </row>
    <row r="53" spans="1:8" ht="16.5" hidden="1" outlineLevel="1" x14ac:dyDescent="0.15">
      <c r="A53" s="197"/>
      <c r="B53" s="123" t="s">
        <v>825</v>
      </c>
      <c r="C53" s="147"/>
      <c r="D53" s="69" t="s">
        <v>579</v>
      </c>
      <c r="E53" s="20" t="s">
        <v>580</v>
      </c>
      <c r="F53" s="121">
        <v>3</v>
      </c>
      <c r="G53" s="57"/>
      <c r="H53" s="61"/>
    </row>
    <row r="54" spans="1:8" ht="16.5" hidden="1" outlineLevel="1" x14ac:dyDescent="0.15">
      <c r="A54" s="197"/>
      <c r="B54" s="123" t="s">
        <v>826</v>
      </c>
      <c r="C54" s="147"/>
      <c r="D54" s="69" t="s">
        <v>581</v>
      </c>
      <c r="E54" s="20" t="s">
        <v>582</v>
      </c>
      <c r="F54" s="121">
        <v>2</v>
      </c>
      <c r="G54" s="57"/>
      <c r="H54" s="61"/>
    </row>
    <row r="55" spans="1:8" ht="16.5" hidden="1" outlineLevel="1" x14ac:dyDescent="0.15">
      <c r="A55" s="197"/>
      <c r="B55" s="123" t="s">
        <v>827</v>
      </c>
      <c r="C55" s="147"/>
      <c r="D55" s="69" t="s">
        <v>583</v>
      </c>
      <c r="E55" s="20" t="s">
        <v>584</v>
      </c>
      <c r="F55" s="121">
        <v>3</v>
      </c>
      <c r="G55" s="57"/>
      <c r="H55" s="61"/>
    </row>
    <row r="56" spans="1:8" ht="16.5" hidden="1" outlineLevel="1" x14ac:dyDescent="0.15">
      <c r="A56" s="197"/>
      <c r="B56" s="123" t="s">
        <v>828</v>
      </c>
      <c r="C56" s="147"/>
      <c r="D56" s="69" t="s">
        <v>585</v>
      </c>
      <c r="E56" s="20" t="s">
        <v>584</v>
      </c>
      <c r="F56" s="121">
        <v>3</v>
      </c>
      <c r="G56" s="57"/>
      <c r="H56" s="61"/>
    </row>
    <row r="57" spans="1:8" ht="16.5" hidden="1" outlineLevel="1" x14ac:dyDescent="0.15">
      <c r="A57" s="197"/>
      <c r="B57" s="123" t="s">
        <v>829</v>
      </c>
      <c r="C57" s="147"/>
      <c r="D57" s="69" t="s">
        <v>586</v>
      </c>
      <c r="E57" s="20" t="s">
        <v>587</v>
      </c>
      <c r="F57" s="121">
        <v>2</v>
      </c>
      <c r="G57" s="57"/>
      <c r="H57" s="61"/>
    </row>
    <row r="58" spans="1:8" ht="16.5" hidden="1" outlineLevel="1" x14ac:dyDescent="0.15">
      <c r="A58" s="197"/>
      <c r="B58" s="123" t="s">
        <v>830</v>
      </c>
      <c r="C58" s="147"/>
      <c r="D58" s="69" t="s">
        <v>588</v>
      </c>
      <c r="E58" s="20" t="s">
        <v>589</v>
      </c>
      <c r="F58" s="121">
        <v>3</v>
      </c>
      <c r="G58" s="57"/>
      <c r="H58" s="61"/>
    </row>
    <row r="59" spans="1:8" ht="16.5" hidden="1" outlineLevel="1" x14ac:dyDescent="0.15">
      <c r="A59" s="197"/>
      <c r="B59" s="123" t="s">
        <v>831</v>
      </c>
      <c r="C59" s="146" t="s">
        <v>590</v>
      </c>
      <c r="D59" s="96" t="s">
        <v>591</v>
      </c>
      <c r="E59" s="20" t="s">
        <v>592</v>
      </c>
      <c r="F59" s="121">
        <v>2</v>
      </c>
      <c r="G59" s="57"/>
      <c r="H59" s="61"/>
    </row>
    <row r="60" spans="1:8" ht="16.5" hidden="1" outlineLevel="1" x14ac:dyDescent="0.15">
      <c r="A60" s="198"/>
      <c r="B60" s="123" t="s">
        <v>832</v>
      </c>
      <c r="C60" s="148"/>
      <c r="D60" s="95" t="s">
        <v>593</v>
      </c>
      <c r="E60" s="20" t="s">
        <v>592</v>
      </c>
      <c r="F60" s="94">
        <v>2</v>
      </c>
      <c r="G60" s="57"/>
      <c r="H60" s="61"/>
    </row>
    <row r="61" spans="1:8" ht="16.5" customHeight="1" x14ac:dyDescent="0.15">
      <c r="A61" s="179" t="s">
        <v>594</v>
      </c>
      <c r="B61" s="180"/>
      <c r="C61" s="180"/>
      <c r="D61" s="180"/>
      <c r="E61" s="180"/>
      <c r="F61" s="180"/>
      <c r="G61" s="180"/>
      <c r="H61" s="181"/>
    </row>
    <row r="62" spans="1:8" ht="89.25" customHeight="1" collapsed="1" x14ac:dyDescent="0.15">
      <c r="A62" s="175" t="s">
        <v>1265</v>
      </c>
      <c r="B62" s="176"/>
      <c r="C62" s="176"/>
      <c r="D62" s="176"/>
      <c r="E62" s="176"/>
      <c r="F62" s="177"/>
      <c r="G62" s="18"/>
      <c r="H62" s="61"/>
    </row>
    <row r="63" spans="1:8" ht="16.5" hidden="1" outlineLevel="1" x14ac:dyDescent="0.15">
      <c r="A63" s="199" t="s">
        <v>595</v>
      </c>
      <c r="B63" s="123" t="s">
        <v>833</v>
      </c>
      <c r="C63" s="146" t="s">
        <v>596</v>
      </c>
      <c r="D63" s="69" t="s">
        <v>597</v>
      </c>
      <c r="E63" s="20" t="s">
        <v>598</v>
      </c>
      <c r="F63" s="121">
        <v>2</v>
      </c>
      <c r="G63" s="57"/>
      <c r="H63" s="61"/>
    </row>
    <row r="64" spans="1:8" ht="16.5" hidden="1" outlineLevel="1" x14ac:dyDescent="0.15">
      <c r="A64" s="200"/>
      <c r="B64" s="123" t="s">
        <v>834</v>
      </c>
      <c r="C64" s="147"/>
      <c r="D64" s="20" t="s">
        <v>502</v>
      </c>
      <c r="E64" s="20" t="s">
        <v>503</v>
      </c>
      <c r="F64" s="121">
        <v>3</v>
      </c>
      <c r="G64" s="57"/>
      <c r="H64" s="61"/>
    </row>
    <row r="65" spans="1:8" ht="16.5" hidden="1" outlineLevel="1" x14ac:dyDescent="0.15">
      <c r="A65" s="200"/>
      <c r="B65" s="123" t="s">
        <v>835</v>
      </c>
      <c r="C65" s="147"/>
      <c r="D65" s="69" t="s">
        <v>599</v>
      </c>
      <c r="E65" s="20" t="s">
        <v>615</v>
      </c>
      <c r="F65" s="121">
        <v>3</v>
      </c>
      <c r="G65" s="57"/>
      <c r="H65" s="61"/>
    </row>
    <row r="66" spans="1:8" ht="24" hidden="1" outlineLevel="1" x14ac:dyDescent="0.15">
      <c r="A66" s="200"/>
      <c r="B66" s="123" t="s">
        <v>836</v>
      </c>
      <c r="C66" s="147"/>
      <c r="D66" s="69" t="s">
        <v>616</v>
      </c>
      <c r="E66" s="20" t="s">
        <v>617</v>
      </c>
      <c r="F66" s="121">
        <v>3</v>
      </c>
      <c r="G66" s="57"/>
      <c r="H66" s="61"/>
    </row>
    <row r="67" spans="1:8" ht="36" hidden="1" outlineLevel="1" x14ac:dyDescent="0.15">
      <c r="A67" s="200"/>
      <c r="B67" s="123" t="s">
        <v>837</v>
      </c>
      <c r="C67" s="147"/>
      <c r="D67" s="69" t="s">
        <v>618</v>
      </c>
      <c r="E67" s="20" t="s">
        <v>619</v>
      </c>
      <c r="F67" s="121">
        <v>3</v>
      </c>
      <c r="G67" s="57"/>
      <c r="H67" s="61"/>
    </row>
    <row r="68" spans="1:8" ht="39.75" hidden="1" customHeight="1" outlineLevel="1" x14ac:dyDescent="0.15">
      <c r="A68" s="200"/>
      <c r="B68" s="123" t="s">
        <v>838</v>
      </c>
      <c r="C68" s="147"/>
      <c r="D68" s="69" t="s">
        <v>620</v>
      </c>
      <c r="E68" s="20" t="s">
        <v>621</v>
      </c>
      <c r="F68" s="121">
        <v>3</v>
      </c>
      <c r="G68" s="57"/>
      <c r="H68" s="61"/>
    </row>
    <row r="69" spans="1:8" ht="16.5" hidden="1" outlineLevel="1" x14ac:dyDescent="0.15">
      <c r="A69" s="200"/>
      <c r="B69" s="123" t="s">
        <v>839</v>
      </c>
      <c r="C69" s="147"/>
      <c r="D69" s="69" t="s">
        <v>622</v>
      </c>
      <c r="E69" s="20" t="s">
        <v>623</v>
      </c>
      <c r="F69" s="121">
        <v>3</v>
      </c>
      <c r="G69" s="57"/>
      <c r="H69" s="61"/>
    </row>
    <row r="70" spans="1:8" ht="16.5" hidden="1" outlineLevel="1" x14ac:dyDescent="0.15">
      <c r="A70" s="200"/>
      <c r="B70" s="123" t="s">
        <v>840</v>
      </c>
      <c r="C70" s="147"/>
      <c r="D70" s="69" t="s">
        <v>624</v>
      </c>
      <c r="E70" s="20" t="s">
        <v>625</v>
      </c>
      <c r="F70" s="121">
        <v>2</v>
      </c>
      <c r="G70" s="57"/>
      <c r="H70" s="61"/>
    </row>
    <row r="71" spans="1:8" ht="16.5" hidden="1" outlineLevel="1" x14ac:dyDescent="0.15">
      <c r="A71" s="200"/>
      <c r="B71" s="123" t="s">
        <v>841</v>
      </c>
      <c r="C71" s="148"/>
      <c r="D71" s="69" t="s">
        <v>626</v>
      </c>
      <c r="E71" s="20" t="s">
        <v>627</v>
      </c>
      <c r="F71" s="121">
        <v>3</v>
      </c>
      <c r="G71" s="57"/>
      <c r="H71" s="61"/>
    </row>
    <row r="72" spans="1:8" ht="16.5" hidden="1" outlineLevel="1" x14ac:dyDescent="0.15">
      <c r="A72" s="200"/>
      <c r="B72" s="123" t="s">
        <v>842</v>
      </c>
      <c r="C72" s="146" t="s">
        <v>628</v>
      </c>
      <c r="D72" s="69" t="s">
        <v>629</v>
      </c>
      <c r="E72" s="20" t="s">
        <v>630</v>
      </c>
      <c r="F72" s="121">
        <v>2</v>
      </c>
      <c r="G72" s="57"/>
      <c r="H72" s="61"/>
    </row>
    <row r="73" spans="1:8" ht="16.5" hidden="1" outlineLevel="1" x14ac:dyDescent="0.15">
      <c r="A73" s="201"/>
      <c r="B73" s="123" t="s">
        <v>843</v>
      </c>
      <c r="C73" s="148"/>
      <c r="D73" s="69" t="s">
        <v>631</v>
      </c>
      <c r="E73" s="20" t="s">
        <v>632</v>
      </c>
      <c r="F73" s="121">
        <v>2</v>
      </c>
      <c r="G73" s="57"/>
      <c r="H73" s="61"/>
    </row>
  </sheetData>
  <mergeCells count="27">
    <mergeCell ref="A63:A73"/>
    <mergeCell ref="C63:C71"/>
    <mergeCell ref="C72:C73"/>
    <mergeCell ref="C36:C40"/>
    <mergeCell ref="C41:C44"/>
    <mergeCell ref="C45:C58"/>
    <mergeCell ref="C59:C60"/>
    <mergeCell ref="A62:F62"/>
    <mergeCell ref="A61:H61"/>
    <mergeCell ref="A14:F14"/>
    <mergeCell ref="A15:A60"/>
    <mergeCell ref="C15:C16"/>
    <mergeCell ref="C17:C22"/>
    <mergeCell ref="C23:C27"/>
    <mergeCell ref="C28:C32"/>
    <mergeCell ref="C33:C35"/>
    <mergeCell ref="A11:H11"/>
    <mergeCell ref="A13:H13"/>
    <mergeCell ref="A1:D5"/>
    <mergeCell ref="E1:E2"/>
    <mergeCell ref="F1:F2"/>
    <mergeCell ref="B6:D6"/>
    <mergeCell ref="B7:D7"/>
    <mergeCell ref="B8:D8"/>
    <mergeCell ref="E8:E9"/>
    <mergeCell ref="F8:F9"/>
    <mergeCell ref="B9:D9"/>
  </mergeCells>
  <phoneticPr fontId="6" type="noConversion"/>
  <conditionalFormatting sqref="I1:IF10">
    <cfRule type="cellIs" dxfId="161" priority="1489" stopIfTrue="1" operator="equal">
      <formula>"p"</formula>
    </cfRule>
    <cfRule type="cellIs" dxfId="160" priority="1490" stopIfTrue="1" operator="equal">
      <formula>"f"</formula>
    </cfRule>
    <cfRule type="cellIs" dxfId="159" priority="1491" stopIfTrue="1" operator="equal">
      <formula>"b"</formula>
    </cfRule>
  </conditionalFormatting>
  <conditionalFormatting sqref="G62 G15:G60">
    <cfRule type="cellIs" dxfId="158" priority="625" operator="equal">
      <formula>"Block"</formula>
    </cfRule>
    <cfRule type="cellIs" dxfId="157" priority="626" operator="equal">
      <formula>"Null"</formula>
    </cfRule>
    <cfRule type="cellIs" dxfId="156" priority="627" operator="equal">
      <formula>"Fail"</formula>
    </cfRule>
    <cfRule type="cellIs" dxfId="155" priority="628" operator="equal">
      <formula>"Pass"</formula>
    </cfRule>
  </conditionalFormatting>
  <conditionalFormatting sqref="G62">
    <cfRule type="containsText" dxfId="154" priority="629" operator="containsText" text="Block">
      <formula>NOT(ISERROR(SEARCH("Block",#REF!)))</formula>
    </cfRule>
    <cfRule type="containsText" dxfId="153" priority="630" operator="containsText" text="Null">
      <formula>NOT(ISERROR(SEARCH("Null",#REF!)))</formula>
    </cfRule>
    <cfRule type="containsText" priority="631" operator="containsText" text="Null">
      <formula>NOT(ISERROR(SEARCH("Null",#REF!)))</formula>
    </cfRule>
    <cfRule type="containsText" dxfId="152" priority="632" operator="containsText" text="Fail">
      <formula>NOT(ISERROR(SEARCH("Fail",#REF!)))</formula>
    </cfRule>
  </conditionalFormatting>
  <conditionalFormatting sqref="G14">
    <cfRule type="cellIs" dxfId="151" priority="505" operator="equal">
      <formula>"Block"</formula>
    </cfRule>
    <cfRule type="cellIs" dxfId="150" priority="506" operator="equal">
      <formula>"Null"</formula>
    </cfRule>
    <cfRule type="cellIs" dxfId="149" priority="507" operator="equal">
      <formula>"Fail"</formula>
    </cfRule>
    <cfRule type="cellIs" dxfId="148" priority="508" operator="equal">
      <formula>"Pass"</formula>
    </cfRule>
  </conditionalFormatting>
  <conditionalFormatting sqref="G14">
    <cfRule type="containsText" dxfId="147" priority="509" operator="containsText" text="Block">
      <formula>NOT(ISERROR(SEARCH("Block",#REF!)))</formula>
    </cfRule>
    <cfRule type="containsText" dxfId="146" priority="510" operator="containsText" text="Null">
      <formula>NOT(ISERROR(SEARCH("Null",#REF!)))</formula>
    </cfRule>
    <cfRule type="containsText" priority="511" operator="containsText" text="Null">
      <formula>NOT(ISERROR(SEARCH("Null",#REF!)))</formula>
    </cfRule>
    <cfRule type="containsText" dxfId="145" priority="512" operator="containsText" text="Fail">
      <formula>NOT(ISERROR(SEARCH("Fail",#REF!)))</formula>
    </cfRule>
  </conditionalFormatting>
  <conditionalFormatting sqref="G15:G60">
    <cfRule type="containsText" dxfId="144" priority="21" operator="containsText" text="Block">
      <formula>NOT(ISERROR(SEARCH("Block",#REF!)))</formula>
    </cfRule>
    <cfRule type="containsText" dxfId="143" priority="22" operator="containsText" text="Null">
      <formula>NOT(ISERROR(SEARCH("Null",#REF!)))</formula>
    </cfRule>
    <cfRule type="containsText" priority="23" operator="containsText" text="Null">
      <formula>NOT(ISERROR(SEARCH("Null",#REF!)))</formula>
    </cfRule>
    <cfRule type="containsText" dxfId="142" priority="24" operator="containsText" text="Fail">
      <formula>NOT(ISERROR(SEARCH("Fail",#REF!)))</formula>
    </cfRule>
  </conditionalFormatting>
  <conditionalFormatting sqref="G63:G73">
    <cfRule type="cellIs" dxfId="141" priority="9" operator="equal">
      <formula>"Block"</formula>
    </cfRule>
    <cfRule type="cellIs" dxfId="140" priority="10" operator="equal">
      <formula>"Null"</formula>
    </cfRule>
    <cfRule type="cellIs" dxfId="139" priority="11" operator="equal">
      <formula>"Fail"</formula>
    </cfRule>
    <cfRule type="cellIs" dxfId="138" priority="12" operator="equal">
      <formula>"Pass"</formula>
    </cfRule>
  </conditionalFormatting>
  <conditionalFormatting sqref="G63:G73">
    <cfRule type="containsText" dxfId="137" priority="13" operator="containsText" text="Block">
      <formula>NOT(ISERROR(SEARCH("Block",#REF!)))</formula>
    </cfRule>
    <cfRule type="containsText" dxfId="136" priority="14" operator="containsText" text="Null">
      <formula>NOT(ISERROR(SEARCH("Null",#REF!)))</formula>
    </cfRule>
    <cfRule type="containsText" priority="15" operator="containsText" text="Null">
      <formula>NOT(ISERROR(SEARCH("Null",#REF!)))</formula>
    </cfRule>
    <cfRule type="containsText" dxfId="135" priority="16" operator="containsText" text="Fail">
      <formula>NOT(ISERROR(SEARCH("Fail",#REF!)))</formula>
    </cfRule>
  </conditionalFormatting>
  <conditionalFormatting sqref="G12">
    <cfRule type="cellIs" dxfId="134" priority="1" operator="equal">
      <formula>"Block"</formula>
    </cfRule>
    <cfRule type="cellIs" dxfId="133" priority="2" operator="equal">
      <formula>"Null"</formula>
    </cfRule>
    <cfRule type="cellIs" dxfId="132" priority="3" operator="equal">
      <formula>"Fail"</formula>
    </cfRule>
    <cfRule type="cellIs" dxfId="131" priority="4" operator="equal">
      <formula>"Pass"</formula>
    </cfRule>
  </conditionalFormatting>
  <conditionalFormatting sqref="G12">
    <cfRule type="containsText" dxfId="130" priority="5" operator="containsText" text="Block">
      <formula>NOT(ISERROR(SEARCH("Block",#REF!)))</formula>
    </cfRule>
    <cfRule type="containsText" dxfId="129" priority="6" operator="containsText" text="Null">
      <formula>NOT(ISERROR(SEARCH("Null",#REF!)))</formula>
    </cfRule>
    <cfRule type="containsText" priority="7" operator="containsText" text="Null">
      <formula>NOT(ISERROR(SEARCH("Null",#REF!)))</formula>
    </cfRule>
    <cfRule type="containsText" dxfId="128" priority="8" operator="containsText" text="Fail">
      <formula>NOT(ISERROR(SEARCH("Fail",#REF!)))</formula>
    </cfRule>
  </conditionalFormatting>
  <dataValidations count="10">
    <dataValidation type="list" allowBlank="1" showInputMessage="1" showErrorMessage="1" sqref="F63:F73 F14:F60">
      <formula1>"1,2,3,4,5,"</formula1>
    </dataValidation>
    <dataValidation type="list" errorStyle="warning" allowBlank="1" errorTitle="IO Connection" error="Please select a value from the list." sqref="WVD4:WVD5 WLH4:WLH5 WBL4:WBL5 VRP4:VRP5 VHT4:VHT5 UXX4:UXX5 UOB4:UOB5 UEF4:UEF5 TUJ4:TUJ5 TKN4:TKN5 TAR4:TAR5 SQV4:SQV5 SGZ4:SGZ5 RXD4:RXD5 RNH4:RNH5 RDL4:RDL5 QTP4:QTP5 QJT4:QJT5 PZX4:PZX5 PQB4:PQB5 PGF4:PGF5 OWJ4:OWJ5 OMN4:OMN5 OCR4:OCR5 NSV4:NSV5 NIZ4:NIZ5 MZD4:MZD5 MPH4:MPH5 MFL4:MFL5 LVP4:LVP5 LLT4:LLT5 LBX4:LBX5 KSB4:KSB5 KIF4:KIF5 JYJ4:JYJ5 JON4:JON5 JER4:JER5 IUV4:IUV5 IKZ4:IKZ5 IBD4:IBD5 HRH4:HRH5 HHL4:HHL5 GXP4:GXP5 GNT4:GNT5 GDX4:GDX5 FUB4:FUB5 FKF4:FKF5 FAJ4:FAJ5 EQN4:EQN5 EGR4:EGR5 DWV4:DWV5 DMZ4:DMZ5 DDD4:DDD5 CTH4:CTH5 CJL4:CJL5 BZP4:BZP5 BPT4:BPT5 BFX4:BFX5 AWB4:AWB5 AMF4:AMF5 ACJ4:ACJ5 SN4:SN5 IR4:IR5">
      <formula1>#REF!</formula1>
    </dataValidation>
    <dataValidation type="list" errorStyle="warning" allowBlank="1" errorTitle="OS Language" error="Please select a value from the list." sqref="WVD3 WLH3 WBL3 VRP3 VHT3 UXX3 UOB3 UEF3 TUJ3 TKN3 TAR3 SQV3 SGZ3 RXD3 RNH3 RDL3 QTP3 QJT3 PZX3 PQB3 PGF3 OWJ3 OMN3 OCR3 NSV3 NIZ3 MZD3 MPH3 MFL3 LVP3 LLT3 LBX3 KSB3 KIF3 JYJ3 JON3 JER3 IUV3 IKZ3 IBD3 HRH3 HHL3 GXP3 GNT3 GDX3 FUB3 FKF3 FAJ3 EQN3 EGR3 DWV3 DMZ3 DDD3 CTH3 CJL3 BZP3 BPT3 BFX3 AWB3 AMF3 ACJ3 SN3 IR3">
      <formula1>#REF!</formula1>
    </dataValidation>
    <dataValidation type="list" errorStyle="warning" allowBlank="1" errorTitle="OS Version" error="Please select a value from the list." sqref="WVD2 WLH2 WBL2 VRP2 VHT2 UXX2 UOB2 UEF2 TUJ2 TKN2 TAR2 SQV2 SGZ2 RXD2 RNH2 RDL2 QTP2 QJT2 PZX2 PQB2 PGF2 OWJ2 OMN2 OCR2 NSV2 NIZ2 MZD2 MPH2 MFL2 LVP2 LLT2 LBX2 KSB2 KIF2 JYJ2 JON2 JER2 IUV2 IKZ2 IBD2 HRH2 HHL2 GXP2 GNT2 GDX2 FUB2 FKF2 FAJ2 EQN2 EGR2 DWV2 DMZ2 DDD2 CTH2 CJL2 BZP2 BPT2 BFX2 AWB2 AMF2 ACJ2 SN2 IR2">
      <formula1>#REF!</formula1>
    </dataValidation>
    <dataValidation type="list" errorStyle="warning" allowBlank="1" errorTitle="PC Hardware" error="Please select a value from the list." sqref="WVO1:WVP1 WLS1:WLT1 WBW1:WBX1 VSA1:VSB1 VIE1:VIF1 UYI1:UYJ1 UOM1:UON1 UEQ1:UER1 TUU1:TUV1 TKY1:TKZ1 TBC1:TBD1 SRG1:SRH1 SHK1:SHL1 RXO1:RXP1 RNS1:RNT1 RDW1:RDX1 QUA1:QUB1 QKE1:QKF1 QAI1:QAJ1 PQM1:PQN1 PGQ1:PGR1 OWU1:OWV1 OMY1:OMZ1 ODC1:ODD1 NTG1:NTH1 NJK1:NJL1 MZO1:MZP1 MPS1:MPT1 MFW1:MFX1 LWA1:LWB1 LME1:LMF1 LCI1:LCJ1 KSM1:KSN1 KIQ1:KIR1 JYU1:JYV1 JOY1:JOZ1 JFC1:JFD1 IVG1:IVH1 ILK1:ILL1 IBO1:IBP1 HRS1:HRT1 HHW1:HHX1 GYA1:GYB1 GOE1:GOF1 GEI1:GEJ1 FUM1:FUN1 FKQ1:FKR1 FAU1:FAV1 EQY1:EQZ1 EHC1:EHD1 DXG1:DXH1 DNK1:DNL1 DDO1:DDP1 CTS1:CTT1 CJW1:CJX1 CAA1:CAB1 BQE1:BQF1 BGI1:BGJ1 AWM1:AWN1 AMQ1:AMR1 ACU1:ACV1 SY1:SZ1 JC1:JD1 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H1">
      <formula1>#REF!</formula1>
    </dataValidation>
    <dataValidation type="list" allowBlank="1" sqref="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formula1>#REF!</formula1>
    </dataValidation>
    <dataValidation type="list" allowBlank="1" showInputMessage="1" showErrorMessage="1" sqref="F10">
      <formula1>"高,中,低"</formula1>
    </dataValidation>
    <dataValidation type="list" allowBlank="1" showInputMessage="1" showErrorMessage="1" sqref="G10">
      <formula1>"Pass,Fail,Null,Block"</formula1>
    </dataValidation>
    <dataValidation type="list" allowBlank="1" showInputMessage="1" showErrorMessage="1" sqref="G63:G73 G15:G60">
      <formula1>$G$6:$G$9</formula1>
    </dataValidation>
    <dataValidation type="list" allowBlank="1" showInputMessage="1" showErrorMessage="1" sqref="F12">
      <formula1>"1,2,3,4,5"</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14"/>
  <sheetViews>
    <sheetView zoomScaleNormal="100" workbookViewId="0">
      <pane ySplit="10" topLeftCell="A11" activePane="bottomLeft" state="frozen"/>
      <selection pane="bottomLeft" activeCell="C119" sqref="C119"/>
    </sheetView>
  </sheetViews>
  <sheetFormatPr defaultRowHeight="13.5" outlineLevelRow="1" x14ac:dyDescent="0.15"/>
  <cols>
    <col min="1" max="1" width="17" customWidth="1"/>
    <col min="2" max="2" width="15.125" customWidth="1"/>
    <col min="3" max="3" width="15.5" customWidth="1"/>
    <col min="4" max="4" width="52" customWidth="1"/>
    <col min="5" max="5" width="44.125" customWidth="1"/>
    <col min="8" max="8" width="16.25" customWidth="1"/>
  </cols>
  <sheetData>
    <row r="1" spans="1:9" s="3" customFormat="1" ht="16.5" customHeight="1" x14ac:dyDescent="0.15">
      <c r="A1" s="171" t="s">
        <v>478</v>
      </c>
      <c r="B1" s="171"/>
      <c r="C1" s="171"/>
      <c r="D1" s="172"/>
      <c r="E1" s="182" t="s">
        <v>4</v>
      </c>
      <c r="F1" s="184" t="s">
        <v>5</v>
      </c>
      <c r="G1" s="1" t="s">
        <v>6</v>
      </c>
      <c r="H1" s="2"/>
    </row>
    <row r="2" spans="1:9" s="3" customFormat="1" ht="16.5" customHeight="1" x14ac:dyDescent="0.15">
      <c r="A2" s="171"/>
      <c r="B2" s="171"/>
      <c r="C2" s="171"/>
      <c r="D2" s="172"/>
      <c r="E2" s="183"/>
      <c r="F2" s="185"/>
      <c r="G2" s="1" t="s">
        <v>7</v>
      </c>
      <c r="H2" s="2"/>
    </row>
    <row r="3" spans="1:9" s="3" customFormat="1" ht="16.5" customHeight="1" x14ac:dyDescent="0.15">
      <c r="A3" s="171"/>
      <c r="B3" s="171"/>
      <c r="C3" s="171"/>
      <c r="D3" s="172"/>
      <c r="E3" s="4">
        <v>1</v>
      </c>
      <c r="F3" s="5">
        <f>COUNTIF(F10:F629,"=1")</f>
        <v>5</v>
      </c>
      <c r="G3" s="1" t="s">
        <v>8</v>
      </c>
      <c r="H3" s="2"/>
    </row>
    <row r="4" spans="1:9" s="3" customFormat="1" ht="16.5" customHeight="1" x14ac:dyDescent="0.15">
      <c r="A4" s="171"/>
      <c r="B4" s="171"/>
      <c r="C4" s="171"/>
      <c r="D4" s="172"/>
      <c r="E4" s="6">
        <v>2</v>
      </c>
      <c r="F4" s="5">
        <f>COUNTIF(F11:F630,"=2")</f>
        <v>20</v>
      </c>
      <c r="G4" s="1" t="s">
        <v>9</v>
      </c>
      <c r="H4" s="2"/>
    </row>
    <row r="5" spans="1:9" s="3" customFormat="1" ht="16.5" customHeight="1" x14ac:dyDescent="0.15">
      <c r="A5" s="173"/>
      <c r="B5" s="173"/>
      <c r="C5" s="173"/>
      <c r="D5" s="174"/>
      <c r="E5" s="6">
        <v>3</v>
      </c>
      <c r="F5" s="5">
        <f>COUNTIF(F11:F631,"=3")</f>
        <v>69</v>
      </c>
      <c r="G5" s="1" t="s">
        <v>10</v>
      </c>
      <c r="H5" s="7"/>
    </row>
    <row r="6" spans="1:9" s="3" customFormat="1" ht="16.5" x14ac:dyDescent="0.15">
      <c r="A6" s="8" t="s">
        <v>0</v>
      </c>
      <c r="B6" s="186" t="s">
        <v>476</v>
      </c>
      <c r="C6" s="187"/>
      <c r="D6" s="188"/>
      <c r="E6" s="6">
        <v>4</v>
      </c>
      <c r="F6" s="5">
        <f>COUNTIF(F11:F632,"=4")</f>
        <v>5</v>
      </c>
      <c r="G6" s="9" t="s">
        <v>11</v>
      </c>
      <c r="H6" s="2">
        <f>COUNTIF(G10:G572,"Pass")</f>
        <v>0</v>
      </c>
    </row>
    <row r="7" spans="1:9" s="3" customFormat="1" ht="16.5" x14ac:dyDescent="0.15">
      <c r="A7" s="8" t="s">
        <v>1</v>
      </c>
      <c r="B7" s="189" t="s">
        <v>168</v>
      </c>
      <c r="C7" s="190"/>
      <c r="D7" s="191"/>
      <c r="E7" s="6">
        <v>5</v>
      </c>
      <c r="F7" s="5">
        <f>COUNTIF(F11:F633,"=5")</f>
        <v>0</v>
      </c>
      <c r="G7" s="10" t="s">
        <v>12</v>
      </c>
      <c r="H7" s="2">
        <f>COUNTIF(G10:G572,"Fail")</f>
        <v>0</v>
      </c>
    </row>
    <row r="8" spans="1:9" s="3" customFormat="1" ht="16.5" x14ac:dyDescent="0.15">
      <c r="A8" s="8" t="s">
        <v>2</v>
      </c>
      <c r="B8" s="186" t="s">
        <v>477</v>
      </c>
      <c r="C8" s="187"/>
      <c r="D8" s="188"/>
      <c r="E8" s="192" t="s">
        <v>13</v>
      </c>
      <c r="F8" s="194">
        <f>SUM(F3:F7)</f>
        <v>99</v>
      </c>
      <c r="G8" s="11" t="s">
        <v>14</v>
      </c>
      <c r="H8" s="2">
        <f>COUNTIF(G10:G572,"Null")</f>
        <v>0</v>
      </c>
    </row>
    <row r="9" spans="1:9" s="3" customFormat="1" ht="17.25" thickBot="1" x14ac:dyDescent="0.2">
      <c r="A9" s="8" t="s">
        <v>3</v>
      </c>
      <c r="B9" s="166" t="s">
        <v>104</v>
      </c>
      <c r="C9" s="167"/>
      <c r="D9" s="168"/>
      <c r="E9" s="193"/>
      <c r="F9" s="195"/>
      <c r="G9" s="12" t="s">
        <v>15</v>
      </c>
      <c r="H9" s="2">
        <f>COUNTIF(G10:G572,"Block")</f>
        <v>0</v>
      </c>
    </row>
    <row r="10" spans="1:9" s="3" customFormat="1" ht="16.5" x14ac:dyDescent="0.15">
      <c r="A10" s="13" t="s">
        <v>22</v>
      </c>
      <c r="B10" s="13" t="s">
        <v>16</v>
      </c>
      <c r="C10" s="13" t="s">
        <v>53</v>
      </c>
      <c r="D10" s="13" t="s">
        <v>17</v>
      </c>
      <c r="E10" s="14" t="s">
        <v>18</v>
      </c>
      <c r="F10" s="14" t="s">
        <v>19</v>
      </c>
      <c r="G10" s="14" t="s">
        <v>20</v>
      </c>
      <c r="H10" s="14" t="s">
        <v>21</v>
      </c>
    </row>
    <row r="11" spans="1:9" ht="16.5" customHeight="1" x14ac:dyDescent="0.15">
      <c r="A11" s="154" t="s">
        <v>463</v>
      </c>
      <c r="B11" s="155"/>
      <c r="C11" s="155"/>
      <c r="D11" s="155"/>
      <c r="E11" s="155"/>
      <c r="F11" s="155"/>
      <c r="G11" s="155"/>
      <c r="H11" s="156"/>
    </row>
    <row r="12" spans="1:9" ht="16.5" customHeight="1" x14ac:dyDescent="0.15">
      <c r="A12" s="100" t="s">
        <v>844</v>
      </c>
      <c r="B12" s="100" t="s">
        <v>995</v>
      </c>
      <c r="C12" s="120" t="s">
        <v>844</v>
      </c>
      <c r="D12" s="69" t="s">
        <v>845</v>
      </c>
      <c r="E12" s="69" t="s">
        <v>846</v>
      </c>
      <c r="F12" s="16">
        <v>1</v>
      </c>
      <c r="G12" s="18"/>
      <c r="H12" s="61"/>
    </row>
    <row r="13" spans="1:9" ht="16.5" customHeight="1" x14ac:dyDescent="0.15">
      <c r="A13" s="179" t="s">
        <v>464</v>
      </c>
      <c r="B13" s="180"/>
      <c r="C13" s="180"/>
      <c r="D13" s="180"/>
      <c r="E13" s="180"/>
      <c r="F13" s="180"/>
      <c r="G13" s="180"/>
      <c r="H13" s="181"/>
    </row>
    <row r="14" spans="1:9" ht="90.75" customHeight="1" collapsed="1" x14ac:dyDescent="0.15">
      <c r="A14" s="175" t="s">
        <v>1266</v>
      </c>
      <c r="B14" s="176"/>
      <c r="C14" s="176"/>
      <c r="D14" s="176"/>
      <c r="E14" s="176"/>
      <c r="F14" s="177"/>
      <c r="G14" s="18"/>
      <c r="H14" s="61"/>
    </row>
    <row r="15" spans="1:9" s="15" customFormat="1" ht="24" hidden="1" outlineLevel="1" x14ac:dyDescent="0.15">
      <c r="A15" s="142" t="s">
        <v>994</v>
      </c>
      <c r="B15" s="100" t="s">
        <v>996</v>
      </c>
      <c r="C15" s="146" t="s">
        <v>953</v>
      </c>
      <c r="D15" s="69" t="s">
        <v>952</v>
      </c>
      <c r="E15" s="20" t="s">
        <v>958</v>
      </c>
      <c r="F15" s="16">
        <v>2</v>
      </c>
      <c r="G15" s="18"/>
      <c r="H15" s="61"/>
      <c r="I15" s="126"/>
    </row>
    <row r="16" spans="1:9" s="15" customFormat="1" ht="17.25" hidden="1" outlineLevel="1" x14ac:dyDescent="0.15">
      <c r="A16" s="143"/>
      <c r="B16" s="100" t="s">
        <v>997</v>
      </c>
      <c r="C16" s="148"/>
      <c r="D16" s="20" t="s">
        <v>502</v>
      </c>
      <c r="E16" s="20" t="s">
        <v>503</v>
      </c>
      <c r="F16" s="16">
        <v>3</v>
      </c>
      <c r="G16" s="18"/>
      <c r="H16" s="61"/>
      <c r="I16" s="126"/>
    </row>
    <row r="17" spans="1:9" s="15" customFormat="1" ht="17.25" hidden="1" outlineLevel="1" x14ac:dyDescent="0.15">
      <c r="A17" s="143"/>
      <c r="B17" s="100" t="s">
        <v>998</v>
      </c>
      <c r="C17" s="146" t="s">
        <v>957</v>
      </c>
      <c r="D17" s="69" t="s">
        <v>885</v>
      </c>
      <c r="E17" s="20" t="s">
        <v>954</v>
      </c>
      <c r="F17" s="16">
        <v>4</v>
      </c>
      <c r="G17" s="18"/>
      <c r="H17" s="61"/>
      <c r="I17" s="126"/>
    </row>
    <row r="18" spans="1:9" s="15" customFormat="1" ht="24" hidden="1" outlineLevel="1" x14ac:dyDescent="0.15">
      <c r="A18" s="143"/>
      <c r="B18" s="100" t="s">
        <v>999</v>
      </c>
      <c r="C18" s="147"/>
      <c r="D18" s="69" t="s">
        <v>886</v>
      </c>
      <c r="E18" s="20" t="s">
        <v>887</v>
      </c>
      <c r="F18" s="16">
        <v>2</v>
      </c>
      <c r="G18" s="18"/>
      <c r="H18" s="61"/>
      <c r="I18" s="126"/>
    </row>
    <row r="19" spans="1:9" s="15" customFormat="1" ht="17.25" hidden="1" outlineLevel="1" x14ac:dyDescent="0.15">
      <c r="A19" s="143"/>
      <c r="B19" s="100" t="s">
        <v>1000</v>
      </c>
      <c r="C19" s="147"/>
      <c r="D19" s="69" t="s">
        <v>888</v>
      </c>
      <c r="E19" s="20" t="s">
        <v>889</v>
      </c>
      <c r="F19" s="16">
        <v>2</v>
      </c>
      <c r="G19" s="18"/>
      <c r="H19" s="61"/>
      <c r="I19" s="126"/>
    </row>
    <row r="20" spans="1:9" s="15" customFormat="1" ht="17.25" hidden="1" outlineLevel="1" x14ac:dyDescent="0.15">
      <c r="A20" s="143"/>
      <c r="B20" s="100" t="s">
        <v>1001</v>
      </c>
      <c r="C20" s="147"/>
      <c r="D20" s="69" t="s">
        <v>890</v>
      </c>
      <c r="E20" s="20" t="s">
        <v>891</v>
      </c>
      <c r="F20" s="16">
        <v>2</v>
      </c>
      <c r="G20" s="18"/>
      <c r="H20" s="61"/>
      <c r="I20" s="126"/>
    </row>
    <row r="21" spans="1:9" s="15" customFormat="1" ht="17.25" hidden="1" outlineLevel="1" x14ac:dyDescent="0.15">
      <c r="A21" s="143"/>
      <c r="B21" s="100" t="s">
        <v>1002</v>
      </c>
      <c r="C21" s="147"/>
      <c r="D21" s="69" t="s">
        <v>892</v>
      </c>
      <c r="E21" s="20" t="s">
        <v>893</v>
      </c>
      <c r="F21" s="16">
        <v>3</v>
      </c>
      <c r="G21" s="18"/>
      <c r="H21" s="61"/>
      <c r="I21" s="126"/>
    </row>
    <row r="22" spans="1:9" ht="16.5" hidden="1" outlineLevel="1" x14ac:dyDescent="0.15">
      <c r="A22" s="143"/>
      <c r="B22" s="100" t="s">
        <v>1003</v>
      </c>
      <c r="C22" s="147"/>
      <c r="D22" s="69" t="s">
        <v>514</v>
      </c>
      <c r="E22" s="20" t="s">
        <v>515</v>
      </c>
      <c r="F22" s="121">
        <v>3</v>
      </c>
      <c r="G22" s="57"/>
      <c r="H22" s="61"/>
    </row>
    <row r="23" spans="1:9" s="15" customFormat="1" ht="17.25" hidden="1" outlineLevel="1" x14ac:dyDescent="0.15">
      <c r="A23" s="143"/>
      <c r="B23" s="100" t="s">
        <v>1004</v>
      </c>
      <c r="C23" s="148"/>
      <c r="D23" s="69" t="s">
        <v>955</v>
      </c>
      <c r="E23" s="20" t="s">
        <v>894</v>
      </c>
      <c r="F23" s="16">
        <v>3</v>
      </c>
      <c r="G23" s="18"/>
      <c r="H23" s="61"/>
      <c r="I23" s="126"/>
    </row>
    <row r="24" spans="1:9" s="15" customFormat="1" ht="17.25" hidden="1" outlineLevel="1" x14ac:dyDescent="0.15">
      <c r="A24" s="143"/>
      <c r="B24" s="100" t="s">
        <v>1005</v>
      </c>
      <c r="C24" s="146" t="s">
        <v>956</v>
      </c>
      <c r="D24" s="69" t="s">
        <v>895</v>
      </c>
      <c r="E24" s="20" t="s">
        <v>896</v>
      </c>
      <c r="F24" s="16">
        <v>3</v>
      </c>
      <c r="G24" s="18"/>
      <c r="H24" s="61"/>
      <c r="I24" s="126"/>
    </row>
    <row r="25" spans="1:9" s="15" customFormat="1" ht="17.25" hidden="1" outlineLevel="1" x14ac:dyDescent="0.15">
      <c r="A25" s="143"/>
      <c r="B25" s="100" t="s">
        <v>1006</v>
      </c>
      <c r="C25" s="147"/>
      <c r="D25" s="70" t="s">
        <v>1143</v>
      </c>
      <c r="E25" s="66" t="s">
        <v>897</v>
      </c>
      <c r="F25" s="16">
        <v>3</v>
      </c>
      <c r="G25" s="18"/>
      <c r="H25" s="61"/>
      <c r="I25" s="126"/>
    </row>
    <row r="26" spans="1:9" ht="16.5" hidden="1" outlineLevel="1" x14ac:dyDescent="0.15">
      <c r="A26" s="143"/>
      <c r="B26" s="100" t="s">
        <v>1007</v>
      </c>
      <c r="C26" s="146" t="s">
        <v>518</v>
      </c>
      <c r="D26" s="69" t="s">
        <v>519</v>
      </c>
      <c r="E26" s="20" t="s">
        <v>520</v>
      </c>
      <c r="F26" s="121">
        <v>3</v>
      </c>
      <c r="G26" s="57"/>
      <c r="H26" s="61"/>
    </row>
    <row r="27" spans="1:9" ht="16.5" hidden="1" outlineLevel="1" x14ac:dyDescent="0.15">
      <c r="A27" s="143"/>
      <c r="B27" s="100" t="s">
        <v>1008</v>
      </c>
      <c r="C27" s="147"/>
      <c r="D27" s="69" t="s">
        <v>521</v>
      </c>
      <c r="E27" s="20" t="s">
        <v>522</v>
      </c>
      <c r="F27" s="121">
        <v>3</v>
      </c>
      <c r="G27" s="57"/>
      <c r="H27" s="61"/>
    </row>
    <row r="28" spans="1:9" ht="24" hidden="1" outlineLevel="1" x14ac:dyDescent="0.15">
      <c r="A28" s="143"/>
      <c r="B28" s="100" t="s">
        <v>1009</v>
      </c>
      <c r="C28" s="147"/>
      <c r="D28" s="69" t="s">
        <v>523</v>
      </c>
      <c r="E28" s="20" t="s">
        <v>1145</v>
      </c>
      <c r="F28" s="121">
        <v>3</v>
      </c>
      <c r="G28" s="57"/>
      <c r="H28" s="61"/>
    </row>
    <row r="29" spans="1:9" ht="16.5" hidden="1" outlineLevel="1" x14ac:dyDescent="0.15">
      <c r="A29" s="143"/>
      <c r="B29" s="100" t="s">
        <v>1010</v>
      </c>
      <c r="C29" s="147"/>
      <c r="D29" s="69" t="s">
        <v>525</v>
      </c>
      <c r="E29" s="20" t="s">
        <v>526</v>
      </c>
      <c r="F29" s="121">
        <v>3</v>
      </c>
      <c r="G29" s="57"/>
      <c r="H29" s="61"/>
    </row>
    <row r="30" spans="1:9" ht="16.5" hidden="1" outlineLevel="1" x14ac:dyDescent="0.15">
      <c r="A30" s="143"/>
      <c r="B30" s="100" t="s">
        <v>1011</v>
      </c>
      <c r="C30" s="148"/>
      <c r="D30" s="69" t="s">
        <v>527</v>
      </c>
      <c r="E30" s="20" t="s">
        <v>528</v>
      </c>
      <c r="F30" s="121">
        <v>3</v>
      </c>
      <c r="G30" s="57"/>
      <c r="H30" s="61"/>
    </row>
    <row r="31" spans="1:9" ht="16.5" hidden="1" outlineLevel="1" x14ac:dyDescent="0.15">
      <c r="A31" s="143"/>
      <c r="B31" s="100" t="s">
        <v>1012</v>
      </c>
      <c r="C31" s="146" t="s">
        <v>959</v>
      </c>
      <c r="D31" s="69" t="s">
        <v>960</v>
      </c>
      <c r="E31" s="20" t="s">
        <v>961</v>
      </c>
      <c r="F31" s="121">
        <v>2</v>
      </c>
      <c r="G31" s="57"/>
      <c r="H31" s="61"/>
    </row>
    <row r="32" spans="1:9" ht="16.5" hidden="1" outlineLevel="1" x14ac:dyDescent="0.15">
      <c r="A32" s="143"/>
      <c r="B32" s="100" t="s">
        <v>1013</v>
      </c>
      <c r="C32" s="147"/>
      <c r="D32" s="69" t="s">
        <v>962</v>
      </c>
      <c r="E32" s="20" t="s">
        <v>966</v>
      </c>
      <c r="F32" s="121">
        <v>2</v>
      </c>
      <c r="G32" s="57"/>
      <c r="H32" s="61"/>
    </row>
    <row r="33" spans="1:9" ht="16.5" hidden="1" outlineLevel="1" x14ac:dyDescent="0.15">
      <c r="A33" s="143"/>
      <c r="B33" s="100" t="s">
        <v>1014</v>
      </c>
      <c r="C33" s="147"/>
      <c r="D33" s="69" t="s">
        <v>963</v>
      </c>
      <c r="E33" s="20" t="s">
        <v>967</v>
      </c>
      <c r="F33" s="121">
        <v>2</v>
      </c>
      <c r="G33" s="57"/>
      <c r="H33" s="61"/>
    </row>
    <row r="34" spans="1:9" ht="16.5" hidden="1" outlineLevel="1" x14ac:dyDescent="0.15">
      <c r="A34" s="143"/>
      <c r="B34" s="100" t="s">
        <v>1015</v>
      </c>
      <c r="C34" s="147"/>
      <c r="D34" s="69" t="s">
        <v>964</v>
      </c>
      <c r="E34" s="20" t="s">
        <v>968</v>
      </c>
      <c r="F34" s="121">
        <v>2</v>
      </c>
      <c r="G34" s="57"/>
      <c r="H34" s="61"/>
    </row>
    <row r="35" spans="1:9" ht="16.5" hidden="1" outlineLevel="1" x14ac:dyDescent="0.15">
      <c r="A35" s="143"/>
      <c r="B35" s="100" t="s">
        <v>1016</v>
      </c>
      <c r="C35" s="148"/>
      <c r="D35" s="69" t="s">
        <v>965</v>
      </c>
      <c r="E35" s="20" t="s">
        <v>969</v>
      </c>
      <c r="F35" s="121">
        <v>2</v>
      </c>
      <c r="G35" s="57"/>
      <c r="H35" s="61"/>
    </row>
    <row r="36" spans="1:9" s="15" customFormat="1" ht="17.25" hidden="1" outlineLevel="1" x14ac:dyDescent="0.15">
      <c r="A36" s="143"/>
      <c r="B36" s="100" t="s">
        <v>1017</v>
      </c>
      <c r="C36" s="146" t="s">
        <v>898</v>
      </c>
      <c r="D36" s="69" t="s">
        <v>899</v>
      </c>
      <c r="E36" s="20" t="s">
        <v>900</v>
      </c>
      <c r="F36" s="16">
        <v>3</v>
      </c>
      <c r="G36" s="18"/>
      <c r="H36" s="61"/>
      <c r="I36" s="126"/>
    </row>
    <row r="37" spans="1:9" s="15" customFormat="1" ht="17.25" hidden="1" outlineLevel="1" x14ac:dyDescent="0.15">
      <c r="A37" s="143"/>
      <c r="B37" s="100" t="s">
        <v>1018</v>
      </c>
      <c r="C37" s="147"/>
      <c r="D37" s="69" t="s">
        <v>901</v>
      </c>
      <c r="E37" s="20" t="s">
        <v>902</v>
      </c>
      <c r="F37" s="16">
        <v>3</v>
      </c>
      <c r="G37" s="18"/>
      <c r="H37" s="61"/>
      <c r="I37" s="126"/>
    </row>
    <row r="38" spans="1:9" s="15" customFormat="1" ht="17.25" hidden="1" outlineLevel="1" x14ac:dyDescent="0.15">
      <c r="A38" s="143"/>
      <c r="B38" s="100" t="s">
        <v>1019</v>
      </c>
      <c r="C38" s="147"/>
      <c r="D38" s="69" t="s">
        <v>903</v>
      </c>
      <c r="E38" s="20" t="s">
        <v>904</v>
      </c>
      <c r="F38" s="16">
        <v>3</v>
      </c>
      <c r="G38" s="18"/>
      <c r="H38" s="61"/>
      <c r="I38" s="126"/>
    </row>
    <row r="39" spans="1:9" s="15" customFormat="1" ht="17.25" hidden="1" outlineLevel="1" x14ac:dyDescent="0.15">
      <c r="A39" s="143"/>
      <c r="B39" s="100" t="s">
        <v>1020</v>
      </c>
      <c r="C39" s="147"/>
      <c r="D39" s="69" t="s">
        <v>905</v>
      </c>
      <c r="E39" s="20" t="s">
        <v>906</v>
      </c>
      <c r="F39" s="16">
        <v>3</v>
      </c>
      <c r="G39" s="18"/>
      <c r="H39" s="61"/>
      <c r="I39" s="126"/>
    </row>
    <row r="40" spans="1:9" s="15" customFormat="1" ht="17.25" hidden="1" outlineLevel="1" x14ac:dyDescent="0.15">
      <c r="A40" s="143"/>
      <c r="B40" s="100" t="s">
        <v>1021</v>
      </c>
      <c r="C40" s="147"/>
      <c r="D40" s="69" t="s">
        <v>907</v>
      </c>
      <c r="E40" s="20" t="s">
        <v>908</v>
      </c>
      <c r="F40" s="16">
        <v>3</v>
      </c>
      <c r="G40" s="18"/>
      <c r="H40" s="61"/>
      <c r="I40" s="126"/>
    </row>
    <row r="41" spans="1:9" s="15" customFormat="1" ht="17.25" hidden="1" outlineLevel="1" x14ac:dyDescent="0.15">
      <c r="A41" s="143"/>
      <c r="B41" s="100" t="s">
        <v>1022</v>
      </c>
      <c r="C41" s="147"/>
      <c r="D41" s="69" t="s">
        <v>909</v>
      </c>
      <c r="E41" s="20" t="s">
        <v>910</v>
      </c>
      <c r="F41" s="16">
        <v>3</v>
      </c>
      <c r="G41" s="18"/>
      <c r="H41" s="61"/>
      <c r="I41" s="126"/>
    </row>
    <row r="42" spans="1:9" s="15" customFormat="1" ht="17.25" hidden="1" outlineLevel="1" x14ac:dyDescent="0.15">
      <c r="A42" s="143"/>
      <c r="B42" s="100" t="s">
        <v>1023</v>
      </c>
      <c r="C42" s="147"/>
      <c r="D42" s="69" t="s">
        <v>911</v>
      </c>
      <c r="E42" s="20" t="s">
        <v>912</v>
      </c>
      <c r="F42" s="16">
        <v>3</v>
      </c>
      <c r="G42" s="18"/>
      <c r="H42" s="61"/>
      <c r="I42" s="126"/>
    </row>
    <row r="43" spans="1:9" s="15" customFormat="1" ht="17.25" hidden="1" outlineLevel="1" x14ac:dyDescent="0.15">
      <c r="A43" s="143"/>
      <c r="B43" s="100" t="s">
        <v>1292</v>
      </c>
      <c r="C43" s="147"/>
      <c r="D43" s="69" t="s">
        <v>913</v>
      </c>
      <c r="E43" s="20" t="s">
        <v>914</v>
      </c>
      <c r="F43" s="16">
        <v>3</v>
      </c>
      <c r="G43" s="18"/>
      <c r="H43" s="61"/>
      <c r="I43" s="126"/>
    </row>
    <row r="44" spans="1:9" s="15" customFormat="1" ht="17.25" hidden="1" outlineLevel="1" x14ac:dyDescent="0.15">
      <c r="A44" s="143"/>
      <c r="B44" s="100" t="s">
        <v>1024</v>
      </c>
      <c r="C44" s="147"/>
      <c r="D44" s="69" t="s">
        <v>915</v>
      </c>
      <c r="E44" s="20" t="s">
        <v>916</v>
      </c>
      <c r="F44" s="16">
        <v>3</v>
      </c>
      <c r="G44" s="18"/>
      <c r="H44" s="61"/>
      <c r="I44" s="126"/>
    </row>
    <row r="45" spans="1:9" s="15" customFormat="1" ht="17.25" hidden="1" outlineLevel="1" x14ac:dyDescent="0.15">
      <c r="A45" s="143"/>
      <c r="B45" s="100" t="s">
        <v>1025</v>
      </c>
      <c r="C45" s="147"/>
      <c r="D45" s="132" t="s">
        <v>1288</v>
      </c>
      <c r="E45" s="20" t="s">
        <v>1289</v>
      </c>
      <c r="F45" s="16">
        <v>3</v>
      </c>
      <c r="G45" s="18"/>
      <c r="H45" s="61"/>
      <c r="I45" s="126"/>
    </row>
    <row r="46" spans="1:9" s="15" customFormat="1" ht="17.25" hidden="1" outlineLevel="1" x14ac:dyDescent="0.15">
      <c r="A46" s="143"/>
      <c r="B46" s="100" t="s">
        <v>1026</v>
      </c>
      <c r="C46" s="148"/>
      <c r="D46" s="132" t="s">
        <v>1290</v>
      </c>
      <c r="E46" s="20" t="s">
        <v>1291</v>
      </c>
      <c r="F46" s="16">
        <v>3</v>
      </c>
      <c r="G46" s="18"/>
      <c r="H46" s="61"/>
      <c r="I46" s="126"/>
    </row>
    <row r="47" spans="1:9" ht="16.5" hidden="1" outlineLevel="1" x14ac:dyDescent="0.15">
      <c r="A47" s="143"/>
      <c r="B47" s="100" t="s">
        <v>1027</v>
      </c>
      <c r="C47" s="146" t="s">
        <v>562</v>
      </c>
      <c r="D47" s="104" t="s">
        <v>563</v>
      </c>
      <c r="E47" s="103" t="s">
        <v>564</v>
      </c>
      <c r="F47" s="119">
        <v>3</v>
      </c>
      <c r="G47" s="57"/>
      <c r="H47" s="107"/>
    </row>
    <row r="48" spans="1:9" ht="16.5" hidden="1" outlineLevel="1" x14ac:dyDescent="0.15">
      <c r="A48" s="143"/>
      <c r="B48" s="100" t="s">
        <v>1028</v>
      </c>
      <c r="C48" s="147"/>
      <c r="D48" s="69" t="s">
        <v>565</v>
      </c>
      <c r="E48" s="20" t="s">
        <v>566</v>
      </c>
      <c r="F48" s="121">
        <v>3</v>
      </c>
      <c r="G48" s="57"/>
      <c r="H48" s="61"/>
    </row>
    <row r="49" spans="1:9" ht="16.5" hidden="1" outlineLevel="1" x14ac:dyDescent="0.15">
      <c r="A49" s="143"/>
      <c r="B49" s="100" t="s">
        <v>1029</v>
      </c>
      <c r="C49" s="147"/>
      <c r="D49" s="69" t="s">
        <v>567</v>
      </c>
      <c r="E49" s="20" t="s">
        <v>568</v>
      </c>
      <c r="F49" s="121">
        <v>2</v>
      </c>
      <c r="G49" s="57"/>
      <c r="H49" s="61"/>
    </row>
    <row r="50" spans="1:9" ht="16.5" hidden="1" outlineLevel="1" x14ac:dyDescent="0.15">
      <c r="A50" s="143"/>
      <c r="B50" s="100" t="s">
        <v>1030</v>
      </c>
      <c r="C50" s="147"/>
      <c r="D50" s="69" t="s">
        <v>569</v>
      </c>
      <c r="E50" s="20" t="s">
        <v>570</v>
      </c>
      <c r="F50" s="121">
        <v>2</v>
      </c>
      <c r="G50" s="57"/>
      <c r="H50" s="61"/>
    </row>
    <row r="51" spans="1:9" ht="16.5" hidden="1" outlineLevel="1" x14ac:dyDescent="0.15">
      <c r="A51" s="143"/>
      <c r="B51" s="100" t="s">
        <v>1031</v>
      </c>
      <c r="C51" s="147"/>
      <c r="D51" s="69" t="s">
        <v>571</v>
      </c>
      <c r="E51" s="20" t="s">
        <v>572</v>
      </c>
      <c r="F51" s="121">
        <v>2</v>
      </c>
      <c r="G51" s="57"/>
      <c r="H51" s="61"/>
    </row>
    <row r="52" spans="1:9" ht="16.5" hidden="1" outlineLevel="1" x14ac:dyDescent="0.15">
      <c r="A52" s="143"/>
      <c r="B52" s="100" t="s">
        <v>1032</v>
      </c>
      <c r="C52" s="147"/>
      <c r="D52" s="69" t="s">
        <v>573</v>
      </c>
      <c r="E52" s="20" t="s">
        <v>574</v>
      </c>
      <c r="F52" s="121">
        <v>2</v>
      </c>
      <c r="G52" s="57"/>
      <c r="H52" s="61"/>
    </row>
    <row r="53" spans="1:9" ht="16.5" hidden="1" outlineLevel="1" x14ac:dyDescent="0.15">
      <c r="A53" s="143"/>
      <c r="B53" s="100" t="s">
        <v>1033</v>
      </c>
      <c r="C53" s="147"/>
      <c r="D53" s="69" t="s">
        <v>575</v>
      </c>
      <c r="E53" s="20" t="s">
        <v>576</v>
      </c>
      <c r="F53" s="121">
        <v>3</v>
      </c>
      <c r="G53" s="57"/>
      <c r="H53" s="61"/>
    </row>
    <row r="54" spans="1:9" ht="16.5" hidden="1" outlineLevel="1" x14ac:dyDescent="0.15">
      <c r="A54" s="143"/>
      <c r="B54" s="100" t="s">
        <v>1034</v>
      </c>
      <c r="C54" s="147"/>
      <c r="D54" s="69" t="s">
        <v>577</v>
      </c>
      <c r="E54" s="20" t="s">
        <v>578</v>
      </c>
      <c r="F54" s="121">
        <v>2</v>
      </c>
      <c r="G54" s="57"/>
      <c r="H54" s="61"/>
    </row>
    <row r="55" spans="1:9" ht="16.5" hidden="1" outlineLevel="1" x14ac:dyDescent="0.15">
      <c r="A55" s="143"/>
      <c r="B55" s="100" t="s">
        <v>1035</v>
      </c>
      <c r="C55" s="147"/>
      <c r="D55" s="69" t="s">
        <v>579</v>
      </c>
      <c r="E55" s="20" t="s">
        <v>580</v>
      </c>
      <c r="F55" s="121">
        <v>3</v>
      </c>
      <c r="G55" s="57"/>
      <c r="H55" s="61"/>
    </row>
    <row r="56" spans="1:9" ht="16.5" hidden="1" outlineLevel="1" x14ac:dyDescent="0.15">
      <c r="A56" s="143"/>
      <c r="B56" s="100" t="s">
        <v>1036</v>
      </c>
      <c r="C56" s="147"/>
      <c r="D56" s="69" t="s">
        <v>581</v>
      </c>
      <c r="E56" s="20" t="s">
        <v>582</v>
      </c>
      <c r="F56" s="121">
        <v>2</v>
      </c>
      <c r="G56" s="57"/>
      <c r="H56" s="61"/>
    </row>
    <row r="57" spans="1:9" ht="16.5" hidden="1" outlineLevel="1" x14ac:dyDescent="0.15">
      <c r="A57" s="143"/>
      <c r="B57" s="100" t="s">
        <v>1037</v>
      </c>
      <c r="C57" s="147"/>
      <c r="D57" s="69" t="s">
        <v>583</v>
      </c>
      <c r="E57" s="20" t="s">
        <v>584</v>
      </c>
      <c r="F57" s="121">
        <v>3</v>
      </c>
      <c r="G57" s="57"/>
      <c r="H57" s="61"/>
    </row>
    <row r="58" spans="1:9" ht="16.5" hidden="1" outlineLevel="1" x14ac:dyDescent="0.15">
      <c r="A58" s="143"/>
      <c r="B58" s="100" t="s">
        <v>1038</v>
      </c>
      <c r="C58" s="147"/>
      <c r="D58" s="69" t="s">
        <v>585</v>
      </c>
      <c r="E58" s="20" t="s">
        <v>584</v>
      </c>
      <c r="F58" s="121">
        <v>3</v>
      </c>
      <c r="G58" s="57"/>
      <c r="H58" s="61"/>
    </row>
    <row r="59" spans="1:9" ht="16.5" hidden="1" outlineLevel="1" x14ac:dyDescent="0.15">
      <c r="A59" s="143"/>
      <c r="B59" s="100" t="s">
        <v>1039</v>
      </c>
      <c r="C59" s="147"/>
      <c r="D59" s="69" t="s">
        <v>586</v>
      </c>
      <c r="E59" s="20" t="s">
        <v>587</v>
      </c>
      <c r="F59" s="121">
        <v>2</v>
      </c>
      <c r="G59" s="57"/>
      <c r="H59" s="61"/>
    </row>
    <row r="60" spans="1:9" ht="16.5" hidden="1" outlineLevel="1" x14ac:dyDescent="0.15">
      <c r="A60" s="143"/>
      <c r="B60" s="100" t="s">
        <v>1040</v>
      </c>
      <c r="C60" s="147"/>
      <c r="D60" s="69" t="s">
        <v>588</v>
      </c>
      <c r="E60" s="20" t="s">
        <v>589</v>
      </c>
      <c r="F60" s="121">
        <v>3</v>
      </c>
      <c r="G60" s="57"/>
      <c r="H60" s="61"/>
    </row>
    <row r="61" spans="1:9" s="15" customFormat="1" ht="24" hidden="1" customHeight="1" outlineLevel="1" x14ac:dyDescent="0.15">
      <c r="A61" s="143"/>
      <c r="B61" s="100" t="s">
        <v>1041</v>
      </c>
      <c r="C61" s="202" t="s">
        <v>917</v>
      </c>
      <c r="D61" s="128" t="s">
        <v>918</v>
      </c>
      <c r="E61" s="128" t="s">
        <v>919</v>
      </c>
      <c r="F61" s="16">
        <v>4</v>
      </c>
      <c r="G61" s="18"/>
      <c r="H61" s="61"/>
      <c r="I61" s="126"/>
    </row>
    <row r="62" spans="1:9" s="15" customFormat="1" ht="17.25" hidden="1" outlineLevel="1" x14ac:dyDescent="0.15">
      <c r="A62" s="143"/>
      <c r="B62" s="100" t="s">
        <v>1042</v>
      </c>
      <c r="C62" s="202"/>
      <c r="D62" s="128" t="s">
        <v>920</v>
      </c>
      <c r="E62" s="128" t="s">
        <v>921</v>
      </c>
      <c r="F62" s="16">
        <v>4</v>
      </c>
      <c r="G62" s="18"/>
      <c r="H62" s="61"/>
      <c r="I62" s="126"/>
    </row>
    <row r="63" spans="1:9" s="15" customFormat="1" ht="17.25" hidden="1" outlineLevel="1" x14ac:dyDescent="0.15">
      <c r="A63" s="143"/>
      <c r="B63" s="100" t="s">
        <v>1043</v>
      </c>
      <c r="C63" s="202"/>
      <c r="D63" s="128" t="s">
        <v>1147</v>
      </c>
      <c r="E63" s="129" t="s">
        <v>922</v>
      </c>
      <c r="F63" s="16">
        <v>3</v>
      </c>
      <c r="G63" s="18"/>
      <c r="H63" s="61"/>
      <c r="I63" s="126"/>
    </row>
    <row r="64" spans="1:9" s="15" customFormat="1" ht="24" hidden="1" outlineLevel="1" x14ac:dyDescent="0.15">
      <c r="A64" s="143"/>
      <c r="B64" s="100" t="s">
        <v>1044</v>
      </c>
      <c r="C64" s="202"/>
      <c r="D64" s="128" t="s">
        <v>1148</v>
      </c>
      <c r="E64" s="129" t="s">
        <v>923</v>
      </c>
      <c r="F64" s="16">
        <v>3</v>
      </c>
      <c r="G64" s="18"/>
      <c r="H64" s="61"/>
      <c r="I64" s="126"/>
    </row>
    <row r="65" spans="1:9" s="15" customFormat="1" ht="17.25" hidden="1" outlineLevel="1" x14ac:dyDescent="0.15">
      <c r="A65" s="143"/>
      <c r="B65" s="100" t="s">
        <v>1045</v>
      </c>
      <c r="C65" s="202"/>
      <c r="D65" s="128" t="s">
        <v>1149</v>
      </c>
      <c r="E65" s="129" t="s">
        <v>924</v>
      </c>
      <c r="F65" s="16">
        <v>3</v>
      </c>
      <c r="G65" s="18"/>
      <c r="H65" s="61"/>
      <c r="I65" s="126"/>
    </row>
    <row r="66" spans="1:9" s="15" customFormat="1" ht="24" hidden="1" outlineLevel="1" x14ac:dyDescent="0.15">
      <c r="A66" s="143"/>
      <c r="B66" s="100" t="s">
        <v>1046</v>
      </c>
      <c r="C66" s="202"/>
      <c r="D66" s="128" t="s">
        <v>1150</v>
      </c>
      <c r="E66" s="129" t="s">
        <v>925</v>
      </c>
      <c r="F66" s="16">
        <v>3</v>
      </c>
      <c r="G66" s="18"/>
      <c r="H66" s="61"/>
      <c r="I66" s="126"/>
    </row>
    <row r="67" spans="1:9" s="15" customFormat="1" ht="24" hidden="1" outlineLevel="1" x14ac:dyDescent="0.15">
      <c r="A67" s="143"/>
      <c r="B67" s="100" t="s">
        <v>1047</v>
      </c>
      <c r="C67" s="202"/>
      <c r="D67" s="128" t="s">
        <v>1151</v>
      </c>
      <c r="E67" s="129" t="s">
        <v>926</v>
      </c>
      <c r="F67" s="16">
        <v>3</v>
      </c>
      <c r="G67" s="18"/>
      <c r="H67" s="61"/>
      <c r="I67" s="126"/>
    </row>
    <row r="68" spans="1:9" s="15" customFormat="1" ht="21.75" hidden="1" customHeight="1" outlineLevel="1" x14ac:dyDescent="0.15">
      <c r="A68" s="143"/>
      <c r="B68" s="100" t="s">
        <v>1048</v>
      </c>
      <c r="C68" s="202"/>
      <c r="D68" s="128" t="s">
        <v>1152</v>
      </c>
      <c r="E68" s="129" t="s">
        <v>927</v>
      </c>
      <c r="F68" s="16">
        <v>3</v>
      </c>
      <c r="G68" s="18"/>
      <c r="H68" s="61"/>
      <c r="I68" s="126"/>
    </row>
    <row r="69" spans="1:9" s="15" customFormat="1" ht="21.75" hidden="1" customHeight="1" outlineLevel="1" x14ac:dyDescent="0.15">
      <c r="A69" s="143"/>
      <c r="B69" s="100" t="s">
        <v>1049</v>
      </c>
      <c r="C69" s="202"/>
      <c r="D69" s="128" t="s">
        <v>1153</v>
      </c>
      <c r="E69" s="129" t="s">
        <v>928</v>
      </c>
      <c r="F69" s="16">
        <v>3</v>
      </c>
      <c r="G69" s="18"/>
      <c r="H69" s="61"/>
      <c r="I69" s="126"/>
    </row>
    <row r="70" spans="1:9" s="15" customFormat="1" ht="21.75" hidden="1" customHeight="1" outlineLevel="1" x14ac:dyDescent="0.15">
      <c r="A70" s="143"/>
      <c r="B70" s="100" t="s">
        <v>1050</v>
      </c>
      <c r="C70" s="202"/>
      <c r="D70" s="128" t="s">
        <v>1154</v>
      </c>
      <c r="E70" s="129" t="s">
        <v>929</v>
      </c>
      <c r="F70" s="16">
        <v>3</v>
      </c>
      <c r="G70" s="18"/>
      <c r="H70" s="61"/>
      <c r="I70" s="126"/>
    </row>
    <row r="71" spans="1:9" s="15" customFormat="1" ht="24.75" hidden="1" customHeight="1" outlineLevel="1" x14ac:dyDescent="0.15">
      <c r="A71" s="143"/>
      <c r="B71" s="100" t="s">
        <v>1051</v>
      </c>
      <c r="C71" s="202"/>
      <c r="D71" s="129" t="s">
        <v>973</v>
      </c>
      <c r="E71" s="129" t="s">
        <v>930</v>
      </c>
      <c r="F71" s="16">
        <v>3</v>
      </c>
      <c r="G71" s="18"/>
      <c r="H71" s="61"/>
      <c r="I71" s="126"/>
    </row>
    <row r="72" spans="1:9" s="15" customFormat="1" ht="17.25" hidden="1" outlineLevel="1" x14ac:dyDescent="0.15">
      <c r="A72" s="143"/>
      <c r="B72" s="100" t="s">
        <v>1052</v>
      </c>
      <c r="C72" s="202"/>
      <c r="D72" s="129" t="s">
        <v>971</v>
      </c>
      <c r="E72" s="129" t="s">
        <v>931</v>
      </c>
      <c r="F72" s="16">
        <v>3</v>
      </c>
      <c r="G72" s="18"/>
      <c r="H72" s="61"/>
      <c r="I72" s="126"/>
    </row>
    <row r="73" spans="1:9" s="15" customFormat="1" ht="17.25" hidden="1" outlineLevel="1" x14ac:dyDescent="0.15">
      <c r="A73" s="143"/>
      <c r="B73" s="100" t="s">
        <v>1053</v>
      </c>
      <c r="C73" s="202"/>
      <c r="D73" s="129" t="s">
        <v>1166</v>
      </c>
      <c r="E73" s="129" t="s">
        <v>930</v>
      </c>
      <c r="F73" s="16">
        <v>3</v>
      </c>
      <c r="G73" s="18"/>
      <c r="H73" s="61"/>
      <c r="I73" s="126"/>
    </row>
    <row r="74" spans="1:9" s="15" customFormat="1" ht="17.25" hidden="1" outlineLevel="1" x14ac:dyDescent="0.15">
      <c r="A74" s="143"/>
      <c r="B74" s="100" t="s">
        <v>1054</v>
      </c>
      <c r="C74" s="202"/>
      <c r="D74" s="129" t="s">
        <v>972</v>
      </c>
      <c r="E74" s="129" t="s">
        <v>930</v>
      </c>
      <c r="F74" s="16">
        <v>3</v>
      </c>
      <c r="G74" s="18"/>
      <c r="H74" s="61"/>
      <c r="I74" s="126"/>
    </row>
    <row r="75" spans="1:9" s="15" customFormat="1" ht="17.25" hidden="1" outlineLevel="1" x14ac:dyDescent="0.15">
      <c r="A75" s="143"/>
      <c r="B75" s="100" t="s">
        <v>1055</v>
      </c>
      <c r="C75" s="202"/>
      <c r="D75" s="129" t="s">
        <v>974</v>
      </c>
      <c r="E75" s="129" t="s">
        <v>931</v>
      </c>
      <c r="F75" s="16">
        <v>3</v>
      </c>
      <c r="G75" s="18"/>
      <c r="H75" s="61"/>
      <c r="I75" s="126"/>
    </row>
    <row r="76" spans="1:9" s="15" customFormat="1" ht="17.25" hidden="1" outlineLevel="1" x14ac:dyDescent="0.15">
      <c r="A76" s="143"/>
      <c r="B76" s="100" t="s">
        <v>1056</v>
      </c>
      <c r="C76" s="202"/>
      <c r="D76" s="129" t="s">
        <v>975</v>
      </c>
      <c r="E76" s="129" t="s">
        <v>930</v>
      </c>
      <c r="F76" s="16">
        <v>3</v>
      </c>
      <c r="G76" s="18"/>
      <c r="H76" s="61"/>
      <c r="I76" s="126"/>
    </row>
    <row r="77" spans="1:9" s="15" customFormat="1" ht="17.25" hidden="1" outlineLevel="1" x14ac:dyDescent="0.15">
      <c r="A77" s="143"/>
      <c r="B77" s="100" t="s">
        <v>1057</v>
      </c>
      <c r="C77" s="202"/>
      <c r="D77" s="129" t="s">
        <v>976</v>
      </c>
      <c r="E77" s="129" t="s">
        <v>930</v>
      </c>
      <c r="F77" s="16">
        <v>3</v>
      </c>
      <c r="G77" s="18"/>
      <c r="H77" s="61"/>
      <c r="I77" s="126"/>
    </row>
    <row r="78" spans="1:9" s="15" customFormat="1" ht="17.25" hidden="1" outlineLevel="1" x14ac:dyDescent="0.15">
      <c r="A78" s="143"/>
      <c r="B78" s="100" t="s">
        <v>1058</v>
      </c>
      <c r="C78" s="202"/>
      <c r="D78" s="129" t="s">
        <v>977</v>
      </c>
      <c r="E78" s="129" t="s">
        <v>931</v>
      </c>
      <c r="F78" s="16">
        <v>3</v>
      </c>
      <c r="G78" s="18"/>
      <c r="H78" s="61"/>
      <c r="I78" s="126"/>
    </row>
    <row r="79" spans="1:9" s="15" customFormat="1" ht="17.25" hidden="1" outlineLevel="1" x14ac:dyDescent="0.15">
      <c r="A79" s="143"/>
      <c r="B79" s="100" t="s">
        <v>1059</v>
      </c>
      <c r="C79" s="202"/>
      <c r="D79" s="129" t="s">
        <v>978</v>
      </c>
      <c r="E79" s="129" t="s">
        <v>930</v>
      </c>
      <c r="F79" s="16">
        <v>3</v>
      </c>
      <c r="G79" s="18"/>
      <c r="H79" s="61"/>
      <c r="I79" s="126"/>
    </row>
    <row r="80" spans="1:9" s="15" customFormat="1" ht="24" hidden="1" outlineLevel="1" x14ac:dyDescent="0.15">
      <c r="A80" s="143"/>
      <c r="B80" s="100" t="s">
        <v>1060</v>
      </c>
      <c r="C80" s="202"/>
      <c r="D80" s="129" t="s">
        <v>979</v>
      </c>
      <c r="E80" s="129" t="s">
        <v>930</v>
      </c>
      <c r="F80" s="16">
        <v>3</v>
      </c>
      <c r="G80" s="18"/>
      <c r="H80" s="61"/>
      <c r="I80" s="126"/>
    </row>
    <row r="81" spans="1:9" s="15" customFormat="1" ht="24" hidden="1" outlineLevel="1" x14ac:dyDescent="0.15">
      <c r="A81" s="143"/>
      <c r="B81" s="100" t="s">
        <v>1061</v>
      </c>
      <c r="C81" s="202"/>
      <c r="D81" s="129" t="s">
        <v>980</v>
      </c>
      <c r="E81" s="129" t="s">
        <v>931</v>
      </c>
      <c r="F81" s="16">
        <v>3</v>
      </c>
      <c r="G81" s="18"/>
      <c r="H81" s="61"/>
      <c r="I81" s="126"/>
    </row>
    <row r="82" spans="1:9" s="15" customFormat="1" ht="24" hidden="1" outlineLevel="1" x14ac:dyDescent="0.15">
      <c r="A82" s="143"/>
      <c r="B82" s="100" t="s">
        <v>1062</v>
      </c>
      <c r="C82" s="202"/>
      <c r="D82" s="129" t="s">
        <v>981</v>
      </c>
      <c r="E82" s="129" t="s">
        <v>930</v>
      </c>
      <c r="F82" s="16">
        <v>3</v>
      </c>
      <c r="G82" s="18"/>
      <c r="H82" s="61"/>
      <c r="I82" s="126"/>
    </row>
    <row r="83" spans="1:9" s="15" customFormat="1" ht="24" hidden="1" outlineLevel="1" x14ac:dyDescent="0.15">
      <c r="A83" s="143"/>
      <c r="B83" s="100" t="s">
        <v>1063</v>
      </c>
      <c r="C83" s="202"/>
      <c r="D83" s="129" t="s">
        <v>982</v>
      </c>
      <c r="E83" s="129" t="s">
        <v>930</v>
      </c>
      <c r="F83" s="16">
        <v>3</v>
      </c>
      <c r="G83" s="18"/>
      <c r="H83" s="61"/>
      <c r="I83" s="126"/>
    </row>
    <row r="84" spans="1:9" s="15" customFormat="1" ht="24" hidden="1" outlineLevel="1" x14ac:dyDescent="0.15">
      <c r="A84" s="143"/>
      <c r="B84" s="100" t="s">
        <v>1064</v>
      </c>
      <c r="C84" s="202"/>
      <c r="D84" s="129" t="s">
        <v>983</v>
      </c>
      <c r="E84" s="129" t="s">
        <v>931</v>
      </c>
      <c r="F84" s="16">
        <v>3</v>
      </c>
      <c r="G84" s="18"/>
      <c r="H84" s="61"/>
      <c r="I84" s="126"/>
    </row>
    <row r="85" spans="1:9" s="15" customFormat="1" ht="24" hidden="1" outlineLevel="1" x14ac:dyDescent="0.15">
      <c r="A85" s="143"/>
      <c r="B85" s="100" t="s">
        <v>1065</v>
      </c>
      <c r="C85" s="202"/>
      <c r="D85" s="129" t="s">
        <v>984</v>
      </c>
      <c r="E85" s="129" t="s">
        <v>930</v>
      </c>
      <c r="F85" s="16">
        <v>3</v>
      </c>
      <c r="G85" s="18"/>
      <c r="H85" s="61"/>
      <c r="I85" s="126"/>
    </row>
    <row r="86" spans="1:9" s="15" customFormat="1" ht="17.25" hidden="1" outlineLevel="1" x14ac:dyDescent="0.15">
      <c r="A86" s="143"/>
      <c r="B86" s="100" t="s">
        <v>1066</v>
      </c>
      <c r="C86" s="202"/>
      <c r="D86" s="129" t="s">
        <v>985</v>
      </c>
      <c r="E86" s="129" t="s">
        <v>930</v>
      </c>
      <c r="F86" s="16">
        <v>3</v>
      </c>
      <c r="G86" s="18"/>
      <c r="H86" s="61"/>
      <c r="I86" s="126"/>
    </row>
    <row r="87" spans="1:9" s="15" customFormat="1" ht="17.25" hidden="1" outlineLevel="1" x14ac:dyDescent="0.15">
      <c r="A87" s="143"/>
      <c r="B87" s="100" t="s">
        <v>1067</v>
      </c>
      <c r="C87" s="202"/>
      <c r="D87" s="129" t="s">
        <v>986</v>
      </c>
      <c r="E87" s="129" t="s">
        <v>931</v>
      </c>
      <c r="F87" s="16">
        <v>3</v>
      </c>
      <c r="G87" s="18"/>
      <c r="H87" s="61"/>
      <c r="I87" s="126"/>
    </row>
    <row r="88" spans="1:9" s="15" customFormat="1" ht="17.25" hidden="1" outlineLevel="1" x14ac:dyDescent="0.15">
      <c r="A88" s="143"/>
      <c r="B88" s="100" t="s">
        <v>1068</v>
      </c>
      <c r="C88" s="202"/>
      <c r="D88" s="129" t="s">
        <v>987</v>
      </c>
      <c r="E88" s="129" t="s">
        <v>930</v>
      </c>
      <c r="F88" s="16">
        <v>3</v>
      </c>
      <c r="G88" s="18"/>
      <c r="H88" s="61"/>
      <c r="I88" s="126"/>
    </row>
    <row r="89" spans="1:9" s="15" customFormat="1" ht="17.25" hidden="1" outlineLevel="1" x14ac:dyDescent="0.15">
      <c r="A89" s="143"/>
      <c r="B89" s="100" t="s">
        <v>1069</v>
      </c>
      <c r="C89" s="202"/>
      <c r="D89" s="129" t="s">
        <v>988</v>
      </c>
      <c r="E89" s="129" t="s">
        <v>930</v>
      </c>
      <c r="F89" s="16">
        <v>3</v>
      </c>
      <c r="G89" s="18"/>
      <c r="H89" s="61"/>
      <c r="I89" s="126"/>
    </row>
    <row r="90" spans="1:9" s="15" customFormat="1" ht="17.25" hidden="1" outlineLevel="1" x14ac:dyDescent="0.15">
      <c r="A90" s="143"/>
      <c r="B90" s="100" t="s">
        <v>1070</v>
      </c>
      <c r="C90" s="202"/>
      <c r="D90" s="129" t="s">
        <v>989</v>
      </c>
      <c r="E90" s="129" t="s">
        <v>931</v>
      </c>
      <c r="F90" s="16">
        <v>3</v>
      </c>
      <c r="G90" s="18"/>
      <c r="H90" s="61"/>
      <c r="I90" s="126"/>
    </row>
    <row r="91" spans="1:9" s="15" customFormat="1" ht="17.25" hidden="1" outlineLevel="1" x14ac:dyDescent="0.15">
      <c r="A91" s="143"/>
      <c r="B91" s="100" t="s">
        <v>1071</v>
      </c>
      <c r="C91" s="202"/>
      <c r="D91" s="129" t="s">
        <v>990</v>
      </c>
      <c r="E91" s="129" t="s">
        <v>930</v>
      </c>
      <c r="F91" s="16">
        <v>3</v>
      </c>
      <c r="G91" s="18"/>
      <c r="H91" s="61"/>
      <c r="I91" s="126"/>
    </row>
    <row r="92" spans="1:9" s="15" customFormat="1" ht="17.25" hidden="1" outlineLevel="1" x14ac:dyDescent="0.15">
      <c r="A92" s="143"/>
      <c r="B92" s="100" t="s">
        <v>1072</v>
      </c>
      <c r="C92" s="202"/>
      <c r="D92" s="129" t="s">
        <v>991</v>
      </c>
      <c r="E92" s="129" t="s">
        <v>930</v>
      </c>
      <c r="F92" s="16">
        <v>3</v>
      </c>
      <c r="G92" s="18"/>
      <c r="H92" s="61"/>
      <c r="I92" s="126"/>
    </row>
    <row r="93" spans="1:9" s="15" customFormat="1" ht="17.25" hidden="1" outlineLevel="1" x14ac:dyDescent="0.15">
      <c r="A93" s="143"/>
      <c r="B93" s="100" t="s">
        <v>1073</v>
      </c>
      <c r="C93" s="202"/>
      <c r="D93" s="129" t="s">
        <v>992</v>
      </c>
      <c r="E93" s="129" t="s">
        <v>931</v>
      </c>
      <c r="F93" s="16">
        <v>3</v>
      </c>
      <c r="G93" s="18"/>
      <c r="H93" s="61"/>
      <c r="I93" s="126"/>
    </row>
    <row r="94" spans="1:9" s="15" customFormat="1" ht="17.25" hidden="1" outlineLevel="1" x14ac:dyDescent="0.15">
      <c r="A94" s="143"/>
      <c r="B94" s="100" t="s">
        <v>1074</v>
      </c>
      <c r="C94" s="202"/>
      <c r="D94" s="129" t="s">
        <v>993</v>
      </c>
      <c r="E94" s="129" t="s">
        <v>930</v>
      </c>
      <c r="F94" s="16">
        <v>3</v>
      </c>
      <c r="G94" s="18"/>
      <c r="H94" s="61"/>
      <c r="I94" s="126"/>
    </row>
    <row r="95" spans="1:9" s="15" customFormat="1" ht="17.25" hidden="1" outlineLevel="1" x14ac:dyDescent="0.15">
      <c r="A95" s="143"/>
      <c r="B95" s="100" t="s">
        <v>1075</v>
      </c>
      <c r="C95" s="202" t="s">
        <v>970</v>
      </c>
      <c r="D95" s="129" t="s">
        <v>1297</v>
      </c>
      <c r="E95" s="129" t="s">
        <v>1298</v>
      </c>
      <c r="F95" s="16">
        <v>4</v>
      </c>
      <c r="G95" s="18"/>
      <c r="H95" s="61" t="s">
        <v>1267</v>
      </c>
      <c r="I95" s="126"/>
    </row>
    <row r="96" spans="1:9" s="15" customFormat="1" ht="17.25" hidden="1" outlineLevel="1" x14ac:dyDescent="0.15">
      <c r="A96" s="143"/>
      <c r="B96" s="100" t="s">
        <v>1076</v>
      </c>
      <c r="C96" s="202"/>
      <c r="D96" s="128" t="s">
        <v>932</v>
      </c>
      <c r="E96" s="129" t="s">
        <v>933</v>
      </c>
      <c r="F96" s="16">
        <v>4</v>
      </c>
      <c r="G96" s="18"/>
      <c r="H96" s="61"/>
      <c r="I96" s="126"/>
    </row>
    <row r="97" spans="1:9" s="15" customFormat="1" ht="24" hidden="1" outlineLevel="1" x14ac:dyDescent="0.15">
      <c r="A97" s="143"/>
      <c r="B97" s="100" t="s">
        <v>1077</v>
      </c>
      <c r="C97" s="202"/>
      <c r="D97" s="128" t="s">
        <v>934</v>
      </c>
      <c r="E97" s="129" t="s">
        <v>935</v>
      </c>
      <c r="F97" s="16">
        <v>3</v>
      </c>
      <c r="G97" s="18"/>
      <c r="H97" s="61"/>
      <c r="I97" s="126"/>
    </row>
    <row r="98" spans="1:9" s="15" customFormat="1" ht="24" hidden="1" outlineLevel="1" x14ac:dyDescent="0.15">
      <c r="A98" s="143"/>
      <c r="B98" s="100" t="s">
        <v>1078</v>
      </c>
      <c r="C98" s="202"/>
      <c r="D98" s="128" t="s">
        <v>936</v>
      </c>
      <c r="E98" s="129" t="s">
        <v>935</v>
      </c>
      <c r="F98" s="16">
        <v>1</v>
      </c>
      <c r="G98" s="18"/>
      <c r="H98" s="61"/>
      <c r="I98" s="126"/>
    </row>
    <row r="99" spans="1:9" s="15" customFormat="1" ht="17.25" hidden="1" outlineLevel="1" x14ac:dyDescent="0.15">
      <c r="A99" s="143"/>
      <c r="B99" s="100" t="s">
        <v>1079</v>
      </c>
      <c r="C99" s="202"/>
      <c r="D99" s="128" t="s">
        <v>937</v>
      </c>
      <c r="E99" s="129" t="s">
        <v>938</v>
      </c>
      <c r="F99" s="16">
        <v>3</v>
      </c>
      <c r="G99" s="18"/>
      <c r="H99" s="61"/>
      <c r="I99" s="126"/>
    </row>
    <row r="100" spans="1:9" s="15" customFormat="1" ht="18" hidden="1" customHeight="1" outlineLevel="1" x14ac:dyDescent="0.15">
      <c r="A100" s="143"/>
      <c r="B100" s="100" t="s">
        <v>1080</v>
      </c>
      <c r="C100" s="202"/>
      <c r="D100" s="128" t="s">
        <v>939</v>
      </c>
      <c r="E100" s="129" t="s">
        <v>940</v>
      </c>
      <c r="F100" s="16">
        <v>3</v>
      </c>
      <c r="G100" s="18"/>
      <c r="H100" s="61"/>
      <c r="I100" s="126"/>
    </row>
    <row r="101" spans="1:9" s="15" customFormat="1" ht="17.25" hidden="1" outlineLevel="1" x14ac:dyDescent="0.15">
      <c r="A101" s="143"/>
      <c r="B101" s="100" t="s">
        <v>1081</v>
      </c>
      <c r="C101" s="202"/>
      <c r="D101" s="128" t="s">
        <v>941</v>
      </c>
      <c r="E101" s="129" t="s">
        <v>942</v>
      </c>
      <c r="F101" s="16">
        <v>3</v>
      </c>
      <c r="G101" s="18"/>
      <c r="H101" s="61"/>
      <c r="I101" s="126"/>
    </row>
    <row r="102" spans="1:9" s="15" customFormat="1" ht="18" hidden="1" customHeight="1" outlineLevel="1" x14ac:dyDescent="0.15">
      <c r="A102" s="143"/>
      <c r="B102" s="100" t="s">
        <v>1082</v>
      </c>
      <c r="C102" s="202"/>
      <c r="D102" s="128" t="s">
        <v>943</v>
      </c>
      <c r="E102" s="129" t="s">
        <v>944</v>
      </c>
      <c r="F102" s="16">
        <v>3</v>
      </c>
      <c r="G102" s="18"/>
      <c r="H102" s="61"/>
      <c r="I102" s="126"/>
    </row>
    <row r="103" spans="1:9" s="15" customFormat="1" ht="18" hidden="1" customHeight="1" outlineLevel="1" x14ac:dyDescent="0.15">
      <c r="A103" s="143"/>
      <c r="B103" s="100" t="s">
        <v>1083</v>
      </c>
      <c r="C103" s="145" t="s">
        <v>945</v>
      </c>
      <c r="D103" s="128" t="s">
        <v>946</v>
      </c>
      <c r="E103" s="129" t="s">
        <v>947</v>
      </c>
      <c r="F103" s="16">
        <v>1</v>
      </c>
      <c r="G103" s="18"/>
      <c r="H103" s="61"/>
      <c r="I103" s="126"/>
    </row>
    <row r="104" spans="1:9" s="15" customFormat="1" ht="17.25" hidden="1" outlineLevel="1" x14ac:dyDescent="0.15">
      <c r="A104" s="143"/>
      <c r="B104" s="100" t="s">
        <v>1293</v>
      </c>
      <c r="C104" s="145"/>
      <c r="D104" s="128" t="s">
        <v>948</v>
      </c>
      <c r="E104" s="129" t="s">
        <v>949</v>
      </c>
      <c r="F104" s="16">
        <v>1</v>
      </c>
      <c r="G104" s="18"/>
      <c r="H104" s="61"/>
      <c r="I104" s="126"/>
    </row>
    <row r="105" spans="1:9" s="15" customFormat="1" ht="24" hidden="1" outlineLevel="1" x14ac:dyDescent="0.15">
      <c r="A105" s="144"/>
      <c r="B105" s="100" t="s">
        <v>1093</v>
      </c>
      <c r="C105" s="145"/>
      <c r="D105" s="128" t="s">
        <v>950</v>
      </c>
      <c r="E105" s="129" t="s">
        <v>951</v>
      </c>
      <c r="F105" s="16">
        <v>1</v>
      </c>
      <c r="G105" s="18"/>
      <c r="H105" s="61"/>
      <c r="I105" s="126"/>
    </row>
    <row r="106" spans="1:9" ht="16.5" customHeight="1" x14ac:dyDescent="0.15">
      <c r="A106" s="179" t="s">
        <v>465</v>
      </c>
      <c r="B106" s="180"/>
      <c r="C106" s="180"/>
      <c r="D106" s="180"/>
      <c r="E106" s="180"/>
      <c r="F106" s="180"/>
      <c r="G106" s="180"/>
      <c r="H106" s="181"/>
    </row>
    <row r="107" spans="1:9" ht="55.5" customHeight="1" collapsed="1" x14ac:dyDescent="0.15">
      <c r="A107" s="175" t="s">
        <v>1319</v>
      </c>
      <c r="B107" s="176"/>
      <c r="C107" s="176"/>
      <c r="D107" s="176"/>
      <c r="E107" s="176"/>
      <c r="F107" s="177"/>
      <c r="G107" s="18"/>
      <c r="H107" s="61"/>
    </row>
    <row r="108" spans="1:9" ht="16.5" hidden="1" outlineLevel="1" x14ac:dyDescent="0.15">
      <c r="A108" s="142" t="s">
        <v>1100</v>
      </c>
      <c r="B108" s="100" t="s">
        <v>1294</v>
      </c>
      <c r="C108" s="146" t="s">
        <v>1084</v>
      </c>
      <c r="D108" s="69" t="s">
        <v>597</v>
      </c>
      <c r="E108" s="20" t="s">
        <v>1085</v>
      </c>
      <c r="F108" s="121">
        <v>2</v>
      </c>
      <c r="G108" s="57"/>
      <c r="H108" s="61"/>
    </row>
    <row r="109" spans="1:9" ht="16.5" hidden="1" outlineLevel="1" x14ac:dyDescent="0.15">
      <c r="A109" s="143"/>
      <c r="B109" s="100" t="s">
        <v>1095</v>
      </c>
      <c r="C109" s="147"/>
      <c r="D109" s="69" t="s">
        <v>622</v>
      </c>
      <c r="E109" s="20" t="s">
        <v>1086</v>
      </c>
      <c r="F109" s="121">
        <v>3</v>
      </c>
      <c r="G109" s="57"/>
      <c r="H109" s="61"/>
    </row>
    <row r="110" spans="1:9" ht="16.5" hidden="1" outlineLevel="1" x14ac:dyDescent="0.15">
      <c r="A110" s="143"/>
      <c r="B110" s="100" t="s">
        <v>1096</v>
      </c>
      <c r="C110" s="147"/>
      <c r="D110" s="69" t="s">
        <v>1088</v>
      </c>
      <c r="E110" s="20" t="s">
        <v>1087</v>
      </c>
      <c r="F110" s="121">
        <v>2</v>
      </c>
      <c r="G110" s="57"/>
      <c r="H110" s="61"/>
    </row>
    <row r="111" spans="1:9" ht="16.5" hidden="1" outlineLevel="1" x14ac:dyDescent="0.15">
      <c r="A111" s="143"/>
      <c r="B111" s="100" t="s">
        <v>1097</v>
      </c>
      <c r="C111" s="148"/>
      <c r="D111" s="69" t="s">
        <v>1089</v>
      </c>
      <c r="E111" s="20" t="s">
        <v>627</v>
      </c>
      <c r="F111" s="121">
        <v>3</v>
      </c>
      <c r="G111" s="57"/>
      <c r="H111" s="61"/>
    </row>
    <row r="112" spans="1:9" ht="16.5" hidden="1" outlineLevel="1" x14ac:dyDescent="0.15">
      <c r="A112" s="143"/>
      <c r="B112" s="100" t="s">
        <v>1313</v>
      </c>
      <c r="C112" s="146" t="s">
        <v>628</v>
      </c>
      <c r="D112" s="69" t="s">
        <v>1091</v>
      </c>
      <c r="E112" s="20" t="s">
        <v>1090</v>
      </c>
      <c r="F112" s="121">
        <v>2</v>
      </c>
      <c r="G112" s="57"/>
      <c r="H112" s="61"/>
    </row>
    <row r="113" spans="1:8" ht="16.5" hidden="1" outlineLevel="1" x14ac:dyDescent="0.15">
      <c r="A113" s="143"/>
      <c r="B113" s="100" t="s">
        <v>1314</v>
      </c>
      <c r="C113" s="148"/>
      <c r="D113" s="69" t="s">
        <v>631</v>
      </c>
      <c r="E113" s="20" t="s">
        <v>632</v>
      </c>
      <c r="F113" s="121">
        <v>2</v>
      </c>
      <c r="G113" s="57"/>
      <c r="H113" s="61"/>
    </row>
    <row r="114" spans="1:8" ht="16.5" hidden="1" outlineLevel="1" x14ac:dyDescent="0.15">
      <c r="A114" s="144"/>
      <c r="B114" s="100" t="s">
        <v>1315</v>
      </c>
      <c r="C114" s="98" t="s">
        <v>1092</v>
      </c>
      <c r="D114" s="132" t="s">
        <v>1296</v>
      </c>
      <c r="E114" s="20" t="s">
        <v>1295</v>
      </c>
      <c r="F114" s="99">
        <v>3</v>
      </c>
      <c r="G114" s="57"/>
      <c r="H114" s="61"/>
    </row>
  </sheetData>
  <mergeCells count="28">
    <mergeCell ref="C112:C113"/>
    <mergeCell ref="C108:C111"/>
    <mergeCell ref="A108:A114"/>
    <mergeCell ref="C95:C102"/>
    <mergeCell ref="C103:C105"/>
    <mergeCell ref="A107:F107"/>
    <mergeCell ref="A106:H106"/>
    <mergeCell ref="C17:C23"/>
    <mergeCell ref="C15:C16"/>
    <mergeCell ref="C26:C30"/>
    <mergeCell ref="C31:C35"/>
    <mergeCell ref="C36:C46"/>
    <mergeCell ref="A13:H13"/>
    <mergeCell ref="A11:H11"/>
    <mergeCell ref="C24:C25"/>
    <mergeCell ref="C61:C94"/>
    <mergeCell ref="B8:D8"/>
    <mergeCell ref="E8:E9"/>
    <mergeCell ref="F8:F9"/>
    <mergeCell ref="B9:D9"/>
    <mergeCell ref="C47:C60"/>
    <mergeCell ref="A15:A105"/>
    <mergeCell ref="A14:F14"/>
    <mergeCell ref="A1:D5"/>
    <mergeCell ref="E1:E2"/>
    <mergeCell ref="F1:F2"/>
    <mergeCell ref="B6:D6"/>
    <mergeCell ref="B7:D7"/>
  </mergeCells>
  <phoneticPr fontId="6" type="noConversion"/>
  <conditionalFormatting sqref="I1:IF10">
    <cfRule type="cellIs" dxfId="127" priority="1777" stopIfTrue="1" operator="equal">
      <formula>"p"</formula>
    </cfRule>
    <cfRule type="cellIs" dxfId="126" priority="1778" stopIfTrue="1" operator="equal">
      <formula>"f"</formula>
    </cfRule>
    <cfRule type="cellIs" dxfId="125" priority="1779" stopIfTrue="1" operator="equal">
      <formula>"b"</formula>
    </cfRule>
  </conditionalFormatting>
  <conditionalFormatting sqref="G36:G46 G61:G105 G107:G114">
    <cfRule type="cellIs" dxfId="124" priority="1121" operator="equal">
      <formula>"Block"</formula>
    </cfRule>
    <cfRule type="cellIs" dxfId="123" priority="1122" operator="equal">
      <formula>"Null"</formula>
    </cfRule>
    <cfRule type="cellIs" dxfId="122" priority="1123" operator="equal">
      <formula>"Fail"</formula>
    </cfRule>
    <cfRule type="cellIs" dxfId="121" priority="1124" operator="equal">
      <formula>"Pass"</formula>
    </cfRule>
  </conditionalFormatting>
  <conditionalFormatting sqref="G107 G36:G46 G61:G105">
    <cfRule type="containsText" dxfId="120" priority="1125" operator="containsText" text="Block">
      <formula>NOT(ISERROR(SEARCH("Block",#REF!)))</formula>
    </cfRule>
    <cfRule type="containsText" dxfId="119" priority="1126" operator="containsText" text="Null">
      <formula>NOT(ISERROR(SEARCH("Null",#REF!)))</formula>
    </cfRule>
    <cfRule type="containsText" priority="1127" operator="containsText" text="Null">
      <formula>NOT(ISERROR(SEARCH("Null",#REF!)))</formula>
    </cfRule>
    <cfRule type="containsText" dxfId="118" priority="1128" operator="containsText" text="Fail">
      <formula>NOT(ISERROR(SEARCH("Fail",#REF!)))</formula>
    </cfRule>
  </conditionalFormatting>
  <conditionalFormatting sqref="G14">
    <cfRule type="cellIs" dxfId="117" priority="1017" operator="equal">
      <formula>"Block"</formula>
    </cfRule>
    <cfRule type="cellIs" dxfId="116" priority="1018" operator="equal">
      <formula>"Null"</formula>
    </cfRule>
    <cfRule type="cellIs" dxfId="115" priority="1019" operator="equal">
      <formula>"Fail"</formula>
    </cfRule>
    <cfRule type="cellIs" dxfId="114" priority="1020" operator="equal">
      <formula>"Pass"</formula>
    </cfRule>
  </conditionalFormatting>
  <conditionalFormatting sqref="G14">
    <cfRule type="containsText" dxfId="113" priority="1021" operator="containsText" text="Block">
      <formula>NOT(ISERROR(SEARCH("Block",#REF!)))</formula>
    </cfRule>
    <cfRule type="containsText" dxfId="112" priority="1022" operator="containsText" text="Null">
      <formula>NOT(ISERROR(SEARCH("Null",#REF!)))</formula>
    </cfRule>
    <cfRule type="containsText" priority="1023" operator="containsText" text="Null">
      <formula>NOT(ISERROR(SEARCH("Null",#REF!)))</formula>
    </cfRule>
    <cfRule type="containsText" dxfId="111" priority="1024" operator="containsText" text="Fail">
      <formula>NOT(ISERROR(SEARCH("Fail",#REF!)))</formula>
    </cfRule>
  </conditionalFormatting>
  <conditionalFormatting sqref="G108:G114">
    <cfRule type="containsText" dxfId="110" priority="61" operator="containsText" text="Block">
      <formula>NOT(ISERROR(SEARCH("Block",#REF!)))</formula>
    </cfRule>
    <cfRule type="containsText" dxfId="109" priority="62" operator="containsText" text="Null">
      <formula>NOT(ISERROR(SEARCH("Null",#REF!)))</formula>
    </cfRule>
    <cfRule type="containsText" priority="63" operator="containsText" text="Null">
      <formula>NOT(ISERROR(SEARCH("Null",#REF!)))</formula>
    </cfRule>
    <cfRule type="containsText" dxfId="108" priority="64" operator="containsText" text="Fail">
      <formula>NOT(ISERROR(SEARCH("Fail",#REF!)))</formula>
    </cfRule>
  </conditionalFormatting>
  <conditionalFormatting sqref="G12">
    <cfRule type="cellIs" dxfId="107" priority="49" operator="equal">
      <formula>"Block"</formula>
    </cfRule>
    <cfRule type="cellIs" dxfId="106" priority="50" operator="equal">
      <formula>"Null"</formula>
    </cfRule>
    <cfRule type="cellIs" dxfId="105" priority="51" operator="equal">
      <formula>"Fail"</formula>
    </cfRule>
    <cfRule type="cellIs" dxfId="104" priority="52" operator="equal">
      <formula>"Pass"</formula>
    </cfRule>
  </conditionalFormatting>
  <conditionalFormatting sqref="G12">
    <cfRule type="containsText" dxfId="103" priority="53" operator="containsText" text="Block">
      <formula>NOT(ISERROR(SEARCH("Block",#REF!)))</formula>
    </cfRule>
    <cfRule type="containsText" dxfId="102" priority="54" operator="containsText" text="Null">
      <formula>NOT(ISERROR(SEARCH("Null",#REF!)))</formula>
    </cfRule>
    <cfRule type="containsText" priority="55" operator="containsText" text="Null">
      <formula>NOT(ISERROR(SEARCH("Null",#REF!)))</formula>
    </cfRule>
    <cfRule type="containsText" dxfId="101" priority="56" operator="containsText" text="Fail">
      <formula>NOT(ISERROR(SEARCH("Fail",#REF!)))</formula>
    </cfRule>
  </conditionalFormatting>
  <conditionalFormatting sqref="G15:G21 G23:G25">
    <cfRule type="cellIs" dxfId="100" priority="41" operator="equal">
      <formula>"Block"</formula>
    </cfRule>
    <cfRule type="cellIs" dxfId="99" priority="42" operator="equal">
      <formula>"Null"</formula>
    </cfRule>
    <cfRule type="cellIs" dxfId="98" priority="43" operator="equal">
      <formula>"Fail"</formula>
    </cfRule>
    <cfRule type="cellIs" dxfId="97" priority="44" operator="equal">
      <formula>"Pass"</formula>
    </cfRule>
  </conditionalFormatting>
  <conditionalFormatting sqref="G15:G21 G23:G25">
    <cfRule type="containsText" dxfId="96" priority="45" operator="containsText" text="Block">
      <formula>NOT(ISERROR(SEARCH("Block",#REF!)))</formula>
    </cfRule>
    <cfRule type="containsText" dxfId="95" priority="46" operator="containsText" text="Null">
      <formula>NOT(ISERROR(SEARCH("Null",#REF!)))</formula>
    </cfRule>
    <cfRule type="containsText" priority="47" operator="containsText" text="Null">
      <formula>NOT(ISERROR(SEARCH("Null",#REF!)))</formula>
    </cfRule>
    <cfRule type="containsText" dxfId="94" priority="48" operator="containsText" text="Fail">
      <formula>NOT(ISERROR(SEARCH("Fail",#REF!)))</formula>
    </cfRule>
  </conditionalFormatting>
  <conditionalFormatting sqref="G22">
    <cfRule type="cellIs" dxfId="93" priority="33" operator="equal">
      <formula>"Block"</formula>
    </cfRule>
    <cfRule type="cellIs" dxfId="92" priority="34" operator="equal">
      <formula>"Null"</formula>
    </cfRule>
    <cfRule type="cellIs" dxfId="91" priority="35" operator="equal">
      <formula>"Fail"</formula>
    </cfRule>
    <cfRule type="cellIs" dxfId="90" priority="36" operator="equal">
      <formula>"Pass"</formula>
    </cfRule>
  </conditionalFormatting>
  <conditionalFormatting sqref="G26:G30">
    <cfRule type="cellIs" dxfId="89" priority="25" operator="equal">
      <formula>"Block"</formula>
    </cfRule>
    <cfRule type="cellIs" dxfId="88" priority="26" operator="equal">
      <formula>"Null"</formula>
    </cfRule>
    <cfRule type="cellIs" dxfId="87" priority="27" operator="equal">
      <formula>"Fail"</formula>
    </cfRule>
    <cfRule type="cellIs" dxfId="86" priority="28" operator="equal">
      <formula>"Pass"</formula>
    </cfRule>
  </conditionalFormatting>
  <conditionalFormatting sqref="G31:G35">
    <cfRule type="cellIs" dxfId="85" priority="17" operator="equal">
      <formula>"Block"</formula>
    </cfRule>
    <cfRule type="cellIs" dxfId="84" priority="18" operator="equal">
      <formula>"Null"</formula>
    </cfRule>
    <cfRule type="cellIs" dxfId="83" priority="19" operator="equal">
      <formula>"Fail"</formula>
    </cfRule>
    <cfRule type="cellIs" dxfId="82" priority="20" operator="equal">
      <formula>"Pass"</formula>
    </cfRule>
  </conditionalFormatting>
  <conditionalFormatting sqref="G47:G60">
    <cfRule type="cellIs" dxfId="81" priority="9" operator="equal">
      <formula>"Block"</formula>
    </cfRule>
    <cfRule type="cellIs" dxfId="80" priority="10" operator="equal">
      <formula>"Null"</formula>
    </cfRule>
    <cfRule type="cellIs" dxfId="79" priority="11" operator="equal">
      <formula>"Fail"</formula>
    </cfRule>
    <cfRule type="cellIs" dxfId="78" priority="12" operator="equal">
      <formula>"Pass"</formula>
    </cfRule>
  </conditionalFormatting>
  <dataValidations count="10">
    <dataValidation type="list" errorStyle="warning" allowBlank="1" errorTitle="IO Connection" error="Please select a value from the list." sqref="WVD4:WVD5 WLH4:WLH5 WBL4:WBL5 VRP4:VRP5 VHT4:VHT5 UXX4:UXX5 UOB4:UOB5 UEF4:UEF5 TUJ4:TUJ5 TKN4:TKN5 TAR4:TAR5 SQV4:SQV5 SGZ4:SGZ5 RXD4:RXD5 RNH4:RNH5 RDL4:RDL5 QTP4:QTP5 QJT4:QJT5 PZX4:PZX5 PQB4:PQB5 PGF4:PGF5 OWJ4:OWJ5 OMN4:OMN5 OCR4:OCR5 NSV4:NSV5 NIZ4:NIZ5 MZD4:MZD5 MPH4:MPH5 MFL4:MFL5 LVP4:LVP5 LLT4:LLT5 LBX4:LBX5 KSB4:KSB5 KIF4:KIF5 JYJ4:JYJ5 JON4:JON5 JER4:JER5 IUV4:IUV5 IKZ4:IKZ5 IBD4:IBD5 HRH4:HRH5 HHL4:HHL5 GXP4:GXP5 GNT4:GNT5 GDX4:GDX5 FUB4:FUB5 FKF4:FKF5 FAJ4:FAJ5 EQN4:EQN5 EGR4:EGR5 DWV4:DWV5 DMZ4:DMZ5 DDD4:DDD5 CTH4:CTH5 CJL4:CJL5 BZP4:BZP5 BPT4:BPT5 BFX4:BFX5 AWB4:AWB5 AMF4:AMF5 ACJ4:ACJ5 SN4:SN5 IR4:IR5">
      <formula1>#REF!</formula1>
    </dataValidation>
    <dataValidation type="list" errorStyle="warning" allowBlank="1" errorTitle="OS Language" error="Please select a value from the list." sqref="WVD3 WLH3 WBL3 VRP3 VHT3 UXX3 UOB3 UEF3 TUJ3 TKN3 TAR3 SQV3 SGZ3 RXD3 RNH3 RDL3 QTP3 QJT3 PZX3 PQB3 PGF3 OWJ3 OMN3 OCR3 NSV3 NIZ3 MZD3 MPH3 MFL3 LVP3 LLT3 LBX3 KSB3 KIF3 JYJ3 JON3 JER3 IUV3 IKZ3 IBD3 HRH3 HHL3 GXP3 GNT3 GDX3 FUB3 FKF3 FAJ3 EQN3 EGR3 DWV3 DMZ3 DDD3 CTH3 CJL3 BZP3 BPT3 BFX3 AWB3 AMF3 ACJ3 SN3 IR3">
      <formula1>#REF!</formula1>
    </dataValidation>
    <dataValidation type="list" errorStyle="warning" allowBlank="1" errorTitle="OS Version" error="Please select a value from the list." sqref="WVD2 WLH2 WBL2 VRP2 VHT2 UXX2 UOB2 UEF2 TUJ2 TKN2 TAR2 SQV2 SGZ2 RXD2 RNH2 RDL2 QTP2 QJT2 PZX2 PQB2 PGF2 OWJ2 OMN2 OCR2 NSV2 NIZ2 MZD2 MPH2 MFL2 LVP2 LLT2 LBX2 KSB2 KIF2 JYJ2 JON2 JER2 IUV2 IKZ2 IBD2 HRH2 HHL2 GXP2 GNT2 GDX2 FUB2 FKF2 FAJ2 EQN2 EGR2 DWV2 DMZ2 DDD2 CTH2 CJL2 BZP2 BPT2 BFX2 AWB2 AMF2 ACJ2 SN2 IR2">
      <formula1>#REF!</formula1>
    </dataValidation>
    <dataValidation type="list" errorStyle="warning" allowBlank="1" errorTitle="PC Hardware" error="Please select a value from the list." sqref="WVO1:WVP1 WLS1:WLT1 WBW1:WBX1 VSA1:VSB1 VIE1:VIF1 UYI1:UYJ1 UOM1:UON1 UEQ1:UER1 TUU1:TUV1 TKY1:TKZ1 TBC1:TBD1 SRG1:SRH1 SHK1:SHL1 RXO1:RXP1 RNS1:RNT1 RDW1:RDX1 QUA1:QUB1 QKE1:QKF1 QAI1:QAJ1 PQM1:PQN1 PGQ1:PGR1 OWU1:OWV1 OMY1:OMZ1 ODC1:ODD1 NTG1:NTH1 NJK1:NJL1 MZO1:MZP1 MPS1:MPT1 MFW1:MFX1 LWA1:LWB1 LME1:LMF1 LCI1:LCJ1 KSM1:KSN1 KIQ1:KIR1 JYU1:JYV1 JOY1:JOZ1 JFC1:JFD1 IVG1:IVH1 ILK1:ILL1 IBO1:IBP1 HRS1:HRT1 HHW1:HHX1 GYA1:GYB1 GOE1:GOF1 GEI1:GEJ1 FUM1:FUN1 FKQ1:FKR1 FAU1:FAV1 EQY1:EQZ1 EHC1:EHD1 DXG1:DXH1 DNK1:DNL1 DDO1:DDP1 CTS1:CTT1 CJW1:CJX1 CAA1:CAB1 BQE1:BQF1 BGI1:BGJ1 AWM1:AWN1 AMQ1:AMR1 ACU1:ACV1 SY1:SZ1 JC1:JD1 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H1">
      <formula1>#REF!</formula1>
    </dataValidation>
    <dataValidation type="list" allowBlank="1" sqref="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formula1>#REF!</formula1>
    </dataValidation>
    <dataValidation type="list" allowBlank="1" showInputMessage="1" showErrorMessage="1" sqref="F10">
      <formula1>"高,中,低"</formula1>
    </dataValidation>
    <dataValidation type="list" allowBlank="1" showInputMessage="1" showErrorMessage="1" sqref="G10">
      <formula1>"Pass,Fail,Null,Block"</formula1>
    </dataValidation>
    <dataValidation type="list" allowBlank="1" showInputMessage="1" showErrorMessage="1" sqref="F47:F60 F14 F22 F26:F35 F107:F114">
      <formula1>"1,2,3,4,5,"</formula1>
    </dataValidation>
    <dataValidation type="list" allowBlank="1" showInputMessage="1" showErrorMessage="1" sqref="G15:G105 G108 G109:G111 G112:G114">
      <formula1>$G$6:$G$9</formula1>
    </dataValidation>
    <dataValidation type="list" allowBlank="1" showInputMessage="1" showErrorMessage="1" sqref="F12 F15:F21 F23:F25 F36:F46 F61:F105">
      <formula1>"1,2,3,4,5"</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text="Block" id="{C09B6046-73CA-4DB3-A585-A1601E22E4B1}">
            <xm:f>NOT(ISERROR(SEARCH("Block",消防水源!#REF!)))</xm:f>
            <x14:dxf>
              <fill>
                <patternFill>
                  <bgColor rgb="FF00B0F0"/>
                </patternFill>
              </fill>
            </x14:dxf>
          </x14:cfRule>
          <x14:cfRule type="containsText" priority="38" operator="containsText" text="Null" id="{D50B8F33-479C-46DF-A3A8-33D16930872E}">
            <xm:f>NOT(ISERROR(SEARCH("Null",消防水源!#REF!)))</xm:f>
            <x14:dxf>
              <fill>
                <patternFill>
                  <bgColor rgb="FFFFFF00"/>
                </patternFill>
              </fill>
            </x14:dxf>
          </x14:cfRule>
          <x14:cfRule type="containsText" priority="39" operator="containsText" text="Null" id="{8E3A0966-831A-40F6-81E7-D2C801FFE5D3}">
            <xm:f>NOT(ISERROR(SEARCH("Null",消防水源!#REF!)))</xm:f>
            <x14:dxf/>
          </x14:cfRule>
          <x14:cfRule type="containsText" priority="40" operator="containsText" text="Fail" id="{91201F84-DF55-4408-BA66-14F6760A546F}">
            <xm:f>NOT(ISERROR(SEARCH("Fail",消防水源!#REF!)))</xm:f>
            <x14:dxf>
              <fill>
                <patternFill>
                  <bgColor rgb="FFFF0000"/>
                </patternFill>
              </fill>
            </x14:dxf>
          </x14:cfRule>
          <xm:sqref>G22</xm:sqref>
        </x14:conditionalFormatting>
        <x14:conditionalFormatting xmlns:xm="http://schemas.microsoft.com/office/excel/2006/main">
          <x14:cfRule type="containsText" priority="29" operator="containsText" text="Block" id="{EAB9B892-2F68-4204-B53B-09D3839276AF}">
            <xm:f>NOT(ISERROR(SEARCH("Block",消防水源!#REF!)))</xm:f>
            <x14:dxf>
              <fill>
                <patternFill>
                  <bgColor rgb="FF00B0F0"/>
                </patternFill>
              </fill>
            </x14:dxf>
          </x14:cfRule>
          <x14:cfRule type="containsText" priority="30" operator="containsText" text="Null" id="{77DEBCF2-F3CC-46F8-BFF3-C210F927B63C}">
            <xm:f>NOT(ISERROR(SEARCH("Null",消防水源!#REF!)))</xm:f>
            <x14:dxf>
              <fill>
                <patternFill>
                  <bgColor rgb="FFFFFF00"/>
                </patternFill>
              </fill>
            </x14:dxf>
          </x14:cfRule>
          <x14:cfRule type="containsText" priority="31" operator="containsText" text="Null" id="{09D97E0B-7150-45F5-9FC8-37C71BB2FC78}">
            <xm:f>NOT(ISERROR(SEARCH("Null",消防水源!#REF!)))</xm:f>
            <x14:dxf/>
          </x14:cfRule>
          <x14:cfRule type="containsText" priority="32" operator="containsText" text="Fail" id="{7E16AC8D-60D6-4B70-9FF4-9EFF4A1094BB}">
            <xm:f>NOT(ISERROR(SEARCH("Fail",消防水源!#REF!)))</xm:f>
            <x14:dxf>
              <fill>
                <patternFill>
                  <bgColor rgb="FFFF0000"/>
                </patternFill>
              </fill>
            </x14:dxf>
          </x14:cfRule>
          <xm:sqref>G26:G30</xm:sqref>
        </x14:conditionalFormatting>
        <x14:conditionalFormatting xmlns:xm="http://schemas.microsoft.com/office/excel/2006/main">
          <x14:cfRule type="containsText" priority="21" operator="containsText" text="Block" id="{FC43B486-C341-43F2-9004-68052C385B4D}">
            <xm:f>NOT(ISERROR(SEARCH("Block",消防水源!#REF!)))</xm:f>
            <x14:dxf>
              <fill>
                <patternFill>
                  <bgColor rgb="FF00B0F0"/>
                </patternFill>
              </fill>
            </x14:dxf>
          </x14:cfRule>
          <x14:cfRule type="containsText" priority="22" operator="containsText" text="Null" id="{31835E40-FB94-4F7F-8DAB-187B01E7F4B2}">
            <xm:f>NOT(ISERROR(SEARCH("Null",消防水源!#REF!)))</xm:f>
            <x14:dxf>
              <fill>
                <patternFill>
                  <bgColor rgb="FFFFFF00"/>
                </patternFill>
              </fill>
            </x14:dxf>
          </x14:cfRule>
          <x14:cfRule type="containsText" priority="23" operator="containsText" text="Null" id="{76CE33B9-226F-4364-B2B7-E7A8A5540806}">
            <xm:f>NOT(ISERROR(SEARCH("Null",消防水源!#REF!)))</xm:f>
            <x14:dxf/>
          </x14:cfRule>
          <x14:cfRule type="containsText" priority="24" operator="containsText" text="Fail" id="{C6E62A30-293A-4099-91F9-A561D0A8EE3D}">
            <xm:f>NOT(ISERROR(SEARCH("Fail",消防水源!#REF!)))</xm:f>
            <x14:dxf>
              <fill>
                <patternFill>
                  <bgColor rgb="FFFF0000"/>
                </patternFill>
              </fill>
            </x14:dxf>
          </x14:cfRule>
          <xm:sqref>G31:G35</xm:sqref>
        </x14:conditionalFormatting>
        <x14:conditionalFormatting xmlns:xm="http://schemas.microsoft.com/office/excel/2006/main">
          <x14:cfRule type="containsText" priority="13" operator="containsText" text="Block" id="{3412AF94-B498-43B5-ABEA-5FEA605EE9F9}">
            <xm:f>NOT(ISERROR(SEARCH("Block",消防水源!#REF!)))</xm:f>
            <x14:dxf>
              <fill>
                <patternFill>
                  <bgColor rgb="FF00B0F0"/>
                </patternFill>
              </fill>
            </x14:dxf>
          </x14:cfRule>
          <x14:cfRule type="containsText" priority="14" operator="containsText" text="Null" id="{D400BCBD-CEEF-4A91-89DA-D1A3B1A138AD}">
            <xm:f>NOT(ISERROR(SEARCH("Null",消防水源!#REF!)))</xm:f>
            <x14:dxf>
              <fill>
                <patternFill>
                  <bgColor rgb="FFFFFF00"/>
                </patternFill>
              </fill>
            </x14:dxf>
          </x14:cfRule>
          <x14:cfRule type="containsText" priority="15" operator="containsText" text="Null" id="{139FAA99-98BD-49E3-BF84-7E9894B76724}">
            <xm:f>NOT(ISERROR(SEARCH("Null",消防水源!#REF!)))</xm:f>
            <x14:dxf/>
          </x14:cfRule>
          <x14:cfRule type="containsText" priority="16" operator="containsText" text="Fail" id="{1BDBC9A2-04CB-480C-8DFE-95BCF2BA56C9}">
            <xm:f>NOT(ISERROR(SEARCH("Fail",消防水源!#REF!)))</xm:f>
            <x14:dxf>
              <fill>
                <patternFill>
                  <bgColor rgb="FFFF0000"/>
                </patternFill>
              </fill>
            </x14:dxf>
          </x14:cfRule>
          <xm:sqref>G47:G60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97"/>
  <sheetViews>
    <sheetView zoomScaleNormal="100" workbookViewId="0">
      <pane ySplit="10" topLeftCell="A11" activePane="bottomLeft" state="frozen"/>
      <selection pane="bottomLeft" activeCell="G82" sqref="G82"/>
    </sheetView>
  </sheetViews>
  <sheetFormatPr defaultRowHeight="13.5" outlineLevelRow="1" x14ac:dyDescent="0.15"/>
  <cols>
    <col min="1" max="1" width="17" customWidth="1"/>
    <col min="2" max="2" width="18.125" customWidth="1"/>
    <col min="3" max="3" width="15.625" customWidth="1"/>
    <col min="4" max="4" width="46.5" customWidth="1"/>
    <col min="5" max="5" width="44.125" customWidth="1"/>
    <col min="8" max="8" width="16.25" customWidth="1"/>
  </cols>
  <sheetData>
    <row r="1" spans="1:8" s="3" customFormat="1" ht="16.5" customHeight="1" x14ac:dyDescent="0.15">
      <c r="A1" s="171" t="s">
        <v>475</v>
      </c>
      <c r="B1" s="171"/>
      <c r="C1" s="171"/>
      <c r="D1" s="172"/>
      <c r="E1" s="182" t="s">
        <v>4</v>
      </c>
      <c r="F1" s="184" t="s">
        <v>5</v>
      </c>
      <c r="G1" s="1" t="s">
        <v>6</v>
      </c>
      <c r="H1" s="2"/>
    </row>
    <row r="2" spans="1:8" s="3" customFormat="1" ht="16.5" customHeight="1" x14ac:dyDescent="0.15">
      <c r="A2" s="171"/>
      <c r="B2" s="171"/>
      <c r="C2" s="171"/>
      <c r="D2" s="172"/>
      <c r="E2" s="183"/>
      <c r="F2" s="185"/>
      <c r="G2" s="1" t="s">
        <v>7</v>
      </c>
      <c r="H2" s="2"/>
    </row>
    <row r="3" spans="1:8" s="3" customFormat="1" ht="16.5" customHeight="1" x14ac:dyDescent="0.15">
      <c r="A3" s="171"/>
      <c r="B3" s="171"/>
      <c r="C3" s="171"/>
      <c r="D3" s="172"/>
      <c r="E3" s="4">
        <v>1</v>
      </c>
      <c r="F3" s="5">
        <f>COUNTIF(F10:F621,"=1")</f>
        <v>5</v>
      </c>
      <c r="G3" s="1" t="s">
        <v>8</v>
      </c>
      <c r="H3" s="2"/>
    </row>
    <row r="4" spans="1:8" s="3" customFormat="1" ht="16.5" customHeight="1" x14ac:dyDescent="0.15">
      <c r="A4" s="171"/>
      <c r="B4" s="171"/>
      <c r="C4" s="171"/>
      <c r="D4" s="172"/>
      <c r="E4" s="6">
        <v>2</v>
      </c>
      <c r="F4" s="5">
        <f>COUNTIF(F11:F622,"=2")</f>
        <v>20</v>
      </c>
      <c r="G4" s="1" t="s">
        <v>9</v>
      </c>
      <c r="H4" s="2"/>
    </row>
    <row r="5" spans="1:8" s="3" customFormat="1" ht="16.5" customHeight="1" x14ac:dyDescent="0.15">
      <c r="A5" s="173"/>
      <c r="B5" s="173"/>
      <c r="C5" s="173"/>
      <c r="D5" s="174"/>
      <c r="E5" s="6">
        <v>3</v>
      </c>
      <c r="F5" s="5">
        <f>COUNTIF(F11:F623,"=3")</f>
        <v>49</v>
      </c>
      <c r="G5" s="1" t="s">
        <v>10</v>
      </c>
      <c r="H5" s="7"/>
    </row>
    <row r="6" spans="1:8" s="3" customFormat="1" ht="16.5" x14ac:dyDescent="0.15">
      <c r="A6" s="8" t="s">
        <v>0</v>
      </c>
      <c r="B6" s="186" t="s">
        <v>474</v>
      </c>
      <c r="C6" s="187"/>
      <c r="D6" s="188"/>
      <c r="E6" s="6">
        <v>4</v>
      </c>
      <c r="F6" s="5">
        <f>COUNTIF(F11:F624,"=4")</f>
        <v>5</v>
      </c>
      <c r="G6" s="9" t="s">
        <v>11</v>
      </c>
      <c r="H6" s="2">
        <f>COUNTIF(G10:G564,"Pass")</f>
        <v>0</v>
      </c>
    </row>
    <row r="7" spans="1:8" s="3" customFormat="1" ht="16.5" x14ac:dyDescent="0.15">
      <c r="A7" s="8" t="s">
        <v>1</v>
      </c>
      <c r="B7" s="189" t="s">
        <v>168</v>
      </c>
      <c r="C7" s="190"/>
      <c r="D7" s="191"/>
      <c r="E7" s="6">
        <v>5</v>
      </c>
      <c r="F7" s="5">
        <f>COUNTIF(F11:F625,"=5")</f>
        <v>0</v>
      </c>
      <c r="G7" s="10" t="s">
        <v>12</v>
      </c>
      <c r="H7" s="2">
        <f>COUNTIF(G10:G564,"Fail")</f>
        <v>0</v>
      </c>
    </row>
    <row r="8" spans="1:8" s="3" customFormat="1" ht="16.5" x14ac:dyDescent="0.15">
      <c r="A8" s="8" t="s">
        <v>2</v>
      </c>
      <c r="B8" s="186" t="s">
        <v>473</v>
      </c>
      <c r="C8" s="187"/>
      <c r="D8" s="188"/>
      <c r="E8" s="192" t="s">
        <v>13</v>
      </c>
      <c r="F8" s="194">
        <f>SUM(F3:F7)</f>
        <v>79</v>
      </c>
      <c r="G8" s="11" t="s">
        <v>14</v>
      </c>
      <c r="H8" s="2">
        <f>COUNTIF(G10:G564,"Null")</f>
        <v>0</v>
      </c>
    </row>
    <row r="9" spans="1:8" s="3" customFormat="1" ht="17.25" thickBot="1" x14ac:dyDescent="0.2">
      <c r="A9" s="8" t="s">
        <v>3</v>
      </c>
      <c r="B9" s="166" t="s">
        <v>104</v>
      </c>
      <c r="C9" s="167"/>
      <c r="D9" s="168"/>
      <c r="E9" s="193"/>
      <c r="F9" s="195"/>
      <c r="G9" s="12" t="s">
        <v>15</v>
      </c>
      <c r="H9" s="2">
        <f>COUNTIF(G10:G564,"Block")</f>
        <v>0</v>
      </c>
    </row>
    <row r="10" spans="1:8" s="3" customFormat="1" ht="16.5" x14ac:dyDescent="0.15">
      <c r="A10" s="13" t="s">
        <v>22</v>
      </c>
      <c r="B10" s="13" t="s">
        <v>16</v>
      </c>
      <c r="C10" s="13" t="s">
        <v>53</v>
      </c>
      <c r="D10" s="13" t="s">
        <v>17</v>
      </c>
      <c r="E10" s="14" t="s">
        <v>18</v>
      </c>
      <c r="F10" s="14" t="s">
        <v>19</v>
      </c>
      <c r="G10" s="14" t="s">
        <v>20</v>
      </c>
      <c r="H10" s="14" t="s">
        <v>21</v>
      </c>
    </row>
    <row r="11" spans="1:8" ht="16.5" customHeight="1" x14ac:dyDescent="0.15">
      <c r="A11" s="154" t="s">
        <v>466</v>
      </c>
      <c r="B11" s="155"/>
      <c r="C11" s="155"/>
      <c r="D11" s="155"/>
      <c r="E11" s="155"/>
      <c r="F11" s="155"/>
      <c r="G11" s="155"/>
      <c r="H11" s="156"/>
    </row>
    <row r="12" spans="1:8" ht="21.75" customHeight="1" x14ac:dyDescent="0.15">
      <c r="A12" s="100" t="s">
        <v>844</v>
      </c>
      <c r="B12" s="100" t="s">
        <v>1173</v>
      </c>
      <c r="C12" s="120" t="s">
        <v>844</v>
      </c>
      <c r="D12" s="69" t="s">
        <v>847</v>
      </c>
      <c r="E12" s="69" t="s">
        <v>848</v>
      </c>
      <c r="F12" s="16">
        <v>1</v>
      </c>
      <c r="G12" s="18"/>
      <c r="H12" s="61"/>
    </row>
    <row r="13" spans="1:8" ht="16.5" customHeight="1" x14ac:dyDescent="0.15">
      <c r="A13" s="179" t="s">
        <v>467</v>
      </c>
      <c r="B13" s="180"/>
      <c r="C13" s="180"/>
      <c r="D13" s="180"/>
      <c r="E13" s="180"/>
      <c r="F13" s="180"/>
      <c r="G13" s="180"/>
      <c r="H13" s="181"/>
    </row>
    <row r="14" spans="1:8" ht="84" customHeight="1" collapsed="1" x14ac:dyDescent="0.15">
      <c r="A14" s="175" t="s">
        <v>1268</v>
      </c>
      <c r="B14" s="176"/>
      <c r="C14" s="176"/>
      <c r="D14" s="176"/>
      <c r="E14" s="176"/>
      <c r="F14" s="177"/>
      <c r="G14" s="18"/>
      <c r="H14" s="61"/>
    </row>
    <row r="15" spans="1:8" ht="24" hidden="1" outlineLevel="1" x14ac:dyDescent="0.15">
      <c r="A15" s="142" t="s">
        <v>1238</v>
      </c>
      <c r="B15" s="100" t="s">
        <v>1174</v>
      </c>
      <c r="C15" s="146" t="s">
        <v>953</v>
      </c>
      <c r="D15" s="69" t="s">
        <v>952</v>
      </c>
      <c r="E15" s="20" t="s">
        <v>1156</v>
      </c>
      <c r="F15" s="16">
        <v>2</v>
      </c>
      <c r="G15" s="57"/>
      <c r="H15" s="61"/>
    </row>
    <row r="16" spans="1:8" ht="16.5" hidden="1" outlineLevel="1" x14ac:dyDescent="0.15">
      <c r="A16" s="143"/>
      <c r="B16" s="100" t="s">
        <v>1175</v>
      </c>
      <c r="C16" s="148"/>
      <c r="D16" s="20" t="s">
        <v>502</v>
      </c>
      <c r="E16" s="20" t="s">
        <v>503</v>
      </c>
      <c r="F16" s="16">
        <v>3</v>
      </c>
      <c r="G16" s="57"/>
      <c r="H16" s="61"/>
    </row>
    <row r="17" spans="1:8" ht="16.5" hidden="1" outlineLevel="1" x14ac:dyDescent="0.15">
      <c r="A17" s="143"/>
      <c r="B17" s="100" t="s">
        <v>1176</v>
      </c>
      <c r="C17" s="146" t="s">
        <v>957</v>
      </c>
      <c r="D17" s="69" t="s">
        <v>885</v>
      </c>
      <c r="E17" s="20" t="s">
        <v>954</v>
      </c>
      <c r="F17" s="16">
        <v>4</v>
      </c>
      <c r="G17" s="57"/>
      <c r="H17" s="61"/>
    </row>
    <row r="18" spans="1:8" ht="24" hidden="1" outlineLevel="1" x14ac:dyDescent="0.15">
      <c r="A18" s="143"/>
      <c r="B18" s="100" t="s">
        <v>1177</v>
      </c>
      <c r="C18" s="147"/>
      <c r="D18" s="69" t="s">
        <v>1103</v>
      </c>
      <c r="E18" s="20" t="s">
        <v>1101</v>
      </c>
      <c r="F18" s="16">
        <v>2</v>
      </c>
      <c r="G18" s="57"/>
      <c r="H18" s="61"/>
    </row>
    <row r="19" spans="1:8" ht="16.5" hidden="1" outlineLevel="1" x14ac:dyDescent="0.15">
      <c r="A19" s="143"/>
      <c r="B19" s="100" t="s">
        <v>1178</v>
      </c>
      <c r="C19" s="147"/>
      <c r="D19" s="69" t="s">
        <v>1104</v>
      </c>
      <c r="E19" s="20" t="s">
        <v>1102</v>
      </c>
      <c r="F19" s="16">
        <v>2</v>
      </c>
      <c r="G19" s="57"/>
      <c r="H19" s="61"/>
    </row>
    <row r="20" spans="1:8" ht="24" hidden="1" outlineLevel="1" x14ac:dyDescent="0.15">
      <c r="A20" s="143"/>
      <c r="B20" s="100" t="s">
        <v>1179</v>
      </c>
      <c r="C20" s="147"/>
      <c r="D20" s="69" t="s">
        <v>1105</v>
      </c>
      <c r="E20" s="20" t="s">
        <v>1106</v>
      </c>
      <c r="F20" s="16">
        <v>2</v>
      </c>
      <c r="G20" s="57"/>
      <c r="H20" s="61"/>
    </row>
    <row r="21" spans="1:8" ht="16.5" hidden="1" outlineLevel="1" x14ac:dyDescent="0.15">
      <c r="A21" s="143"/>
      <c r="B21" s="100" t="s">
        <v>1180</v>
      </c>
      <c r="C21" s="147"/>
      <c r="D21" s="69" t="s">
        <v>892</v>
      </c>
      <c r="E21" s="20" t="s">
        <v>1107</v>
      </c>
      <c r="F21" s="16">
        <v>3</v>
      </c>
      <c r="G21" s="57"/>
      <c r="H21" s="61"/>
    </row>
    <row r="22" spans="1:8" ht="16.5" hidden="1" outlineLevel="1" x14ac:dyDescent="0.15">
      <c r="A22" s="143"/>
      <c r="B22" s="100" t="s">
        <v>1181</v>
      </c>
      <c r="C22" s="147"/>
      <c r="D22" s="69" t="s">
        <v>514</v>
      </c>
      <c r="E22" s="20" t="s">
        <v>515</v>
      </c>
      <c r="F22" s="121">
        <v>3</v>
      </c>
      <c r="G22" s="57"/>
      <c r="H22" s="61"/>
    </row>
    <row r="23" spans="1:8" ht="16.5" hidden="1" outlineLevel="1" x14ac:dyDescent="0.15">
      <c r="A23" s="143"/>
      <c r="B23" s="100" t="s">
        <v>1182</v>
      </c>
      <c r="C23" s="148"/>
      <c r="D23" s="69" t="s">
        <v>955</v>
      </c>
      <c r="E23" s="20" t="s">
        <v>1108</v>
      </c>
      <c r="F23" s="16">
        <v>3</v>
      </c>
      <c r="G23" s="57"/>
      <c r="H23" s="61"/>
    </row>
    <row r="24" spans="1:8" ht="16.5" hidden="1" outlineLevel="1" x14ac:dyDescent="0.15">
      <c r="A24" s="143"/>
      <c r="B24" s="100" t="s">
        <v>1183</v>
      </c>
      <c r="C24" s="146" t="s">
        <v>956</v>
      </c>
      <c r="D24" s="69" t="s">
        <v>895</v>
      </c>
      <c r="E24" s="20" t="s">
        <v>896</v>
      </c>
      <c r="F24" s="16">
        <v>3</v>
      </c>
      <c r="G24" s="57"/>
      <c r="H24" s="61"/>
    </row>
    <row r="25" spans="1:8" ht="16.5" hidden="1" outlineLevel="1" x14ac:dyDescent="0.15">
      <c r="A25" s="143"/>
      <c r="B25" s="100" t="s">
        <v>1184</v>
      </c>
      <c r="C25" s="147"/>
      <c r="D25" s="70" t="s">
        <v>1143</v>
      </c>
      <c r="E25" s="66" t="s">
        <v>1144</v>
      </c>
      <c r="F25" s="16">
        <v>3</v>
      </c>
      <c r="G25" s="57"/>
      <c r="H25" s="61"/>
    </row>
    <row r="26" spans="1:8" ht="16.5" hidden="1" outlineLevel="1" x14ac:dyDescent="0.15">
      <c r="A26" s="143"/>
      <c r="B26" s="100" t="s">
        <v>1185</v>
      </c>
      <c r="C26" s="146" t="s">
        <v>518</v>
      </c>
      <c r="D26" s="69" t="s">
        <v>519</v>
      </c>
      <c r="E26" s="20" t="s">
        <v>520</v>
      </c>
      <c r="F26" s="121">
        <v>3</v>
      </c>
      <c r="G26" s="57"/>
      <c r="H26" s="61"/>
    </row>
    <row r="27" spans="1:8" ht="16.5" hidden="1" outlineLevel="1" x14ac:dyDescent="0.15">
      <c r="A27" s="143"/>
      <c r="B27" s="100" t="s">
        <v>1186</v>
      </c>
      <c r="C27" s="147"/>
      <c r="D27" s="69" t="s">
        <v>521</v>
      </c>
      <c r="E27" s="20" t="s">
        <v>522</v>
      </c>
      <c r="F27" s="121">
        <v>3</v>
      </c>
      <c r="G27" s="57"/>
      <c r="H27" s="61"/>
    </row>
    <row r="28" spans="1:8" ht="24" hidden="1" outlineLevel="1" x14ac:dyDescent="0.15">
      <c r="A28" s="143"/>
      <c r="B28" s="100" t="s">
        <v>1187</v>
      </c>
      <c r="C28" s="147"/>
      <c r="D28" s="69" t="s">
        <v>523</v>
      </c>
      <c r="E28" s="20" t="s">
        <v>1146</v>
      </c>
      <c r="F28" s="121">
        <v>3</v>
      </c>
      <c r="G28" s="57"/>
      <c r="H28" s="61"/>
    </row>
    <row r="29" spans="1:8" ht="16.5" hidden="1" outlineLevel="1" x14ac:dyDescent="0.15">
      <c r="A29" s="143"/>
      <c r="B29" s="100" t="s">
        <v>1188</v>
      </c>
      <c r="C29" s="147"/>
      <c r="D29" s="69" t="s">
        <v>525</v>
      </c>
      <c r="E29" s="20" t="s">
        <v>526</v>
      </c>
      <c r="F29" s="121">
        <v>3</v>
      </c>
      <c r="G29" s="57"/>
      <c r="H29" s="61"/>
    </row>
    <row r="30" spans="1:8" ht="16.5" hidden="1" outlineLevel="1" x14ac:dyDescent="0.15">
      <c r="A30" s="143"/>
      <c r="B30" s="100" t="s">
        <v>1189</v>
      </c>
      <c r="C30" s="148"/>
      <c r="D30" s="69" t="s">
        <v>527</v>
      </c>
      <c r="E30" s="20" t="s">
        <v>528</v>
      </c>
      <c r="F30" s="121">
        <v>3</v>
      </c>
      <c r="G30" s="57"/>
      <c r="H30" s="61"/>
    </row>
    <row r="31" spans="1:8" ht="16.5" hidden="1" outlineLevel="1" x14ac:dyDescent="0.15">
      <c r="A31" s="143"/>
      <c r="B31" s="100" t="s">
        <v>1190</v>
      </c>
      <c r="C31" s="146" t="s">
        <v>1109</v>
      </c>
      <c r="D31" s="69" t="s">
        <v>1110</v>
      </c>
      <c r="E31" s="20" t="s">
        <v>1111</v>
      </c>
      <c r="F31" s="121">
        <v>2</v>
      </c>
      <c r="G31" s="57"/>
      <c r="H31" s="61"/>
    </row>
    <row r="32" spans="1:8" ht="16.5" hidden="1" outlineLevel="1" x14ac:dyDescent="0.15">
      <c r="A32" s="143"/>
      <c r="B32" s="100" t="s">
        <v>1191</v>
      </c>
      <c r="C32" s="147"/>
      <c r="D32" s="69" t="s">
        <v>1112</v>
      </c>
      <c r="E32" s="20" t="s">
        <v>1113</v>
      </c>
      <c r="F32" s="121">
        <v>2</v>
      </c>
      <c r="G32" s="57"/>
      <c r="H32" s="61"/>
    </row>
    <row r="33" spans="1:9" ht="16.5" hidden="1" outlineLevel="1" x14ac:dyDescent="0.15">
      <c r="A33" s="143"/>
      <c r="B33" s="100" t="s">
        <v>1192</v>
      </c>
      <c r="C33" s="147"/>
      <c r="D33" s="69" t="s">
        <v>1114</v>
      </c>
      <c r="E33" s="20" t="s">
        <v>1115</v>
      </c>
      <c r="F33" s="121">
        <v>2</v>
      </c>
      <c r="G33" s="57"/>
      <c r="H33" s="61"/>
    </row>
    <row r="34" spans="1:9" ht="16.5" hidden="1" outlineLevel="1" x14ac:dyDescent="0.15">
      <c r="A34" s="143"/>
      <c r="B34" s="100" t="s">
        <v>1193</v>
      </c>
      <c r="C34" s="147"/>
      <c r="D34" s="69" t="s">
        <v>1116</v>
      </c>
      <c r="E34" s="20" t="s">
        <v>1117</v>
      </c>
      <c r="F34" s="121">
        <v>2</v>
      </c>
      <c r="G34" s="57"/>
      <c r="H34" s="61"/>
    </row>
    <row r="35" spans="1:9" ht="16.5" hidden="1" outlineLevel="1" x14ac:dyDescent="0.15">
      <c r="A35" s="143"/>
      <c r="B35" s="100" t="s">
        <v>1194</v>
      </c>
      <c r="C35" s="148"/>
      <c r="D35" s="69" t="s">
        <v>1118</v>
      </c>
      <c r="E35" s="20" t="s">
        <v>1119</v>
      </c>
      <c r="F35" s="121">
        <v>2</v>
      </c>
      <c r="G35" s="57"/>
      <c r="H35" s="61"/>
    </row>
    <row r="36" spans="1:9" s="15" customFormat="1" ht="17.25" hidden="1" outlineLevel="1" x14ac:dyDescent="0.15">
      <c r="A36" s="143"/>
      <c r="B36" s="100" t="s">
        <v>1195</v>
      </c>
      <c r="C36" s="146" t="s">
        <v>898</v>
      </c>
      <c r="D36" s="69" t="s">
        <v>899</v>
      </c>
      <c r="E36" s="20" t="s">
        <v>900</v>
      </c>
      <c r="F36" s="16">
        <v>3</v>
      </c>
      <c r="G36" s="18"/>
      <c r="H36" s="61"/>
      <c r="I36" s="126"/>
    </row>
    <row r="37" spans="1:9" s="15" customFormat="1" ht="17.25" hidden="1" outlineLevel="1" x14ac:dyDescent="0.15">
      <c r="A37" s="143"/>
      <c r="B37" s="100" t="s">
        <v>1196</v>
      </c>
      <c r="C37" s="147"/>
      <c r="D37" s="69" t="s">
        <v>1172</v>
      </c>
      <c r="E37" s="20" t="s">
        <v>1171</v>
      </c>
      <c r="F37" s="16">
        <v>3</v>
      </c>
      <c r="G37" s="18"/>
      <c r="H37" s="61"/>
      <c r="I37" s="126"/>
    </row>
    <row r="38" spans="1:9" s="15" customFormat="1" ht="17.25" hidden="1" outlineLevel="1" x14ac:dyDescent="0.15">
      <c r="A38" s="143"/>
      <c r="B38" s="100" t="s">
        <v>1197</v>
      </c>
      <c r="C38" s="147"/>
      <c r="D38" s="69" t="s">
        <v>903</v>
      </c>
      <c r="E38" s="20" t="s">
        <v>904</v>
      </c>
      <c r="F38" s="16">
        <v>3</v>
      </c>
      <c r="G38" s="18"/>
      <c r="H38" s="61"/>
      <c r="I38" s="126"/>
    </row>
    <row r="39" spans="1:9" s="15" customFormat="1" ht="17.25" hidden="1" outlineLevel="1" x14ac:dyDescent="0.15">
      <c r="A39" s="143"/>
      <c r="B39" s="100" t="s">
        <v>1198</v>
      </c>
      <c r="C39" s="147"/>
      <c r="D39" s="69" t="s">
        <v>905</v>
      </c>
      <c r="E39" s="20" t="s">
        <v>906</v>
      </c>
      <c r="F39" s="16">
        <v>3</v>
      </c>
      <c r="G39" s="18"/>
      <c r="H39" s="61"/>
      <c r="I39" s="126"/>
    </row>
    <row r="40" spans="1:9" s="15" customFormat="1" ht="17.25" hidden="1" outlineLevel="1" x14ac:dyDescent="0.15">
      <c r="A40" s="143"/>
      <c r="B40" s="100" t="s">
        <v>1199</v>
      </c>
      <c r="C40" s="147"/>
      <c r="D40" s="69" t="s">
        <v>907</v>
      </c>
      <c r="E40" s="20" t="s">
        <v>908</v>
      </c>
      <c r="F40" s="16">
        <v>3</v>
      </c>
      <c r="G40" s="18"/>
      <c r="H40" s="61"/>
      <c r="I40" s="126"/>
    </row>
    <row r="41" spans="1:9" s="15" customFormat="1" ht="17.25" hidden="1" outlineLevel="1" x14ac:dyDescent="0.15">
      <c r="A41" s="143"/>
      <c r="B41" s="100" t="s">
        <v>1200</v>
      </c>
      <c r="C41" s="147"/>
      <c r="D41" s="69" t="s">
        <v>909</v>
      </c>
      <c r="E41" s="20" t="s">
        <v>910</v>
      </c>
      <c r="F41" s="16">
        <v>3</v>
      </c>
      <c r="G41" s="18"/>
      <c r="H41" s="61"/>
      <c r="I41" s="126"/>
    </row>
    <row r="42" spans="1:9" s="15" customFormat="1" ht="17.25" hidden="1" outlineLevel="1" x14ac:dyDescent="0.15">
      <c r="A42" s="143"/>
      <c r="B42" s="100" t="s">
        <v>1201</v>
      </c>
      <c r="C42" s="147"/>
      <c r="D42" s="69" t="s">
        <v>911</v>
      </c>
      <c r="E42" s="20" t="s">
        <v>912</v>
      </c>
      <c r="F42" s="16">
        <v>3</v>
      </c>
      <c r="G42" s="18"/>
      <c r="H42" s="61"/>
      <c r="I42" s="126"/>
    </row>
    <row r="43" spans="1:9" s="15" customFormat="1" ht="17.25" hidden="1" outlineLevel="1" x14ac:dyDescent="0.15">
      <c r="A43" s="143"/>
      <c r="B43" s="100" t="s">
        <v>1202</v>
      </c>
      <c r="C43" s="147"/>
      <c r="D43" s="69" t="s">
        <v>1120</v>
      </c>
      <c r="E43" s="20" t="s">
        <v>1121</v>
      </c>
      <c r="F43" s="16">
        <v>3</v>
      </c>
      <c r="G43" s="18"/>
      <c r="H43" s="61"/>
      <c r="I43" s="126"/>
    </row>
    <row r="44" spans="1:9" s="15" customFormat="1" ht="17.25" hidden="1" outlineLevel="1" x14ac:dyDescent="0.15">
      <c r="A44" s="143"/>
      <c r="B44" s="100" t="s">
        <v>1203</v>
      </c>
      <c r="C44" s="147"/>
      <c r="D44" s="69" t="s">
        <v>1122</v>
      </c>
      <c r="E44" s="20" t="s">
        <v>1123</v>
      </c>
      <c r="F44" s="16">
        <v>3</v>
      </c>
      <c r="G44" s="18"/>
      <c r="H44" s="61"/>
      <c r="I44" s="126"/>
    </row>
    <row r="45" spans="1:9" ht="16.5" hidden="1" outlineLevel="1" x14ac:dyDescent="0.15">
      <c r="A45" s="143"/>
      <c r="B45" s="100" t="s">
        <v>1204</v>
      </c>
      <c r="C45" s="146" t="s">
        <v>562</v>
      </c>
      <c r="D45" s="104" t="s">
        <v>563</v>
      </c>
      <c r="E45" s="103" t="s">
        <v>564</v>
      </c>
      <c r="F45" s="119">
        <v>3</v>
      </c>
      <c r="G45" s="57"/>
      <c r="H45" s="107"/>
    </row>
    <row r="46" spans="1:9" ht="16.5" hidden="1" outlineLevel="1" x14ac:dyDescent="0.15">
      <c r="A46" s="143"/>
      <c r="B46" s="100" t="s">
        <v>1205</v>
      </c>
      <c r="C46" s="147"/>
      <c r="D46" s="69" t="s">
        <v>565</v>
      </c>
      <c r="E46" s="20" t="s">
        <v>566</v>
      </c>
      <c r="F46" s="121">
        <v>3</v>
      </c>
      <c r="G46" s="57"/>
      <c r="H46" s="61"/>
    </row>
    <row r="47" spans="1:9" ht="16.5" hidden="1" outlineLevel="1" x14ac:dyDescent="0.15">
      <c r="A47" s="143"/>
      <c r="B47" s="100" t="s">
        <v>1206</v>
      </c>
      <c r="C47" s="147"/>
      <c r="D47" s="69" t="s">
        <v>567</v>
      </c>
      <c r="E47" s="20" t="s">
        <v>568</v>
      </c>
      <c r="F47" s="121">
        <v>2</v>
      </c>
      <c r="G47" s="57"/>
      <c r="H47" s="61"/>
    </row>
    <row r="48" spans="1:9" ht="16.5" hidden="1" outlineLevel="1" x14ac:dyDescent="0.15">
      <c r="A48" s="143"/>
      <c r="B48" s="100" t="s">
        <v>1207</v>
      </c>
      <c r="C48" s="147"/>
      <c r="D48" s="69" t="s">
        <v>569</v>
      </c>
      <c r="E48" s="20" t="s">
        <v>570</v>
      </c>
      <c r="F48" s="121">
        <v>2</v>
      </c>
      <c r="G48" s="57"/>
      <c r="H48" s="61"/>
    </row>
    <row r="49" spans="1:9" ht="16.5" hidden="1" outlineLevel="1" x14ac:dyDescent="0.15">
      <c r="A49" s="143"/>
      <c r="B49" s="100" t="s">
        <v>1208</v>
      </c>
      <c r="C49" s="147"/>
      <c r="D49" s="69" t="s">
        <v>571</v>
      </c>
      <c r="E49" s="20" t="s">
        <v>572</v>
      </c>
      <c r="F49" s="121">
        <v>2</v>
      </c>
      <c r="G49" s="57"/>
      <c r="H49" s="61"/>
    </row>
    <row r="50" spans="1:9" ht="16.5" hidden="1" outlineLevel="1" x14ac:dyDescent="0.15">
      <c r="A50" s="143"/>
      <c r="B50" s="100" t="s">
        <v>1209</v>
      </c>
      <c r="C50" s="147"/>
      <c r="D50" s="69" t="s">
        <v>573</v>
      </c>
      <c r="E50" s="20" t="s">
        <v>574</v>
      </c>
      <c r="F50" s="121">
        <v>2</v>
      </c>
      <c r="G50" s="57"/>
      <c r="H50" s="61"/>
    </row>
    <row r="51" spans="1:9" ht="16.5" hidden="1" outlineLevel="1" x14ac:dyDescent="0.15">
      <c r="A51" s="143"/>
      <c r="B51" s="100" t="s">
        <v>1210</v>
      </c>
      <c r="C51" s="147"/>
      <c r="D51" s="69" t="s">
        <v>575</v>
      </c>
      <c r="E51" s="20" t="s">
        <v>576</v>
      </c>
      <c r="F51" s="121">
        <v>3</v>
      </c>
      <c r="G51" s="57"/>
      <c r="H51" s="61"/>
    </row>
    <row r="52" spans="1:9" ht="16.5" hidden="1" outlineLevel="1" x14ac:dyDescent="0.15">
      <c r="A52" s="143"/>
      <c r="B52" s="100" t="s">
        <v>1211</v>
      </c>
      <c r="C52" s="147"/>
      <c r="D52" s="69" t="s">
        <v>577</v>
      </c>
      <c r="E52" s="20" t="s">
        <v>578</v>
      </c>
      <c r="F52" s="121">
        <v>2</v>
      </c>
      <c r="G52" s="57"/>
      <c r="H52" s="61"/>
    </row>
    <row r="53" spans="1:9" ht="16.5" hidden="1" outlineLevel="1" x14ac:dyDescent="0.15">
      <c r="A53" s="143"/>
      <c r="B53" s="100" t="s">
        <v>1212</v>
      </c>
      <c r="C53" s="147"/>
      <c r="D53" s="69" t="s">
        <v>579</v>
      </c>
      <c r="E53" s="20" t="s">
        <v>580</v>
      </c>
      <c r="F53" s="121">
        <v>3</v>
      </c>
      <c r="G53" s="57"/>
      <c r="H53" s="61"/>
    </row>
    <row r="54" spans="1:9" ht="16.5" hidden="1" outlineLevel="1" x14ac:dyDescent="0.15">
      <c r="A54" s="143"/>
      <c r="B54" s="100" t="s">
        <v>1213</v>
      </c>
      <c r="C54" s="147"/>
      <c r="D54" s="69" t="s">
        <v>581</v>
      </c>
      <c r="E54" s="20" t="s">
        <v>582</v>
      </c>
      <c r="F54" s="121">
        <v>2</v>
      </c>
      <c r="G54" s="57"/>
      <c r="H54" s="61"/>
    </row>
    <row r="55" spans="1:9" ht="16.5" hidden="1" outlineLevel="1" x14ac:dyDescent="0.15">
      <c r="A55" s="143"/>
      <c r="B55" s="100" t="s">
        <v>1214</v>
      </c>
      <c r="C55" s="147"/>
      <c r="D55" s="69" t="s">
        <v>583</v>
      </c>
      <c r="E55" s="20" t="s">
        <v>584</v>
      </c>
      <c r="F55" s="121">
        <v>3</v>
      </c>
      <c r="G55" s="57"/>
      <c r="H55" s="61"/>
    </row>
    <row r="56" spans="1:9" ht="16.5" hidden="1" outlineLevel="1" x14ac:dyDescent="0.15">
      <c r="A56" s="143"/>
      <c r="B56" s="100" t="s">
        <v>1215</v>
      </c>
      <c r="C56" s="147"/>
      <c r="D56" s="69" t="s">
        <v>585</v>
      </c>
      <c r="E56" s="20" t="s">
        <v>584</v>
      </c>
      <c r="F56" s="121">
        <v>3</v>
      </c>
      <c r="G56" s="57"/>
      <c r="H56" s="61"/>
    </row>
    <row r="57" spans="1:9" ht="16.5" hidden="1" outlineLevel="1" x14ac:dyDescent="0.15">
      <c r="A57" s="143"/>
      <c r="B57" s="100" t="s">
        <v>1216</v>
      </c>
      <c r="C57" s="147"/>
      <c r="D57" s="69" t="s">
        <v>586</v>
      </c>
      <c r="E57" s="20" t="s">
        <v>587</v>
      </c>
      <c r="F57" s="121">
        <v>2</v>
      </c>
      <c r="G57" s="57"/>
      <c r="H57" s="61"/>
    </row>
    <row r="58" spans="1:9" ht="16.5" hidden="1" outlineLevel="1" x14ac:dyDescent="0.15">
      <c r="A58" s="143"/>
      <c r="B58" s="100" t="s">
        <v>1217</v>
      </c>
      <c r="C58" s="147"/>
      <c r="D58" s="69" t="s">
        <v>588</v>
      </c>
      <c r="E58" s="20" t="s">
        <v>589</v>
      </c>
      <c r="F58" s="121">
        <v>3</v>
      </c>
      <c r="G58" s="57"/>
      <c r="H58" s="61"/>
    </row>
    <row r="59" spans="1:9" s="15" customFormat="1" ht="24" hidden="1" customHeight="1" outlineLevel="1" x14ac:dyDescent="0.15">
      <c r="A59" s="143"/>
      <c r="B59" s="100" t="s">
        <v>1218</v>
      </c>
      <c r="C59" s="202" t="s">
        <v>1155</v>
      </c>
      <c r="D59" s="128" t="s">
        <v>1157</v>
      </c>
      <c r="E59" s="128" t="s">
        <v>1124</v>
      </c>
      <c r="F59" s="16">
        <v>4</v>
      </c>
      <c r="G59" s="18"/>
      <c r="H59" s="61"/>
      <c r="I59" s="126"/>
    </row>
    <row r="60" spans="1:9" s="15" customFormat="1" ht="17.25" hidden="1" outlineLevel="1" x14ac:dyDescent="0.15">
      <c r="A60" s="143"/>
      <c r="B60" s="100" t="s">
        <v>1219</v>
      </c>
      <c r="C60" s="202"/>
      <c r="D60" s="128" t="s">
        <v>1158</v>
      </c>
      <c r="E60" s="128" t="s">
        <v>1144</v>
      </c>
      <c r="F60" s="16">
        <v>4</v>
      </c>
      <c r="G60" s="18"/>
      <c r="H60" s="61"/>
      <c r="I60" s="126"/>
    </row>
    <row r="61" spans="1:9" s="15" customFormat="1" ht="17.25" hidden="1" outlineLevel="1" x14ac:dyDescent="0.15">
      <c r="A61" s="143"/>
      <c r="B61" s="100" t="s">
        <v>1220</v>
      </c>
      <c r="C61" s="202"/>
      <c r="D61" s="128" t="s">
        <v>1159</v>
      </c>
      <c r="E61" s="129" t="s">
        <v>1161</v>
      </c>
      <c r="F61" s="16">
        <v>3</v>
      </c>
      <c r="G61" s="18"/>
      <c r="H61" s="61"/>
      <c r="I61" s="126"/>
    </row>
    <row r="62" spans="1:9" s="15" customFormat="1" ht="17.25" hidden="1" outlineLevel="1" x14ac:dyDescent="0.15">
      <c r="A62" s="143"/>
      <c r="B62" s="100" t="s">
        <v>1221</v>
      </c>
      <c r="C62" s="202"/>
      <c r="D62" s="128" t="s">
        <v>1160</v>
      </c>
      <c r="E62" s="129" t="s">
        <v>1162</v>
      </c>
      <c r="F62" s="16">
        <v>3</v>
      </c>
      <c r="G62" s="18"/>
      <c r="H62" s="61"/>
      <c r="I62" s="126"/>
    </row>
    <row r="63" spans="1:9" s="15" customFormat="1" ht="24.75" hidden="1" customHeight="1" outlineLevel="1" x14ac:dyDescent="0.15">
      <c r="A63" s="143"/>
      <c r="B63" s="100" t="s">
        <v>1222</v>
      </c>
      <c r="C63" s="202"/>
      <c r="D63" s="129" t="s">
        <v>1163</v>
      </c>
      <c r="E63" s="129" t="s">
        <v>1125</v>
      </c>
      <c r="F63" s="16">
        <v>3</v>
      </c>
      <c r="G63" s="18"/>
      <c r="H63" s="61"/>
      <c r="I63" s="126"/>
    </row>
    <row r="64" spans="1:9" s="15" customFormat="1" ht="24" hidden="1" outlineLevel="1" x14ac:dyDescent="0.15">
      <c r="A64" s="143"/>
      <c r="B64" s="100" t="s">
        <v>1223</v>
      </c>
      <c r="C64" s="202"/>
      <c r="D64" s="129" t="s">
        <v>1164</v>
      </c>
      <c r="E64" s="129" t="s">
        <v>931</v>
      </c>
      <c r="F64" s="16">
        <v>3</v>
      </c>
      <c r="G64" s="18"/>
      <c r="H64" s="61"/>
      <c r="I64" s="126"/>
    </row>
    <row r="65" spans="1:9" s="15" customFormat="1" ht="17.25" hidden="1" outlineLevel="1" x14ac:dyDescent="0.15">
      <c r="A65" s="143"/>
      <c r="B65" s="100" t="s">
        <v>1224</v>
      </c>
      <c r="C65" s="202"/>
      <c r="D65" s="129" t="s">
        <v>1165</v>
      </c>
      <c r="E65" s="129" t="s">
        <v>1125</v>
      </c>
      <c r="F65" s="16">
        <v>3</v>
      </c>
      <c r="G65" s="18"/>
      <c r="H65" s="61"/>
      <c r="I65" s="126"/>
    </row>
    <row r="66" spans="1:9" s="15" customFormat="1" ht="17.25" hidden="1" outlineLevel="1" x14ac:dyDescent="0.15">
      <c r="A66" s="143"/>
      <c r="B66" s="100" t="s">
        <v>1225</v>
      </c>
      <c r="C66" s="202"/>
      <c r="D66" s="129" t="s">
        <v>1167</v>
      </c>
      <c r="E66" s="129" t="s">
        <v>1125</v>
      </c>
      <c r="F66" s="16">
        <v>3</v>
      </c>
      <c r="G66" s="18"/>
      <c r="H66" s="61"/>
      <c r="I66" s="126"/>
    </row>
    <row r="67" spans="1:9" s="15" customFormat="1" ht="17.25" hidden="1" outlineLevel="1" x14ac:dyDescent="0.15">
      <c r="A67" s="143"/>
      <c r="B67" s="100" t="s">
        <v>1226</v>
      </c>
      <c r="C67" s="202"/>
      <c r="D67" s="129" t="s">
        <v>1168</v>
      </c>
      <c r="E67" s="129" t="s">
        <v>931</v>
      </c>
      <c r="F67" s="16">
        <v>3</v>
      </c>
      <c r="G67" s="18"/>
      <c r="H67" s="61"/>
      <c r="I67" s="126"/>
    </row>
    <row r="68" spans="1:9" s="15" customFormat="1" ht="17.25" hidden="1" outlineLevel="1" x14ac:dyDescent="0.15">
      <c r="A68" s="143"/>
      <c r="B68" s="100" t="s">
        <v>1227</v>
      </c>
      <c r="C68" s="202"/>
      <c r="D68" s="129" t="s">
        <v>1169</v>
      </c>
      <c r="E68" s="129" t="s">
        <v>1125</v>
      </c>
      <c r="F68" s="16">
        <v>3</v>
      </c>
      <c r="G68" s="18"/>
      <c r="H68" s="61"/>
      <c r="I68" s="126"/>
    </row>
    <row r="69" spans="1:9" s="15" customFormat="1" ht="17.25" hidden="1" outlineLevel="1" x14ac:dyDescent="0.15">
      <c r="A69" s="143"/>
      <c r="B69" s="100" t="s">
        <v>1228</v>
      </c>
      <c r="C69" s="202" t="s">
        <v>970</v>
      </c>
      <c r="D69" s="128" t="s">
        <v>1126</v>
      </c>
      <c r="E69" s="129" t="s">
        <v>1127</v>
      </c>
      <c r="F69" s="16">
        <v>4</v>
      </c>
      <c r="G69" s="18"/>
      <c r="H69" s="61"/>
      <c r="I69" s="126"/>
    </row>
    <row r="70" spans="1:9" s="15" customFormat="1" ht="17.25" hidden="1" outlineLevel="1" x14ac:dyDescent="0.15">
      <c r="A70" s="143"/>
      <c r="B70" s="100" t="s">
        <v>1229</v>
      </c>
      <c r="C70" s="202"/>
      <c r="D70" s="128" t="s">
        <v>1128</v>
      </c>
      <c r="E70" s="129" t="s">
        <v>1129</v>
      </c>
      <c r="F70" s="16">
        <v>4</v>
      </c>
      <c r="G70" s="18"/>
      <c r="H70" s="61"/>
      <c r="I70" s="126"/>
    </row>
    <row r="71" spans="1:9" s="15" customFormat="1" ht="17.25" hidden="1" outlineLevel="1" x14ac:dyDescent="0.15">
      <c r="A71" s="143"/>
      <c r="B71" s="100" t="s">
        <v>1230</v>
      </c>
      <c r="C71" s="202"/>
      <c r="D71" s="128" t="s">
        <v>1130</v>
      </c>
      <c r="E71" s="129" t="s">
        <v>1170</v>
      </c>
      <c r="F71" s="16">
        <v>1</v>
      </c>
      <c r="G71" s="18"/>
      <c r="H71" s="61"/>
      <c r="I71" s="126"/>
    </row>
    <row r="72" spans="1:9" s="15" customFormat="1" ht="17.25" hidden="1" outlineLevel="1" x14ac:dyDescent="0.15">
      <c r="A72" s="143"/>
      <c r="B72" s="100" t="s">
        <v>1231</v>
      </c>
      <c r="C72" s="202"/>
      <c r="D72" s="128" t="s">
        <v>1131</v>
      </c>
      <c r="E72" s="129" t="s">
        <v>1132</v>
      </c>
      <c r="F72" s="16">
        <v>3</v>
      </c>
      <c r="G72" s="18"/>
      <c r="H72" s="61"/>
      <c r="I72" s="126"/>
    </row>
    <row r="73" spans="1:9" s="15" customFormat="1" ht="18" hidden="1" customHeight="1" outlineLevel="1" x14ac:dyDescent="0.15">
      <c r="A73" s="143"/>
      <c r="B73" s="100" t="s">
        <v>1232</v>
      </c>
      <c r="C73" s="202"/>
      <c r="D73" s="128" t="s">
        <v>1133</v>
      </c>
      <c r="E73" s="129" t="s">
        <v>1134</v>
      </c>
      <c r="F73" s="16">
        <v>3</v>
      </c>
      <c r="G73" s="18"/>
      <c r="H73" s="61"/>
      <c r="I73" s="126"/>
    </row>
    <row r="74" spans="1:9" s="15" customFormat="1" ht="17.25" hidden="1" outlineLevel="1" x14ac:dyDescent="0.15">
      <c r="A74" s="143"/>
      <c r="B74" s="100" t="s">
        <v>1233</v>
      </c>
      <c r="C74" s="202"/>
      <c r="D74" s="128" t="s">
        <v>1135</v>
      </c>
      <c r="E74" s="129" t="s">
        <v>1136</v>
      </c>
      <c r="F74" s="16">
        <v>3</v>
      </c>
      <c r="G74" s="18"/>
      <c r="H74" s="61"/>
      <c r="I74" s="126"/>
    </row>
    <row r="75" spans="1:9" s="15" customFormat="1" ht="18" hidden="1" customHeight="1" outlineLevel="1" x14ac:dyDescent="0.15">
      <c r="A75" s="143"/>
      <c r="B75" s="100" t="s">
        <v>1234</v>
      </c>
      <c r="C75" s="202"/>
      <c r="D75" s="128" t="s">
        <v>1137</v>
      </c>
      <c r="E75" s="129" t="s">
        <v>944</v>
      </c>
      <c r="F75" s="16">
        <v>3</v>
      </c>
      <c r="G75" s="18"/>
      <c r="H75" s="61"/>
      <c r="I75" s="126"/>
    </row>
    <row r="76" spans="1:9" s="15" customFormat="1" ht="18" hidden="1" customHeight="1" outlineLevel="1" x14ac:dyDescent="0.15">
      <c r="A76" s="143"/>
      <c r="B76" s="100" t="s">
        <v>1235</v>
      </c>
      <c r="C76" s="145" t="s">
        <v>945</v>
      </c>
      <c r="D76" s="128" t="s">
        <v>1138</v>
      </c>
      <c r="E76" s="129" t="s">
        <v>947</v>
      </c>
      <c r="F76" s="16">
        <v>1</v>
      </c>
      <c r="G76" s="18"/>
      <c r="H76" s="61"/>
      <c r="I76" s="126"/>
    </row>
    <row r="77" spans="1:9" s="15" customFormat="1" ht="17.25" hidden="1" outlineLevel="1" x14ac:dyDescent="0.15">
      <c r="A77" s="143"/>
      <c r="B77" s="100" t="s">
        <v>1236</v>
      </c>
      <c r="C77" s="145"/>
      <c r="D77" s="128" t="s">
        <v>1139</v>
      </c>
      <c r="E77" s="129" t="s">
        <v>1140</v>
      </c>
      <c r="F77" s="16">
        <v>1</v>
      </c>
      <c r="G77" s="18"/>
      <c r="H77" s="61"/>
      <c r="I77" s="126"/>
    </row>
    <row r="78" spans="1:9" s="15" customFormat="1" ht="24" hidden="1" outlineLevel="1" x14ac:dyDescent="0.15">
      <c r="A78" s="144"/>
      <c r="B78" s="100" t="s">
        <v>1237</v>
      </c>
      <c r="C78" s="145"/>
      <c r="D78" s="128" t="s">
        <v>1141</v>
      </c>
      <c r="E78" s="129" t="s">
        <v>1142</v>
      </c>
      <c r="F78" s="16">
        <v>1</v>
      </c>
      <c r="G78" s="18"/>
      <c r="H78" s="61"/>
      <c r="I78" s="126"/>
    </row>
    <row r="79" spans="1:9" ht="16.5" customHeight="1" x14ac:dyDescent="0.15">
      <c r="A79" s="179" t="s">
        <v>468</v>
      </c>
      <c r="B79" s="180"/>
      <c r="C79" s="180"/>
      <c r="D79" s="180"/>
      <c r="E79" s="180"/>
      <c r="F79" s="180"/>
      <c r="G79" s="180"/>
      <c r="H79" s="181"/>
    </row>
    <row r="80" spans="1:9" ht="62.25" customHeight="1" collapsed="1" x14ac:dyDescent="0.15">
      <c r="A80" s="175" t="s">
        <v>1318</v>
      </c>
      <c r="B80" s="176"/>
      <c r="C80" s="176"/>
      <c r="D80" s="176"/>
      <c r="E80" s="176"/>
      <c r="F80" s="177"/>
      <c r="G80" s="18"/>
      <c r="H80" s="61"/>
    </row>
    <row r="81" spans="1:8" ht="16.5" hidden="1" outlineLevel="1" x14ac:dyDescent="0.15">
      <c r="A81" s="142" t="s">
        <v>1254</v>
      </c>
      <c r="B81" s="100" t="s">
        <v>1239</v>
      </c>
      <c r="C81" s="146" t="s">
        <v>1084</v>
      </c>
      <c r="D81" s="69" t="s">
        <v>597</v>
      </c>
      <c r="E81" s="20" t="s">
        <v>1240</v>
      </c>
      <c r="F81" s="121">
        <v>2</v>
      </c>
      <c r="G81" s="57"/>
      <c r="H81" s="61"/>
    </row>
    <row r="82" spans="1:8" ht="48" hidden="1" outlineLevel="1" x14ac:dyDescent="0.15">
      <c r="A82" s="143"/>
      <c r="B82" s="100" t="s">
        <v>1094</v>
      </c>
      <c r="C82" s="147"/>
      <c r="D82" s="132" t="s">
        <v>1310</v>
      </c>
      <c r="E82" s="20" t="s">
        <v>1309</v>
      </c>
      <c r="F82" s="131">
        <v>3</v>
      </c>
      <c r="G82" s="204"/>
    </row>
    <row r="83" spans="1:8" ht="16.5" hidden="1" outlineLevel="1" x14ac:dyDescent="0.15">
      <c r="A83" s="143"/>
      <c r="B83" s="100" t="s">
        <v>1247</v>
      </c>
      <c r="C83" s="147"/>
      <c r="D83" s="20" t="s">
        <v>502</v>
      </c>
      <c r="E83" s="20" t="s">
        <v>503</v>
      </c>
      <c r="F83" s="121">
        <v>3</v>
      </c>
      <c r="G83" s="57"/>
      <c r="H83" s="61"/>
    </row>
    <row r="84" spans="1:8" ht="16.5" hidden="1" outlineLevel="1" x14ac:dyDescent="0.15">
      <c r="A84" s="143"/>
      <c r="B84" s="100" t="s">
        <v>1248</v>
      </c>
      <c r="C84" s="147"/>
      <c r="D84" s="205" t="s">
        <v>1316</v>
      </c>
      <c r="E84" s="20" t="s">
        <v>1317</v>
      </c>
      <c r="F84" s="121">
        <v>3</v>
      </c>
      <c r="G84" s="57"/>
      <c r="H84" s="61"/>
    </row>
    <row r="85" spans="1:8" ht="16.5" hidden="1" outlineLevel="1" x14ac:dyDescent="0.15">
      <c r="A85" s="143"/>
      <c r="B85" s="100" t="s">
        <v>1249</v>
      </c>
      <c r="C85" s="147"/>
      <c r="D85" s="69" t="s">
        <v>622</v>
      </c>
      <c r="E85" s="20" t="s">
        <v>1241</v>
      </c>
      <c r="F85" s="121">
        <v>3</v>
      </c>
      <c r="G85" s="57"/>
      <c r="H85" s="61"/>
    </row>
    <row r="86" spans="1:8" ht="16.5" hidden="1" outlineLevel="1" x14ac:dyDescent="0.15">
      <c r="A86" s="143"/>
      <c r="B86" s="100" t="s">
        <v>1250</v>
      </c>
      <c r="C86" s="147"/>
      <c r="D86" s="69" t="s">
        <v>1088</v>
      </c>
      <c r="E86" s="20" t="s">
        <v>1242</v>
      </c>
      <c r="F86" s="121">
        <v>2</v>
      </c>
      <c r="G86" s="57"/>
      <c r="H86" s="61"/>
    </row>
    <row r="87" spans="1:8" ht="16.5" hidden="1" outlineLevel="1" x14ac:dyDescent="0.15">
      <c r="A87" s="143"/>
      <c r="B87" s="100" t="s">
        <v>1251</v>
      </c>
      <c r="C87" s="148"/>
      <c r="D87" s="69" t="s">
        <v>1089</v>
      </c>
      <c r="E87" s="20" t="s">
        <v>627</v>
      </c>
      <c r="F87" s="121">
        <v>3</v>
      </c>
      <c r="G87" s="57"/>
      <c r="H87" s="61"/>
    </row>
    <row r="88" spans="1:8" ht="17.25" hidden="1" customHeight="1" outlineLevel="1" x14ac:dyDescent="0.15">
      <c r="A88" s="143"/>
      <c r="B88" s="100" t="s">
        <v>1098</v>
      </c>
      <c r="C88" s="146" t="s">
        <v>279</v>
      </c>
      <c r="D88" s="132" t="s">
        <v>280</v>
      </c>
      <c r="E88" s="20" t="s">
        <v>281</v>
      </c>
      <c r="F88" s="131">
        <v>3</v>
      </c>
      <c r="G88" s="204"/>
    </row>
    <row r="89" spans="1:8" ht="17.25" hidden="1" customHeight="1" outlineLevel="1" x14ac:dyDescent="0.15">
      <c r="A89" s="143"/>
      <c r="B89" s="100" t="s">
        <v>1099</v>
      </c>
      <c r="C89" s="147"/>
      <c r="D89" s="132" t="s">
        <v>282</v>
      </c>
      <c r="E89" s="20" t="s">
        <v>283</v>
      </c>
      <c r="F89" s="131">
        <v>3</v>
      </c>
      <c r="G89" s="204"/>
    </row>
    <row r="90" spans="1:8" ht="17.25" hidden="1" customHeight="1" outlineLevel="1" x14ac:dyDescent="0.15">
      <c r="A90" s="143"/>
      <c r="B90" s="100" t="s">
        <v>1299</v>
      </c>
      <c r="C90" s="147"/>
      <c r="D90" s="132" t="s">
        <v>284</v>
      </c>
      <c r="E90" s="20" t="s">
        <v>1302</v>
      </c>
      <c r="F90" s="131">
        <v>3</v>
      </c>
      <c r="G90" s="204"/>
    </row>
    <row r="91" spans="1:8" ht="17.25" hidden="1" customHeight="1" outlineLevel="1" x14ac:dyDescent="0.15">
      <c r="A91" s="143"/>
      <c r="B91" s="100" t="s">
        <v>1311</v>
      </c>
      <c r="C91" s="147"/>
      <c r="D91" s="132" t="s">
        <v>285</v>
      </c>
      <c r="E91" s="20" t="s">
        <v>1300</v>
      </c>
      <c r="F91" s="131">
        <v>3</v>
      </c>
      <c r="G91" s="204"/>
    </row>
    <row r="92" spans="1:8" ht="17.25" hidden="1" customHeight="1" outlineLevel="1" x14ac:dyDescent="0.15">
      <c r="A92" s="143"/>
      <c r="B92" s="100" t="s">
        <v>1312</v>
      </c>
      <c r="C92" s="148"/>
      <c r="D92" s="132" t="s">
        <v>287</v>
      </c>
      <c r="E92" s="20" t="s">
        <v>1301</v>
      </c>
      <c r="F92" s="131">
        <v>3</v>
      </c>
      <c r="G92" s="204"/>
    </row>
    <row r="93" spans="1:8" ht="16.5" hidden="1" outlineLevel="1" x14ac:dyDescent="0.15">
      <c r="A93" s="143"/>
      <c r="B93" s="100" t="s">
        <v>1252</v>
      </c>
      <c r="C93" s="146" t="s">
        <v>628</v>
      </c>
      <c r="D93" s="69" t="s">
        <v>1243</v>
      </c>
      <c r="E93" s="20" t="s">
        <v>1244</v>
      </c>
      <c r="F93" s="121">
        <v>2</v>
      </c>
      <c r="G93" s="57"/>
      <c r="H93" s="61"/>
    </row>
    <row r="94" spans="1:8" ht="16.5" hidden="1" outlineLevel="1" x14ac:dyDescent="0.15">
      <c r="A94" s="144"/>
      <c r="B94" s="100" t="s">
        <v>1253</v>
      </c>
      <c r="C94" s="148"/>
      <c r="D94" s="69" t="s">
        <v>631</v>
      </c>
      <c r="E94" s="20" t="s">
        <v>632</v>
      </c>
      <c r="F94" s="121">
        <v>2</v>
      </c>
      <c r="G94" s="57"/>
      <c r="H94" s="61"/>
    </row>
    <row r="95" spans="1:8" ht="16.5" x14ac:dyDescent="0.15">
      <c r="A95" s="100"/>
      <c r="B95" s="71"/>
      <c r="C95" s="98"/>
      <c r="D95" s="69"/>
      <c r="E95" s="20"/>
      <c r="F95" s="99"/>
      <c r="G95" s="57"/>
      <c r="H95" s="61"/>
    </row>
    <row r="96" spans="1:8" ht="16.5" x14ac:dyDescent="0.15">
      <c r="A96" s="100"/>
      <c r="B96" s="71"/>
      <c r="C96" s="98"/>
      <c r="D96" s="130" t="s">
        <v>1246</v>
      </c>
      <c r="E96" s="20"/>
      <c r="F96" s="99"/>
      <c r="G96" s="57"/>
      <c r="H96" s="61"/>
    </row>
    <row r="97" spans="1:8" ht="16.5" x14ac:dyDescent="0.15">
      <c r="A97" s="100"/>
      <c r="B97" s="71"/>
      <c r="C97" s="98"/>
      <c r="D97" s="69" t="s">
        <v>1245</v>
      </c>
      <c r="E97" s="20"/>
      <c r="F97" s="99"/>
      <c r="G97" s="57"/>
      <c r="H97" s="61"/>
    </row>
  </sheetData>
  <mergeCells count="29">
    <mergeCell ref="C81:C87"/>
    <mergeCell ref="C93:C94"/>
    <mergeCell ref="A81:A94"/>
    <mergeCell ref="C88:C92"/>
    <mergeCell ref="A14:F14"/>
    <mergeCell ref="A80:F80"/>
    <mergeCell ref="A11:H11"/>
    <mergeCell ref="A13:H13"/>
    <mergeCell ref="A79:H79"/>
    <mergeCell ref="C15:C16"/>
    <mergeCell ref="C17:C23"/>
    <mergeCell ref="C24:C25"/>
    <mergeCell ref="C26:C30"/>
    <mergeCell ref="C31:C35"/>
    <mergeCell ref="C36:C44"/>
    <mergeCell ref="C45:C58"/>
    <mergeCell ref="C59:C68"/>
    <mergeCell ref="C69:C75"/>
    <mergeCell ref="C76:C78"/>
    <mergeCell ref="A15:A78"/>
    <mergeCell ref="B8:D8"/>
    <mergeCell ref="E8:E9"/>
    <mergeCell ref="F8:F9"/>
    <mergeCell ref="B9:D9"/>
    <mergeCell ref="A1:D5"/>
    <mergeCell ref="E1:E2"/>
    <mergeCell ref="F1:F2"/>
    <mergeCell ref="B6:D6"/>
    <mergeCell ref="B7:D7"/>
  </mergeCells>
  <phoneticPr fontId="6" type="noConversion"/>
  <conditionalFormatting sqref="I1:IF10">
    <cfRule type="cellIs" dxfId="65" priority="1769" stopIfTrue="1" operator="equal">
      <formula>"p"</formula>
    </cfRule>
    <cfRule type="cellIs" dxfId="64" priority="1770" stopIfTrue="1" operator="equal">
      <formula>"f"</formula>
    </cfRule>
    <cfRule type="cellIs" dxfId="63" priority="1771" stopIfTrue="1" operator="equal">
      <formula>"b"</formula>
    </cfRule>
  </conditionalFormatting>
  <conditionalFormatting sqref="G80 G59:G78">
    <cfRule type="cellIs" dxfId="62" priority="1353" operator="equal">
      <formula>"Block"</formula>
    </cfRule>
    <cfRule type="cellIs" dxfId="61" priority="1354" operator="equal">
      <formula>"Null"</formula>
    </cfRule>
    <cfRule type="cellIs" dxfId="60" priority="1355" operator="equal">
      <formula>"Fail"</formula>
    </cfRule>
    <cfRule type="cellIs" dxfId="59" priority="1356" operator="equal">
      <formula>"Pass"</formula>
    </cfRule>
  </conditionalFormatting>
  <conditionalFormatting sqref="G80">
    <cfRule type="containsText" dxfId="58" priority="1357" operator="containsText" text="Block">
      <formula>NOT(ISERROR(SEARCH("Block",#REF!)))</formula>
    </cfRule>
    <cfRule type="containsText" dxfId="57" priority="1358" operator="containsText" text="Null">
      <formula>NOT(ISERROR(SEARCH("Null",#REF!)))</formula>
    </cfRule>
    <cfRule type="containsText" priority="1359" operator="containsText" text="Null">
      <formula>NOT(ISERROR(SEARCH("Null",#REF!)))</formula>
    </cfRule>
    <cfRule type="containsText" dxfId="56" priority="1360" operator="containsText" text="Fail">
      <formula>NOT(ISERROR(SEARCH("Fail",#REF!)))</formula>
    </cfRule>
  </conditionalFormatting>
  <conditionalFormatting sqref="G14">
    <cfRule type="cellIs" dxfId="55" priority="1249" operator="equal">
      <formula>"Block"</formula>
    </cfRule>
    <cfRule type="cellIs" dxfId="54" priority="1250" operator="equal">
      <formula>"Null"</formula>
    </cfRule>
    <cfRule type="cellIs" dxfId="53" priority="1251" operator="equal">
      <formula>"Fail"</formula>
    </cfRule>
    <cfRule type="cellIs" dxfId="52" priority="1252" operator="equal">
      <formula>"Pass"</formula>
    </cfRule>
  </conditionalFormatting>
  <conditionalFormatting sqref="G14">
    <cfRule type="containsText" dxfId="51" priority="1253" operator="containsText" text="Block">
      <formula>NOT(ISERROR(SEARCH("Block",#REF!)))</formula>
    </cfRule>
    <cfRule type="containsText" dxfId="50" priority="1254" operator="containsText" text="Null">
      <formula>NOT(ISERROR(SEARCH("Null",#REF!)))</formula>
    </cfRule>
    <cfRule type="containsText" priority="1255" operator="containsText" text="Null">
      <formula>NOT(ISERROR(SEARCH("Null",#REF!)))</formula>
    </cfRule>
    <cfRule type="containsText" dxfId="49" priority="1256" operator="containsText" text="Fail">
      <formula>NOT(ISERROR(SEARCH("Fail",#REF!)))</formula>
    </cfRule>
  </conditionalFormatting>
  <conditionalFormatting sqref="G15:G25">
    <cfRule type="cellIs" dxfId="48" priority="57" operator="equal">
      <formula>"Block"</formula>
    </cfRule>
    <cfRule type="cellIs" dxfId="47" priority="58" operator="equal">
      <formula>"Null"</formula>
    </cfRule>
    <cfRule type="cellIs" dxfId="46" priority="59" operator="equal">
      <formula>"Fail"</formula>
    </cfRule>
    <cfRule type="cellIs" dxfId="45" priority="60" operator="equal">
      <formula>"Pass"</formula>
    </cfRule>
  </conditionalFormatting>
  <conditionalFormatting sqref="G15:G25">
    <cfRule type="containsText" dxfId="44" priority="61" operator="containsText" text="Block">
      <formula>NOT(ISERROR(SEARCH("Block",#REF!)))</formula>
    </cfRule>
    <cfRule type="containsText" dxfId="43" priority="62" operator="containsText" text="Null">
      <formula>NOT(ISERROR(SEARCH("Null",#REF!)))</formula>
    </cfRule>
    <cfRule type="containsText" priority="63" operator="containsText" text="Null">
      <formula>NOT(ISERROR(SEARCH("Null",#REF!)))</formula>
    </cfRule>
    <cfRule type="containsText" dxfId="42" priority="64" operator="containsText" text="Fail">
      <formula>NOT(ISERROR(SEARCH("Fail",#REF!)))</formula>
    </cfRule>
  </conditionalFormatting>
  <conditionalFormatting sqref="G81 G83:G87 G93:G97">
    <cfRule type="cellIs" dxfId="41" priority="49" operator="equal">
      <formula>"Block"</formula>
    </cfRule>
    <cfRule type="cellIs" dxfId="40" priority="50" operator="equal">
      <formula>"Null"</formula>
    </cfRule>
    <cfRule type="cellIs" dxfId="39" priority="51" operator="equal">
      <formula>"Fail"</formula>
    </cfRule>
    <cfRule type="cellIs" dxfId="38" priority="52" operator="equal">
      <formula>"Pass"</formula>
    </cfRule>
  </conditionalFormatting>
  <conditionalFormatting sqref="G81 G83:G87 G93:G97">
    <cfRule type="containsText" dxfId="37" priority="53" operator="containsText" text="Block">
      <formula>NOT(ISERROR(SEARCH("Block",#REF!)))</formula>
    </cfRule>
    <cfRule type="containsText" dxfId="36" priority="54" operator="containsText" text="Null">
      <formula>NOT(ISERROR(SEARCH("Null",#REF!)))</formula>
    </cfRule>
    <cfRule type="containsText" priority="55" operator="containsText" text="Null">
      <formula>NOT(ISERROR(SEARCH("Null",#REF!)))</formula>
    </cfRule>
    <cfRule type="containsText" dxfId="35" priority="56" operator="containsText" text="Fail">
      <formula>NOT(ISERROR(SEARCH("Fail",#REF!)))</formula>
    </cfRule>
  </conditionalFormatting>
  <conditionalFormatting sqref="G12">
    <cfRule type="cellIs" dxfId="34" priority="33" operator="equal">
      <formula>"Block"</formula>
    </cfRule>
    <cfRule type="cellIs" dxfId="33" priority="34" operator="equal">
      <formula>"Null"</formula>
    </cfRule>
    <cfRule type="cellIs" dxfId="32" priority="35" operator="equal">
      <formula>"Fail"</formula>
    </cfRule>
    <cfRule type="cellIs" dxfId="31" priority="36" operator="equal">
      <formula>"Pass"</formula>
    </cfRule>
  </conditionalFormatting>
  <conditionalFormatting sqref="G12">
    <cfRule type="containsText" dxfId="30" priority="37" operator="containsText" text="Block">
      <formula>NOT(ISERROR(SEARCH("Block",#REF!)))</formula>
    </cfRule>
    <cfRule type="containsText" dxfId="29" priority="38" operator="containsText" text="Null">
      <formula>NOT(ISERROR(SEARCH("Null",#REF!)))</formula>
    </cfRule>
    <cfRule type="containsText" priority="39" operator="containsText" text="Null">
      <formula>NOT(ISERROR(SEARCH("Null",#REF!)))</formula>
    </cfRule>
    <cfRule type="containsText" dxfId="28" priority="40" operator="containsText" text="Fail">
      <formula>NOT(ISERROR(SEARCH("Fail",#REF!)))</formula>
    </cfRule>
  </conditionalFormatting>
  <conditionalFormatting sqref="G36:G44">
    <cfRule type="cellIs" dxfId="27" priority="25" operator="equal">
      <formula>"Block"</formula>
    </cfRule>
    <cfRule type="cellIs" dxfId="26" priority="26" operator="equal">
      <formula>"Null"</formula>
    </cfRule>
    <cfRule type="cellIs" dxfId="25" priority="27" operator="equal">
      <formula>"Fail"</formula>
    </cfRule>
    <cfRule type="cellIs" dxfId="24" priority="28" operator="equal">
      <formula>"Pass"</formula>
    </cfRule>
  </conditionalFormatting>
  <conditionalFormatting sqref="G26:G30">
    <cfRule type="cellIs" dxfId="23" priority="17" operator="equal">
      <formula>"Block"</formula>
    </cfRule>
    <cfRule type="cellIs" dxfId="22" priority="18" operator="equal">
      <formula>"Null"</formula>
    </cfRule>
    <cfRule type="cellIs" dxfId="21" priority="19" operator="equal">
      <formula>"Fail"</formula>
    </cfRule>
    <cfRule type="cellIs" dxfId="20" priority="20" operator="equal">
      <formula>"Pass"</formula>
    </cfRule>
  </conditionalFormatting>
  <conditionalFormatting sqref="G31:G35">
    <cfRule type="cellIs" dxfId="19" priority="9" operator="equal">
      <formula>"Block"</formula>
    </cfRule>
    <cfRule type="cellIs" dxfId="18" priority="10" operator="equal">
      <formula>"Null"</formula>
    </cfRule>
    <cfRule type="cellIs" dxfId="17" priority="11" operator="equal">
      <formula>"Fail"</formula>
    </cfRule>
    <cfRule type="cellIs" dxfId="16" priority="12" operator="equal">
      <formula>"Pass"</formula>
    </cfRule>
  </conditionalFormatting>
  <conditionalFormatting sqref="G45:G58">
    <cfRule type="cellIs" dxfId="15" priority="1" operator="equal">
      <formula>"Block"</formula>
    </cfRule>
    <cfRule type="cellIs" dxfId="14" priority="2" operator="equal">
      <formula>"Null"</formula>
    </cfRule>
    <cfRule type="cellIs" dxfId="13" priority="3" operator="equal">
      <formula>"Fail"</formula>
    </cfRule>
    <cfRule type="cellIs" dxfId="12" priority="4" operator="equal">
      <formula>"Pass"</formula>
    </cfRule>
  </conditionalFormatting>
  <dataValidations count="10">
    <dataValidation type="list" errorStyle="warning" allowBlank="1" errorTitle="IO Connection" error="Please select a value from the list." sqref="WVD4:WVD5 WLH4:WLH5 WBL4:WBL5 VRP4:VRP5 VHT4:VHT5 UXX4:UXX5 UOB4:UOB5 UEF4:UEF5 TUJ4:TUJ5 TKN4:TKN5 TAR4:TAR5 SQV4:SQV5 SGZ4:SGZ5 RXD4:RXD5 RNH4:RNH5 RDL4:RDL5 QTP4:QTP5 QJT4:QJT5 PZX4:PZX5 PQB4:PQB5 PGF4:PGF5 OWJ4:OWJ5 OMN4:OMN5 OCR4:OCR5 NSV4:NSV5 NIZ4:NIZ5 MZD4:MZD5 MPH4:MPH5 MFL4:MFL5 LVP4:LVP5 LLT4:LLT5 LBX4:LBX5 KSB4:KSB5 KIF4:KIF5 JYJ4:JYJ5 JON4:JON5 JER4:JER5 IUV4:IUV5 IKZ4:IKZ5 IBD4:IBD5 HRH4:HRH5 HHL4:HHL5 GXP4:GXP5 GNT4:GNT5 GDX4:GDX5 FUB4:FUB5 FKF4:FKF5 FAJ4:FAJ5 EQN4:EQN5 EGR4:EGR5 DWV4:DWV5 DMZ4:DMZ5 DDD4:DDD5 CTH4:CTH5 CJL4:CJL5 BZP4:BZP5 BPT4:BPT5 BFX4:BFX5 AWB4:AWB5 AMF4:AMF5 ACJ4:ACJ5 SN4:SN5 IR4:IR5">
      <formula1>#REF!</formula1>
    </dataValidation>
    <dataValidation type="list" errorStyle="warning" allowBlank="1" errorTitle="OS Language" error="Please select a value from the list." sqref="WVD3 WLH3 WBL3 VRP3 VHT3 UXX3 UOB3 UEF3 TUJ3 TKN3 TAR3 SQV3 SGZ3 RXD3 RNH3 RDL3 QTP3 QJT3 PZX3 PQB3 PGF3 OWJ3 OMN3 OCR3 NSV3 NIZ3 MZD3 MPH3 MFL3 LVP3 LLT3 LBX3 KSB3 KIF3 JYJ3 JON3 JER3 IUV3 IKZ3 IBD3 HRH3 HHL3 GXP3 GNT3 GDX3 FUB3 FKF3 FAJ3 EQN3 EGR3 DWV3 DMZ3 DDD3 CTH3 CJL3 BZP3 BPT3 BFX3 AWB3 AMF3 ACJ3 SN3 IR3">
      <formula1>#REF!</formula1>
    </dataValidation>
    <dataValidation type="list" errorStyle="warning" allowBlank="1" errorTitle="OS Version" error="Please select a value from the list." sqref="WVD2 WLH2 WBL2 VRP2 VHT2 UXX2 UOB2 UEF2 TUJ2 TKN2 TAR2 SQV2 SGZ2 RXD2 RNH2 RDL2 QTP2 QJT2 PZX2 PQB2 PGF2 OWJ2 OMN2 OCR2 NSV2 NIZ2 MZD2 MPH2 MFL2 LVP2 LLT2 LBX2 KSB2 KIF2 JYJ2 JON2 JER2 IUV2 IKZ2 IBD2 HRH2 HHL2 GXP2 GNT2 GDX2 FUB2 FKF2 FAJ2 EQN2 EGR2 DWV2 DMZ2 DDD2 CTH2 CJL2 BZP2 BPT2 BFX2 AWB2 AMF2 ACJ2 SN2 IR2">
      <formula1>#REF!</formula1>
    </dataValidation>
    <dataValidation type="list" errorStyle="warning" allowBlank="1" errorTitle="PC Hardware" error="Please select a value from the list." sqref="WVO1:WVP1 WLS1:WLT1 WBW1:WBX1 VSA1:VSB1 VIE1:VIF1 UYI1:UYJ1 UOM1:UON1 UEQ1:UER1 TUU1:TUV1 TKY1:TKZ1 TBC1:TBD1 SRG1:SRH1 SHK1:SHL1 RXO1:RXP1 RNS1:RNT1 RDW1:RDX1 QUA1:QUB1 QKE1:QKF1 QAI1:QAJ1 PQM1:PQN1 PGQ1:PGR1 OWU1:OWV1 OMY1:OMZ1 ODC1:ODD1 NTG1:NTH1 NJK1:NJL1 MZO1:MZP1 MPS1:MPT1 MFW1:MFX1 LWA1:LWB1 LME1:LMF1 LCI1:LCJ1 KSM1:KSN1 KIQ1:KIR1 JYU1:JYV1 JOY1:JOZ1 JFC1:JFD1 IVG1:IVH1 ILK1:ILL1 IBO1:IBP1 HRS1:HRT1 HHW1:HHX1 GYA1:GYB1 GOE1:GOF1 GEI1:GEJ1 FUM1:FUN1 FKQ1:FKR1 FAU1:FAV1 EQY1:EQZ1 EHC1:EHD1 DXG1:DXH1 DNK1:DNL1 DDO1:DDP1 CTS1:CTT1 CJW1:CJX1 CAA1:CAB1 BQE1:BQF1 BGI1:BGJ1 AWM1:AWN1 AMQ1:AMR1 ACU1:ACV1 SY1:SZ1 JC1:JD1 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H1">
      <formula1>#REF!</formula1>
    </dataValidation>
    <dataValidation type="list" allowBlank="1" sqref="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formula1>#REF!</formula1>
    </dataValidation>
    <dataValidation type="list" allowBlank="1" showInputMessage="1" showErrorMessage="1" sqref="F10">
      <formula1>"高,中,低"</formula1>
    </dataValidation>
    <dataValidation type="list" allowBlank="1" showInputMessage="1" showErrorMessage="1" sqref="G10">
      <formula1>"Pass,Fail,Null,Block"</formula1>
    </dataValidation>
    <dataValidation type="list" allowBlank="1" showInputMessage="1" showErrorMessage="1" sqref="F26:F35 F14 F22 F45:F58 F80:F97">
      <formula1>"1,2,3,4,5,"</formula1>
    </dataValidation>
    <dataValidation type="list" allowBlank="1" showInputMessage="1" showErrorMessage="1" sqref="G15:G78 G81 G83:G87 G93:G97">
      <formula1>$G$6:$G$9</formula1>
    </dataValidation>
    <dataValidation type="list" allowBlank="1" showInputMessage="1" showErrorMessage="1" sqref="F12 F15:F21 F23:F25 F36:F44 F59:F78">
      <formula1>"1,2,3,4,5"</formula1>
    </dataValidation>
  </dataValidations>
  <hyperlinks>
    <hyperlink ref="D9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containsText" priority="29" operator="containsText" text="Block" id="{99C92BE7-2D92-4E60-9236-30F0995B8978}">
            <xm:f>NOT(ISERROR(SEARCH("Block",危化品展示!#REF!)))</xm:f>
            <x14:dxf>
              <fill>
                <patternFill>
                  <bgColor rgb="FF00B0F0"/>
                </patternFill>
              </fill>
            </x14:dxf>
          </x14:cfRule>
          <x14:cfRule type="containsText" priority="30" operator="containsText" text="Null" id="{82BC051D-7893-44A3-8914-C771AF61ED6A}">
            <xm:f>NOT(ISERROR(SEARCH("Null",危化品展示!#REF!)))</xm:f>
            <x14:dxf>
              <fill>
                <patternFill>
                  <bgColor rgb="FFFFFF00"/>
                </patternFill>
              </fill>
            </x14:dxf>
          </x14:cfRule>
          <x14:cfRule type="containsText" priority="31" operator="containsText" text="Null" id="{E2ABD5E4-C6B8-4B99-A90F-BE15F44C8001}">
            <xm:f>NOT(ISERROR(SEARCH("Null",危化品展示!#REF!)))</xm:f>
            <x14:dxf/>
          </x14:cfRule>
          <x14:cfRule type="containsText" priority="32" operator="containsText" text="Fail" id="{4A95F421-8536-4537-A442-79BC1EB77574}">
            <xm:f>NOT(ISERROR(SEARCH("Fail",危化品展示!#REF!)))</xm:f>
            <x14:dxf>
              <fill>
                <patternFill>
                  <bgColor rgb="FFFF0000"/>
                </patternFill>
              </fill>
            </x14:dxf>
          </x14:cfRule>
          <xm:sqref>G36:G44 G59:G78</xm:sqref>
        </x14:conditionalFormatting>
        <x14:conditionalFormatting xmlns:xm="http://schemas.microsoft.com/office/excel/2006/main">
          <x14:cfRule type="containsText" priority="21" operator="containsText" text="Block" id="{AB06E824-C42B-4B30-9FCF-0E88860B3AD8}">
            <xm:f>NOT(ISERROR(SEARCH("Block",消防水源!#REF!)))</xm:f>
            <x14:dxf>
              <fill>
                <patternFill>
                  <bgColor rgb="FF00B0F0"/>
                </patternFill>
              </fill>
            </x14:dxf>
          </x14:cfRule>
          <x14:cfRule type="containsText" priority="22" operator="containsText" text="Null" id="{64E3C138-51E9-43D9-99AE-3252C040CAB2}">
            <xm:f>NOT(ISERROR(SEARCH("Null",消防水源!#REF!)))</xm:f>
            <x14:dxf>
              <fill>
                <patternFill>
                  <bgColor rgb="FFFFFF00"/>
                </patternFill>
              </fill>
            </x14:dxf>
          </x14:cfRule>
          <x14:cfRule type="containsText" priority="23" operator="containsText" text="Null" id="{A8BCAB24-CBC7-4F85-8F6E-BBA3F979B59F}">
            <xm:f>NOT(ISERROR(SEARCH("Null",消防水源!#REF!)))</xm:f>
            <x14:dxf/>
          </x14:cfRule>
          <x14:cfRule type="containsText" priority="24" operator="containsText" text="Fail" id="{A0208023-1B90-45DE-B509-0861CDDFBAA3}">
            <xm:f>NOT(ISERROR(SEARCH("Fail",消防水源!#REF!)))</xm:f>
            <x14:dxf>
              <fill>
                <patternFill>
                  <bgColor rgb="FFFF0000"/>
                </patternFill>
              </fill>
            </x14:dxf>
          </x14:cfRule>
          <xm:sqref>G26:G30</xm:sqref>
        </x14:conditionalFormatting>
        <x14:conditionalFormatting xmlns:xm="http://schemas.microsoft.com/office/excel/2006/main">
          <x14:cfRule type="containsText" priority="13" operator="containsText" text="Block" id="{9C2D9942-6FFF-4530-AB4A-79634EB9C40B}">
            <xm:f>NOT(ISERROR(SEARCH("Block",消防水源!#REF!)))</xm:f>
            <x14:dxf>
              <fill>
                <patternFill>
                  <bgColor rgb="FF00B0F0"/>
                </patternFill>
              </fill>
            </x14:dxf>
          </x14:cfRule>
          <x14:cfRule type="containsText" priority="14" operator="containsText" text="Null" id="{DE4809FF-0712-4387-BCD4-89BB090EF4D3}">
            <xm:f>NOT(ISERROR(SEARCH("Null",消防水源!#REF!)))</xm:f>
            <x14:dxf>
              <fill>
                <patternFill>
                  <bgColor rgb="FFFFFF00"/>
                </patternFill>
              </fill>
            </x14:dxf>
          </x14:cfRule>
          <x14:cfRule type="containsText" priority="15" operator="containsText" text="Null" id="{88F7FB32-1407-4426-9024-44AEE8D7D571}">
            <xm:f>NOT(ISERROR(SEARCH("Null",消防水源!#REF!)))</xm:f>
            <x14:dxf/>
          </x14:cfRule>
          <x14:cfRule type="containsText" priority="16" operator="containsText" text="Fail" id="{B4244E2F-02B1-42EC-88C9-4AB72ADD31E4}">
            <xm:f>NOT(ISERROR(SEARCH("Fail",消防水源!#REF!)))</xm:f>
            <x14:dxf>
              <fill>
                <patternFill>
                  <bgColor rgb="FFFF0000"/>
                </patternFill>
              </fill>
            </x14:dxf>
          </x14:cfRule>
          <xm:sqref>G31:G35</xm:sqref>
        </x14:conditionalFormatting>
        <x14:conditionalFormatting xmlns:xm="http://schemas.microsoft.com/office/excel/2006/main">
          <x14:cfRule type="containsText" priority="5" operator="containsText" text="Block" id="{C4AF94DD-4EEE-4D52-B65F-C2FD6A6264D4}">
            <xm:f>NOT(ISERROR(SEARCH("Block",消防水源!#REF!)))</xm:f>
            <x14:dxf>
              <fill>
                <patternFill>
                  <bgColor rgb="FF00B0F0"/>
                </patternFill>
              </fill>
            </x14:dxf>
          </x14:cfRule>
          <x14:cfRule type="containsText" priority="6" operator="containsText" text="Null" id="{9308EA3C-B171-4178-90FA-9A26A3A92DF3}">
            <xm:f>NOT(ISERROR(SEARCH("Null",消防水源!#REF!)))</xm:f>
            <x14:dxf>
              <fill>
                <patternFill>
                  <bgColor rgb="FFFFFF00"/>
                </patternFill>
              </fill>
            </x14:dxf>
          </x14:cfRule>
          <x14:cfRule type="containsText" priority="7" operator="containsText" text="Null" id="{4624469A-84A4-4223-B167-BA6BF85568B9}">
            <xm:f>NOT(ISERROR(SEARCH("Null",消防水源!#REF!)))</xm:f>
            <x14:dxf/>
          </x14:cfRule>
          <x14:cfRule type="containsText" priority="8" operator="containsText" text="Fail" id="{6DA4643F-06A2-4DF0-9A4D-D68896A90754}">
            <xm:f>NOT(ISERROR(SEARCH("Fail",消防水源!#REF!)))</xm:f>
            <x14:dxf>
              <fill>
                <patternFill>
                  <bgColor rgb="FFFF0000"/>
                </patternFill>
              </fill>
            </x14:dxf>
          </x14:cfRule>
          <xm:sqref>G45:G58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版本更新</vt:lpstr>
      <vt:lpstr>测试结果统计</vt:lpstr>
      <vt:lpstr>登录</vt:lpstr>
      <vt:lpstr>消防地图总览</vt:lpstr>
      <vt:lpstr>重点单位</vt:lpstr>
      <vt:lpstr>消防水源</vt:lpstr>
      <vt:lpstr>危化品展示</vt:lpstr>
      <vt:lpstr>消防力量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p:lastModifiedBy>
  <dcterms:created xsi:type="dcterms:W3CDTF">2006-09-16T00:00:00Z</dcterms:created>
  <dcterms:modified xsi:type="dcterms:W3CDTF">2017-05-18T16:24:35Z</dcterms:modified>
</cp:coreProperties>
</file>