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0"/>
  </bookViews>
  <sheets>
    <sheet name="SGA Budget Report_GL0039" sheetId="1" r:id="rId1"/>
  </sheets>
  <definedNames>
    <definedName name="_xlnm.Print_Titles" localSheetId="0">'SGA Budget Report_GL0039'!$1:$1</definedName>
  </definedNames>
  <calcPr calcId="145621"/>
</workbook>
</file>

<file path=xl/calcChain.xml><?xml version="1.0" encoding="utf-8"?>
<calcChain xmlns="http://schemas.openxmlformats.org/spreadsheetml/2006/main">
  <c r="F45" i="1" l="1"/>
  <c r="E45" i="1"/>
  <c r="D45" i="1"/>
  <c r="F6" i="1"/>
  <c r="E6" i="1"/>
  <c r="D6" i="1"/>
  <c r="F3" i="1"/>
  <c r="E3" i="1"/>
  <c r="D3" i="1"/>
</calcChain>
</file>

<file path=xl/sharedStrings.xml><?xml version="1.0" encoding="utf-8"?>
<sst xmlns="http://schemas.openxmlformats.org/spreadsheetml/2006/main" count="64" uniqueCount="49">
  <si>
    <t>STUDENT GOVERNMENT ASSOCIATION</t>
  </si>
  <si>
    <t>Fiscal Year 2017</t>
  </si>
  <si>
    <t>Revenue</t>
  </si>
  <si>
    <t>Budget</t>
  </si>
  <si>
    <t>Actual</t>
  </si>
  <si>
    <t>% Used</t>
  </si>
  <si>
    <t>Over/Under</t>
  </si>
  <si>
    <t>INTERNAL : ACTIVITY FEES-REGULAR</t>
  </si>
  <si>
    <t>INTERNAL : OTHER SOURCES</t>
  </si>
  <si>
    <t>INTERNAL : INTEREST ON CASH</t>
  </si>
  <si>
    <t>Total Revenue</t>
  </si>
  <si>
    <t/>
  </si>
  <si>
    <t>Expenses</t>
  </si>
  <si>
    <t>SGA CABINET : SGA EXPENSES</t>
  </si>
  <si>
    <t>SGA CABINET : STUDENT WAGES</t>
  </si>
  <si>
    <t>NON-CABINET : STUDENT WAGES</t>
  </si>
  <si>
    <t>NON-CABINET : FRINGE BENEFITS</t>
  </si>
  <si>
    <t>GREEN FUND COMMITTEE : SGA EXPENSES</t>
  </si>
  <si>
    <t>SHIC : SGA EXPENSES</t>
  </si>
  <si>
    <t>STUDENT STAFF : SGA EXPENSES</t>
  </si>
  <si>
    <t>ALL CAMPUS EVENTS : SGA EXPENSES</t>
  </si>
  <si>
    <t>ALL CAMPUS EVENTS : STUDENT WAGES</t>
  </si>
  <si>
    <t>CONCERTS : SGA EXPENSES</t>
  </si>
  <si>
    <t>CONCERTS : STUDENT WAGES</t>
  </si>
  <si>
    <t>SECURITY : SGA EXPENSES</t>
  </si>
  <si>
    <t>SECURITY : STUDENT WAGES</t>
  </si>
  <si>
    <t>EXCO : SGA EXPENSES</t>
  </si>
  <si>
    <t>EXCO : STUDENT WAGES</t>
  </si>
  <si>
    <t>COMMUNITY SERVICE : SGA EXPENSES</t>
  </si>
  <si>
    <t>STUDENT INITIATIVES FUND : SGA EXPENSES</t>
  </si>
  <si>
    <t>LIBERAL ARTS IN PRISON : SGA EXPENSES</t>
  </si>
  <si>
    <t>DIVERSITY &amp; OUTREACH : SGA EXPENSES</t>
  </si>
  <si>
    <t>STUDENT PROGRAMMING : SGA EXPENSES</t>
  </si>
  <si>
    <t>STUDENT PROGRAMMING : STUDENT WAGES</t>
  </si>
  <si>
    <t>STUDENT PROGRAMMING : CASUAL/TEMPORARY WAGES</t>
  </si>
  <si>
    <t>STUDENT PROGRAMMING : FRINGE BENEFITS</t>
  </si>
  <si>
    <t>STUDENT CONFERENCES (VOICEBOX) : SGA EXPENSES</t>
  </si>
  <si>
    <t>STUDENT CURRICULUM COMMITTEE : SGA EXPENSES</t>
  </si>
  <si>
    <t>ELECTIONS : SGA EXPENSES</t>
  </si>
  <si>
    <t>COMPETIVE SPORTS CLUBS : SGA EXPENSES</t>
  </si>
  <si>
    <t>COWLES DIBBLE NORRIS SENATORS : SGA EXPENSES</t>
  </si>
  <si>
    <t>HAINES READ LOOSE SENATOR : SGA EXPENSES</t>
  </si>
  <si>
    <t>LANGN RAWSN GATE CLARK SENATOR : SGA EXPENSES</t>
  </si>
  <si>
    <t>MAIN JAMES CLEVELAND SENATORS : SGA EXPENSES</t>
  </si>
  <si>
    <t>YOUNDER SMITH SENATORS : SGA EXPENSES</t>
  </si>
  <si>
    <t>LAZIER KERSHW ROSE RATHJ SENAT : SGA EXPENSES</t>
  </si>
  <si>
    <t>OFF CAMPUS SENATORS : SGA EXPENSES</t>
  </si>
  <si>
    <t>Total Expenses</t>
  </si>
  <si>
    <t>Total Net Income/Loss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</si>
</sst>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&quot;$&quot;#,##0.00;&quot;$&quot;#,##0.00\-"/>
    <numFmt numFmtId="165" formatCode="[$-10409]0.00%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i/>
      <sz val="16"/>
      <color rgb="FF191970"/>
      <name val="Arial"/>
    </font>
    <font>
      <b/>
      <sz val="12"/>
      <color rgb="FFFFFFFF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  <fill>
      <patternFill patternType="solid">
        <fgColor rgb="FFDCDCDC"/>
        <bgColor rgb="FFDCDCDC"/>
      </patternFill>
    </fill>
    <fill>
      <patternFill patternType="none">
        <fgColor rgb="FFDCDCDC"/>
        <bgColor rgb="FFDCDCDC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1" fillId="0" borderId="0" xfId="0" applyFont="1" applyFill="1" applyBorder="1"/>
    <xf numFmtId="0" fontId="3" fillId="2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164" fontId="4" fillId="0" borderId="0" xfId="0" applyNumberFormat="1" applyFont="1" applyFill="1" applyBorder="1" applyAlignment="1">
      <alignment horizontal="right" vertical="top" wrapText="1" readingOrder="1"/>
    </xf>
    <xf numFmtId="165" fontId="4" fillId="0" borderId="0" xfId="0" applyNumberFormat="1" applyFont="1" applyFill="1" applyBorder="1" applyAlignment="1">
      <alignment horizontal="right" vertical="top" wrapText="1" readingOrder="1"/>
    </xf>
    <xf numFmtId="0" fontId="4" fillId="3" borderId="0" xfId="0" applyNumberFormat="1" applyFont="1" applyFill="1" applyBorder="1" applyAlignment="1">
      <alignment vertical="top" wrapText="1" readingOrder="1"/>
    </xf>
    <xf numFmtId="164" fontId="4" fillId="3" borderId="0" xfId="0" applyNumberFormat="1" applyFont="1" applyFill="1" applyBorder="1" applyAlignment="1">
      <alignment horizontal="right" vertical="top" wrapText="1" readingOrder="1"/>
    </xf>
    <xf numFmtId="165" fontId="4" fillId="3" borderId="0" xfId="0" applyNumberFormat="1" applyFont="1" applyFill="1" applyBorder="1" applyAlignment="1">
      <alignment horizontal="right" vertical="top" wrapText="1" readingOrder="1"/>
    </xf>
    <xf numFmtId="0" fontId="4" fillId="4" borderId="0" xfId="0" applyNumberFormat="1" applyFont="1" applyFill="1" applyBorder="1" applyAlignment="1">
      <alignment vertical="top" wrapText="1" readingOrder="1"/>
    </xf>
    <xf numFmtId="164" fontId="4" fillId="4" borderId="0" xfId="0" applyNumberFormat="1" applyFont="1" applyFill="1" applyBorder="1" applyAlignment="1">
      <alignment horizontal="right" vertical="top" wrapText="1" readingOrder="1"/>
    </xf>
    <xf numFmtId="165" fontId="4" fillId="4" borderId="0" xfId="0" applyNumberFormat="1" applyFont="1" applyFill="1" applyBorder="1" applyAlignment="1">
      <alignment horizontal="right" vertical="top" wrapText="1" readingOrder="1"/>
    </xf>
    <xf numFmtId="164" fontId="5" fillId="0" borderId="1" xfId="0" applyNumberFormat="1" applyFont="1" applyFill="1" applyBorder="1" applyAlignment="1">
      <alignment horizontal="right" vertical="top" wrapText="1" readingOrder="1"/>
    </xf>
    <xf numFmtId="165" fontId="5" fillId="0" borderId="1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horizontal="right" vertical="top" wrapText="1" readingOrder="1"/>
    </xf>
    <xf numFmtId="164" fontId="6" fillId="0" borderId="2" xfId="0" applyNumberFormat="1" applyFont="1" applyFill="1" applyBorder="1" applyAlignment="1">
      <alignment horizontal="right" vertical="top" wrapText="1" readingOrder="1"/>
    </xf>
    <xf numFmtId="165" fontId="6" fillId="0" borderId="2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horizontal="right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6" fillId="0" borderId="2" xfId="0" applyNumberFormat="1" applyFont="1" applyFill="1" applyBorder="1" applyAlignment="1">
      <alignment horizontal="right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right" vertical="top" wrapText="1" readingOrder="1"/>
    </xf>
    <xf numFmtId="0" fontId="3" fillId="2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91970"/>
      <rgbColor rgb="00D3D3D3"/>
      <rgbColor rgb="00FFFFFF"/>
      <rgbColor rgb="00DCDCD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tabSelected="1" workbookViewId="0">
      <pane ySplit="1" topLeftCell="A2" activePane="bottomLeft" state="frozen"/>
      <selection pane="bottomLeft" activeCell="A9" sqref="A9:A42"/>
    </sheetView>
  </sheetViews>
  <sheetFormatPr defaultRowHeight="15"/>
  <cols>
    <col min="1" max="1" width="24" customWidth="1"/>
    <col min="2" max="2" width="51.42578125" customWidth="1"/>
    <col min="3" max="6" width="17.140625" customWidth="1"/>
  </cols>
  <sheetData>
    <row r="1" spans="1:6" ht="36" customHeight="1">
      <c r="A1" s="20" t="s">
        <v>0</v>
      </c>
      <c r="B1" s="21"/>
      <c r="C1" s="21"/>
      <c r="D1" s="22" t="s">
        <v>1</v>
      </c>
      <c r="E1" s="21"/>
      <c r="F1" s="21"/>
    </row>
    <row r="2" spans="1:6" ht="15.75">
      <c r="A2" s="23" t="s">
        <v>2</v>
      </c>
      <c r="B2" s="21"/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2"/>
      <c r="B3" s="2" t="s">
        <v>7</v>
      </c>
      <c r="C3" s="3">
        <v>221633</v>
      </c>
      <c r="D3" s="3">
        <f>366689.26-145333.33</f>
        <v>221355.93000000002</v>
      </c>
      <c r="E3" s="4">
        <f>D3/C3</f>
        <v>0.99874987028105033</v>
      </c>
      <c r="F3" s="3">
        <f>D3-C3</f>
        <v>-277.06999999997788</v>
      </c>
    </row>
    <row r="4" spans="1:6">
      <c r="A4" s="5"/>
      <c r="B4" s="5" t="s">
        <v>8</v>
      </c>
      <c r="C4" s="6">
        <v>1000</v>
      </c>
      <c r="D4" s="6">
        <v>0</v>
      </c>
      <c r="E4" s="7">
        <v>0</v>
      </c>
      <c r="F4" s="6">
        <v>-1000</v>
      </c>
    </row>
    <row r="5" spans="1:6">
      <c r="A5" s="8"/>
      <c r="B5" s="8" t="s">
        <v>9</v>
      </c>
      <c r="C5" s="9">
        <v>350</v>
      </c>
      <c r="D5" s="9">
        <v>69.290000000000006</v>
      </c>
      <c r="E5" s="10">
        <v>0.19797142857142858</v>
      </c>
      <c r="F5" s="9">
        <v>-280.70999999999998</v>
      </c>
    </row>
    <row r="6" spans="1:6">
      <c r="A6" s="16" t="s">
        <v>10</v>
      </c>
      <c r="B6" s="17"/>
      <c r="C6" s="11">
        <v>222983</v>
      </c>
      <c r="D6" s="11">
        <f>366758.55-145333.33</f>
        <v>221425.22</v>
      </c>
      <c r="E6" s="12">
        <f>D6/C6</f>
        <v>0.99301390688976288</v>
      </c>
      <c r="F6" s="11">
        <f>D6-C6</f>
        <v>-1557.7799999999988</v>
      </c>
    </row>
    <row r="7" spans="1:6">
      <c r="A7" s="2" t="s">
        <v>11</v>
      </c>
      <c r="B7" s="2" t="s">
        <v>11</v>
      </c>
      <c r="C7" s="13" t="s">
        <v>11</v>
      </c>
      <c r="D7" s="13" t="s">
        <v>11</v>
      </c>
      <c r="E7" s="13" t="s">
        <v>11</v>
      </c>
      <c r="F7" s="13" t="s">
        <v>11</v>
      </c>
    </row>
    <row r="8" spans="1:6" ht="15.75">
      <c r="A8" s="23" t="s">
        <v>12</v>
      </c>
      <c r="B8" s="21"/>
      <c r="C8" s="1" t="s">
        <v>3</v>
      </c>
      <c r="D8" s="1" t="s">
        <v>4</v>
      </c>
      <c r="E8" s="1" t="s">
        <v>5</v>
      </c>
      <c r="F8" s="1" t="s">
        <v>6</v>
      </c>
    </row>
    <row r="9" spans="1:6">
      <c r="A9" s="8"/>
      <c r="B9" s="8" t="s">
        <v>13</v>
      </c>
      <c r="C9" s="9">
        <v>6500</v>
      </c>
      <c r="D9" s="9">
        <v>5228.26</v>
      </c>
      <c r="E9" s="10">
        <v>0.80434769230769232</v>
      </c>
      <c r="F9" s="9">
        <v>1271.74</v>
      </c>
    </row>
    <row r="10" spans="1:6">
      <c r="A10" s="8"/>
      <c r="B10" s="8" t="s">
        <v>14</v>
      </c>
      <c r="C10" s="9">
        <v>30394</v>
      </c>
      <c r="D10" s="9">
        <v>32069.49</v>
      </c>
      <c r="E10" s="10">
        <v>1.0551256827005331</v>
      </c>
      <c r="F10" s="9">
        <v>-1675.49</v>
      </c>
    </row>
    <row r="11" spans="1:6">
      <c r="A11" s="8"/>
      <c r="B11" s="8" t="s">
        <v>15</v>
      </c>
      <c r="C11" s="9">
        <v>0</v>
      </c>
      <c r="D11" s="9">
        <v>5794.5</v>
      </c>
      <c r="E11" s="10">
        <v>0</v>
      </c>
      <c r="F11" s="9">
        <v>-5794.5</v>
      </c>
    </row>
    <row r="12" spans="1:6">
      <c r="A12" s="5"/>
      <c r="B12" s="5" t="s">
        <v>16</v>
      </c>
      <c r="C12" s="6">
        <v>0</v>
      </c>
      <c r="D12" s="6">
        <v>8.59</v>
      </c>
      <c r="E12" s="7">
        <v>0</v>
      </c>
      <c r="F12" s="6">
        <v>-8.59</v>
      </c>
    </row>
    <row r="13" spans="1:6">
      <c r="A13" s="8"/>
      <c r="B13" s="8" t="s">
        <v>17</v>
      </c>
      <c r="C13" s="9">
        <v>34000</v>
      </c>
      <c r="D13" s="9">
        <v>1395.23</v>
      </c>
      <c r="E13" s="10">
        <v>4.1036176470588236E-2</v>
      </c>
      <c r="F13" s="9">
        <v>32604.77</v>
      </c>
    </row>
    <row r="14" spans="1:6">
      <c r="A14" s="5"/>
      <c r="B14" s="5" t="s">
        <v>18</v>
      </c>
      <c r="C14" s="6">
        <v>1925</v>
      </c>
      <c r="D14" s="6">
        <v>1193.79</v>
      </c>
      <c r="E14" s="7">
        <v>0.62015064935064934</v>
      </c>
      <c r="F14" s="6">
        <v>731.21</v>
      </c>
    </row>
    <row r="15" spans="1:6">
      <c r="A15" s="8"/>
      <c r="B15" s="8" t="s">
        <v>19</v>
      </c>
      <c r="C15" s="9">
        <v>3000</v>
      </c>
      <c r="D15" s="9">
        <v>0</v>
      </c>
      <c r="E15" s="10">
        <v>0</v>
      </c>
      <c r="F15" s="9">
        <v>3000</v>
      </c>
    </row>
    <row r="16" spans="1:6">
      <c r="A16" s="8"/>
      <c r="B16" s="8" t="s">
        <v>20</v>
      </c>
      <c r="C16" s="9">
        <v>38000</v>
      </c>
      <c r="D16" s="9">
        <v>35245.230000000003</v>
      </c>
      <c r="E16" s="10">
        <v>0.92750605263157893</v>
      </c>
      <c r="F16" s="9">
        <v>2754.77</v>
      </c>
    </row>
    <row r="17" spans="1:6">
      <c r="A17" s="5"/>
      <c r="B17" s="5" t="s">
        <v>21</v>
      </c>
      <c r="C17" s="6">
        <v>0</v>
      </c>
      <c r="D17" s="6">
        <v>1328.68</v>
      </c>
      <c r="E17" s="7">
        <v>0</v>
      </c>
      <c r="F17" s="6">
        <v>-1328.68</v>
      </c>
    </row>
    <row r="18" spans="1:6">
      <c r="A18" s="8"/>
      <c r="B18" s="8" t="s">
        <v>22</v>
      </c>
      <c r="C18" s="9">
        <v>54000</v>
      </c>
      <c r="D18" s="9">
        <v>56455.05</v>
      </c>
      <c r="E18" s="10">
        <v>1.045463888888889</v>
      </c>
      <c r="F18" s="9">
        <v>-2455.0500000000002</v>
      </c>
    </row>
    <row r="19" spans="1:6">
      <c r="A19" s="5"/>
      <c r="B19" s="5" t="s">
        <v>23</v>
      </c>
      <c r="C19" s="6">
        <v>4000</v>
      </c>
      <c r="D19" s="6">
        <v>3285.63</v>
      </c>
      <c r="E19" s="7">
        <v>0.82140749999999996</v>
      </c>
      <c r="F19" s="6">
        <v>714.37</v>
      </c>
    </row>
    <row r="20" spans="1:6">
      <c r="A20" s="5"/>
      <c r="B20" s="5" t="s">
        <v>24</v>
      </c>
      <c r="C20" s="6">
        <v>2000</v>
      </c>
      <c r="D20" s="6">
        <v>1751.2</v>
      </c>
      <c r="E20" s="7">
        <v>0.87560000000000004</v>
      </c>
      <c r="F20" s="6">
        <v>248.8</v>
      </c>
    </row>
    <row r="21" spans="1:6">
      <c r="A21" s="8"/>
      <c r="B21" s="8" t="s">
        <v>25</v>
      </c>
      <c r="C21" s="9">
        <v>12800</v>
      </c>
      <c r="D21" s="9">
        <v>10996.85</v>
      </c>
      <c r="E21" s="10">
        <v>0.85912890625000005</v>
      </c>
      <c r="F21" s="9">
        <v>1803.15</v>
      </c>
    </row>
    <row r="22" spans="1:6">
      <c r="A22" s="8"/>
      <c r="B22" s="8" t="s">
        <v>26</v>
      </c>
      <c r="C22" s="9">
        <v>250</v>
      </c>
      <c r="D22" s="9">
        <v>116.42</v>
      </c>
      <c r="E22" s="10">
        <v>0.46567999999999998</v>
      </c>
      <c r="F22" s="9">
        <v>133.58000000000001</v>
      </c>
    </row>
    <row r="23" spans="1:6">
      <c r="A23" s="5"/>
      <c r="B23" s="5" t="s">
        <v>27</v>
      </c>
      <c r="C23" s="6">
        <v>250</v>
      </c>
      <c r="D23" s="6">
        <v>0</v>
      </c>
      <c r="E23" s="7">
        <v>0</v>
      </c>
      <c r="F23" s="6">
        <v>250</v>
      </c>
    </row>
    <row r="24" spans="1:6">
      <c r="A24" s="8"/>
      <c r="B24" s="8" t="s">
        <v>28</v>
      </c>
      <c r="C24" s="9">
        <v>11000</v>
      </c>
      <c r="D24" s="9">
        <v>7632.65</v>
      </c>
      <c r="E24" s="10">
        <v>0.69387727272727273</v>
      </c>
      <c r="F24" s="9">
        <v>3367.35</v>
      </c>
    </row>
    <row r="25" spans="1:6">
      <c r="A25" s="5"/>
      <c r="B25" s="5" t="s">
        <v>29</v>
      </c>
      <c r="C25" s="6">
        <v>2267</v>
      </c>
      <c r="D25" s="6">
        <v>0</v>
      </c>
      <c r="E25" s="7">
        <v>0</v>
      </c>
      <c r="F25" s="6">
        <v>2267</v>
      </c>
    </row>
    <row r="26" spans="1:6">
      <c r="A26" s="5"/>
      <c r="B26" s="5" t="s">
        <v>30</v>
      </c>
      <c r="C26" s="6">
        <v>6400</v>
      </c>
      <c r="D26" s="6">
        <v>6400</v>
      </c>
      <c r="E26" s="7">
        <v>1</v>
      </c>
      <c r="F26" s="6">
        <v>0</v>
      </c>
    </row>
    <row r="27" spans="1:6">
      <c r="A27" s="5"/>
      <c r="B27" s="5" t="s">
        <v>31</v>
      </c>
      <c r="C27" s="6">
        <v>4000</v>
      </c>
      <c r="D27" s="6">
        <v>2169.33</v>
      </c>
      <c r="E27" s="7">
        <v>0.5423325</v>
      </c>
      <c r="F27" s="6">
        <v>1830.67</v>
      </c>
    </row>
    <row r="28" spans="1:6">
      <c r="A28" s="8"/>
      <c r="B28" s="8" t="s">
        <v>32</v>
      </c>
      <c r="C28" s="9">
        <v>21000</v>
      </c>
      <c r="D28" s="9">
        <v>18649.89</v>
      </c>
      <c r="E28" s="10">
        <v>0.88809000000000005</v>
      </c>
      <c r="F28" s="9">
        <v>2350.11</v>
      </c>
    </row>
    <row r="29" spans="1:6">
      <c r="A29" s="8"/>
      <c r="B29" s="8" t="s">
        <v>33</v>
      </c>
      <c r="C29" s="9">
        <v>0</v>
      </c>
      <c r="D29" s="9">
        <v>1474.7</v>
      </c>
      <c r="E29" s="10">
        <v>0</v>
      </c>
      <c r="F29" s="9">
        <v>-1474.7</v>
      </c>
    </row>
    <row r="30" spans="1:6">
      <c r="A30" s="5"/>
      <c r="B30" s="5" t="s">
        <v>34</v>
      </c>
      <c r="C30" s="6">
        <v>0</v>
      </c>
      <c r="D30" s="6">
        <v>63.75</v>
      </c>
      <c r="E30" s="7">
        <v>0</v>
      </c>
      <c r="F30" s="6">
        <v>-63.75</v>
      </c>
    </row>
    <row r="31" spans="1:6">
      <c r="A31" s="5"/>
      <c r="B31" s="5" t="s">
        <v>35</v>
      </c>
      <c r="C31" s="6">
        <v>0</v>
      </c>
      <c r="D31" s="6">
        <v>4.87</v>
      </c>
      <c r="E31" s="7">
        <v>0</v>
      </c>
      <c r="F31" s="6">
        <v>-4.87</v>
      </c>
    </row>
    <row r="32" spans="1:6">
      <c r="A32" s="5"/>
      <c r="B32" s="5" t="s">
        <v>36</v>
      </c>
      <c r="C32" s="6">
        <v>600</v>
      </c>
      <c r="D32" s="6">
        <v>-17.48</v>
      </c>
      <c r="E32" s="7">
        <v>-2.9133333333333334E-2</v>
      </c>
      <c r="F32" s="6">
        <v>617.48</v>
      </c>
    </row>
    <row r="33" spans="1:6">
      <c r="A33" s="5"/>
      <c r="B33" s="5" t="s">
        <v>37</v>
      </c>
      <c r="C33" s="6">
        <v>400</v>
      </c>
      <c r="D33" s="6">
        <v>306.45</v>
      </c>
      <c r="E33" s="7">
        <v>0.76612499999999994</v>
      </c>
      <c r="F33" s="6">
        <v>93.55</v>
      </c>
    </row>
    <row r="34" spans="1:6">
      <c r="A34" s="8"/>
      <c r="B34" s="8" t="s">
        <v>38</v>
      </c>
      <c r="C34" s="9">
        <v>30</v>
      </c>
      <c r="D34" s="9">
        <v>0</v>
      </c>
      <c r="E34" s="10">
        <v>0</v>
      </c>
      <c r="F34" s="9">
        <v>30</v>
      </c>
    </row>
    <row r="35" spans="1:6">
      <c r="A35" s="5"/>
      <c r="B35" s="5" t="s">
        <v>39</v>
      </c>
      <c r="C35" s="6">
        <v>10000</v>
      </c>
      <c r="D35" s="6">
        <v>16169.93</v>
      </c>
      <c r="E35" s="7">
        <v>1.6169929999999999</v>
      </c>
      <c r="F35" s="6">
        <v>-6169.93</v>
      </c>
    </row>
    <row r="36" spans="1:6">
      <c r="A36" s="8"/>
      <c r="B36" s="8" t="s">
        <v>40</v>
      </c>
      <c r="C36" s="9">
        <v>254</v>
      </c>
      <c r="D36" s="9">
        <v>0</v>
      </c>
      <c r="E36" s="10">
        <v>0</v>
      </c>
      <c r="F36" s="9">
        <v>254</v>
      </c>
    </row>
    <row r="37" spans="1:6">
      <c r="A37" s="5"/>
      <c r="B37" s="5" t="s">
        <v>41</v>
      </c>
      <c r="C37" s="6">
        <v>237</v>
      </c>
      <c r="D37" s="6">
        <v>137.19999999999999</v>
      </c>
      <c r="E37" s="7">
        <v>0.5789029535864979</v>
      </c>
      <c r="F37" s="6">
        <v>99.8</v>
      </c>
    </row>
    <row r="38" spans="1:6">
      <c r="A38" s="8"/>
      <c r="B38" s="8" t="s">
        <v>42</v>
      </c>
      <c r="C38" s="9">
        <v>184</v>
      </c>
      <c r="D38" s="9">
        <v>110.3</v>
      </c>
      <c r="E38" s="10">
        <v>0.59945652173913044</v>
      </c>
      <c r="F38" s="9">
        <v>73.7</v>
      </c>
    </row>
    <row r="39" spans="1:6">
      <c r="A39" s="8"/>
      <c r="B39" s="8" t="s">
        <v>43</v>
      </c>
      <c r="C39" s="9">
        <v>167</v>
      </c>
      <c r="D39" s="9">
        <v>56</v>
      </c>
      <c r="E39" s="10">
        <v>0.33532934131736525</v>
      </c>
      <c r="F39" s="9">
        <v>111</v>
      </c>
    </row>
    <row r="40" spans="1:6">
      <c r="A40" s="8"/>
      <c r="B40" s="8" t="s">
        <v>44</v>
      </c>
      <c r="C40" s="9">
        <v>168</v>
      </c>
      <c r="D40" s="9">
        <v>84.76</v>
      </c>
      <c r="E40" s="10">
        <v>0.50452380952380949</v>
      </c>
      <c r="F40" s="9">
        <v>83.24</v>
      </c>
    </row>
    <row r="41" spans="1:6">
      <c r="A41" s="8"/>
      <c r="B41" s="8" t="s">
        <v>45</v>
      </c>
      <c r="C41" s="9">
        <v>257</v>
      </c>
      <c r="D41" s="9">
        <v>91.81</v>
      </c>
      <c r="E41" s="10">
        <v>0.35723735408560309</v>
      </c>
      <c r="F41" s="9">
        <v>165.19</v>
      </c>
    </row>
    <row r="42" spans="1:6">
      <c r="A42" s="8"/>
      <c r="B42" s="8" t="s">
        <v>46</v>
      </c>
      <c r="C42" s="9">
        <v>211</v>
      </c>
      <c r="D42" s="9">
        <v>245.65</v>
      </c>
      <c r="E42" s="10">
        <v>1.1642180094786729</v>
      </c>
      <c r="F42" s="9">
        <v>-34.65</v>
      </c>
    </row>
    <row r="43" spans="1:6">
      <c r="A43" s="16" t="s">
        <v>47</v>
      </c>
      <c r="B43" s="17"/>
      <c r="C43" s="11">
        <v>244294</v>
      </c>
      <c r="D43" s="11">
        <v>208448.73</v>
      </c>
      <c r="E43" s="12">
        <v>0.85326995341678469</v>
      </c>
      <c r="F43" s="11">
        <v>35845.269999999997</v>
      </c>
    </row>
    <row r="44" spans="1:6">
      <c r="A44" s="2" t="s">
        <v>11</v>
      </c>
      <c r="B44" s="2" t="s">
        <v>11</v>
      </c>
      <c r="C44" s="13" t="s">
        <v>11</v>
      </c>
      <c r="D44" s="13" t="s">
        <v>11</v>
      </c>
      <c r="E44" s="13" t="s">
        <v>11</v>
      </c>
      <c r="F44" s="13" t="s">
        <v>11</v>
      </c>
    </row>
    <row r="45" spans="1:6">
      <c r="A45" s="18" t="s">
        <v>48</v>
      </c>
      <c r="B45" s="19"/>
      <c r="C45" s="14">
        <v>-21311</v>
      </c>
      <c r="D45" s="14">
        <f>158309.82-145333.33</f>
        <v>12976.49000000002</v>
      </c>
      <c r="E45" s="15">
        <f>D45/C45</f>
        <v>-0.60891042184787292</v>
      </c>
      <c r="F45" s="14">
        <f>179620.82-145333.33</f>
        <v>34287.49000000002</v>
      </c>
    </row>
    <row r="46" spans="1:6" ht="0" hidden="1" customHeight="1"/>
  </sheetData>
  <mergeCells count="7">
    <mergeCell ref="A43:B43"/>
    <mergeCell ref="A45:B45"/>
    <mergeCell ref="A1:C1"/>
    <mergeCell ref="D1:F1"/>
    <mergeCell ref="A2:B2"/>
    <mergeCell ref="A6:B6"/>
    <mergeCell ref="A8:B8"/>
  </mergeCells>
  <pageMargins left="0.25" right="0.25" top="0.25" bottom="0.5" header="0.25" footer="0.25"/>
  <pageSetup scale="92" fitToHeight="2" orientation="landscape" horizontalDpi="300" verticalDpi="300" r:id="rId1"/>
  <headerFooter alignWithMargins="0">
    <oddFooter>&amp;L&amp;"Arial,Bold"&amp;8 1/27/2017 8:03:01 AM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SGA Budget Report_GL0039</vt:lpstr>
      <vt:lpstr>'SGA Budget Report_GL0039'!Print_Titles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Dressler, Julie</dc:creator>
  <cp:lastModifiedBy>SGA Treasurer</cp:lastModifiedBy>
  <cp:lastPrinted>2017-01-27T14:03:42Z</cp:lastPrinted>
  <dcterms:created xsi:type="dcterms:W3CDTF">2017-01-27T14:03:32Z</dcterms:created>
  <dcterms:modified xsi:type="dcterms:W3CDTF">2017-11-19T22:55:25Z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