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gamoney\Desktop\Budgets with redactions\"/>
    </mc:Choice>
  </mc:AlternateContent>
  <bookViews>
    <workbookView xWindow="120" yWindow="465" windowWidth="25485" windowHeight="14265" activeTab="1"/>
  </bookViews>
  <sheets>
    <sheet name="Allocations" sheetId="1" r:id="rId1"/>
    <sheet name="Spending" sheetId="2" r:id="rId2"/>
  </sheets>
  <calcPr calcId="162913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15" i="2" l="1"/>
  <c r="C149" i="2"/>
  <c r="D3" i="1" l="1"/>
  <c r="G3" i="1"/>
  <c r="L13" i="1"/>
  <c r="L11" i="1"/>
  <c r="L9" i="1"/>
  <c r="C6" i="2"/>
  <c r="C7" i="2"/>
  <c r="C8" i="2"/>
  <c r="C9" i="2"/>
  <c r="C10" i="2"/>
  <c r="C12" i="2"/>
  <c r="C17" i="2"/>
  <c r="C18" i="2"/>
  <c r="C19" i="2"/>
  <c r="C22" i="2"/>
  <c r="C23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0" i="2"/>
  <c r="C151" i="2"/>
  <c r="C152" i="2"/>
  <c r="C153" i="2"/>
  <c r="D2" i="1"/>
  <c r="G2" i="1" s="1"/>
  <c r="J2" i="1"/>
  <c r="C3" i="2"/>
  <c r="H13" i="1" l="1"/>
  <c r="I13" i="1" s="1"/>
  <c r="H589" i="1"/>
  <c r="I589" i="1" s="1"/>
  <c r="H891" i="1"/>
  <c r="I891" i="1" s="1"/>
  <c r="H369" i="1"/>
  <c r="I369" i="1" s="1"/>
  <c r="H1019" i="1"/>
  <c r="I1019" i="1" s="1"/>
  <c r="H263" i="1"/>
  <c r="I263" i="1" s="1"/>
  <c r="H760" i="1"/>
  <c r="I760" i="1" s="1"/>
  <c r="H1115" i="1"/>
  <c r="I1115" i="1" s="1"/>
  <c r="H859" i="1"/>
  <c r="I859" i="1" s="1"/>
  <c r="H30" i="1"/>
  <c r="I30" i="1" s="1"/>
  <c r="H194" i="1"/>
  <c r="I194" i="1" s="1"/>
  <c r="H987" i="1"/>
  <c r="I987" i="1" s="1"/>
  <c r="H717" i="1"/>
  <c r="I717" i="1" s="1"/>
  <c r="H532" i="1"/>
  <c r="I532" i="1" s="1"/>
  <c r="H235" i="1"/>
  <c r="I235" i="1" s="1"/>
  <c r="H1083" i="1"/>
  <c r="I1083" i="1" s="1"/>
  <c r="H955" i="1"/>
  <c r="I955" i="1" s="1"/>
  <c r="H827" i="1"/>
  <c r="I827" i="1" s="1"/>
  <c r="H675" i="1"/>
  <c r="I675" i="1" s="1"/>
  <c r="H455" i="1"/>
  <c r="I455" i="1" s="1"/>
  <c r="H1051" i="1"/>
  <c r="I1051" i="1" s="1"/>
  <c r="H923" i="1"/>
  <c r="I923" i="1" s="1"/>
  <c r="H795" i="1"/>
  <c r="I795" i="1" s="1"/>
  <c r="H632" i="1"/>
  <c r="I632" i="1" s="1"/>
  <c r="H1107" i="1"/>
  <c r="I1107" i="1" s="1"/>
  <c r="H1043" i="1"/>
  <c r="I1043" i="1" s="1"/>
  <c r="H979" i="1"/>
  <c r="I979" i="1" s="1"/>
  <c r="H915" i="1"/>
  <c r="I915" i="1" s="1"/>
  <c r="H851" i="1"/>
  <c r="I851" i="1" s="1"/>
  <c r="H787" i="1"/>
  <c r="I787" i="1" s="1"/>
  <c r="H707" i="1"/>
  <c r="I707" i="1" s="1"/>
  <c r="H621" i="1"/>
  <c r="I621" i="1" s="1"/>
  <c r="H519" i="1"/>
  <c r="I519" i="1" s="1"/>
  <c r="H348" i="1"/>
  <c r="I348" i="1" s="1"/>
  <c r="H1067" i="1"/>
  <c r="I1067" i="1" s="1"/>
  <c r="H1003" i="1"/>
  <c r="I1003" i="1" s="1"/>
  <c r="H1091" i="1"/>
  <c r="I1091" i="1" s="1"/>
  <c r="H1059" i="1"/>
  <c r="I1059" i="1" s="1"/>
  <c r="H1027" i="1"/>
  <c r="I1027" i="1" s="1"/>
  <c r="H995" i="1"/>
  <c r="I995" i="1" s="1"/>
  <c r="H963" i="1"/>
  <c r="I963" i="1" s="1"/>
  <c r="H931" i="1"/>
  <c r="I931" i="1" s="1"/>
  <c r="H899" i="1"/>
  <c r="I899" i="1" s="1"/>
  <c r="H867" i="1"/>
  <c r="I867" i="1" s="1"/>
  <c r="H835" i="1"/>
  <c r="I835" i="1" s="1"/>
  <c r="H803" i="1"/>
  <c r="I803" i="1" s="1"/>
  <c r="H771" i="1"/>
  <c r="I771" i="1" s="1"/>
  <c r="H728" i="1"/>
  <c r="I728" i="1" s="1"/>
  <c r="H685" i="1"/>
  <c r="I685" i="1" s="1"/>
  <c r="H643" i="1"/>
  <c r="I643" i="1" s="1"/>
  <c r="H600" i="1"/>
  <c r="I600" i="1" s="1"/>
  <c r="H547" i="1"/>
  <c r="I547" i="1" s="1"/>
  <c r="H476" i="1"/>
  <c r="I476" i="1" s="1"/>
  <c r="H391" i="1"/>
  <c r="I391" i="1" s="1"/>
  <c r="H291" i="1"/>
  <c r="I291" i="1" s="1"/>
  <c r="H115" i="1"/>
  <c r="I115" i="1" s="1"/>
  <c r="H72" i="1"/>
  <c r="I72" i="1" s="1"/>
  <c r="H1075" i="1"/>
  <c r="I1075" i="1" s="1"/>
  <c r="H1011" i="1"/>
  <c r="I1011" i="1" s="1"/>
  <c r="H947" i="1"/>
  <c r="I947" i="1" s="1"/>
  <c r="H883" i="1"/>
  <c r="I883" i="1" s="1"/>
  <c r="H819" i="1"/>
  <c r="I819" i="1" s="1"/>
  <c r="H749" i="1"/>
  <c r="I749" i="1" s="1"/>
  <c r="H664" i="1"/>
  <c r="I664" i="1" s="1"/>
  <c r="H575" i="1"/>
  <c r="I575" i="1" s="1"/>
  <c r="H433" i="1"/>
  <c r="I433" i="1" s="1"/>
  <c r="H1099" i="1"/>
  <c r="I1099" i="1" s="1"/>
  <c r="H1035" i="1"/>
  <c r="I1035" i="1" s="1"/>
  <c r="H971" i="1"/>
  <c r="I971" i="1" s="1"/>
  <c r="H939" i="1"/>
  <c r="I939" i="1" s="1"/>
  <c r="H907" i="1"/>
  <c r="I907" i="1" s="1"/>
  <c r="H875" i="1"/>
  <c r="I875" i="1" s="1"/>
  <c r="H843" i="1"/>
  <c r="I843" i="1" s="1"/>
  <c r="H811" i="1"/>
  <c r="I811" i="1" s="1"/>
  <c r="H779" i="1"/>
  <c r="I779" i="1" s="1"/>
  <c r="H739" i="1"/>
  <c r="I739" i="1" s="1"/>
  <c r="H696" i="1"/>
  <c r="I696" i="1" s="1"/>
  <c r="H653" i="1"/>
  <c r="I653" i="1" s="1"/>
  <c r="H611" i="1"/>
  <c r="I611" i="1" s="1"/>
  <c r="H561" i="1"/>
  <c r="I561" i="1" s="1"/>
  <c r="H497" i="1"/>
  <c r="I497" i="1" s="1"/>
  <c r="H412" i="1"/>
  <c r="I412" i="1" s="1"/>
  <c r="H320" i="1"/>
  <c r="I320" i="1" s="1"/>
  <c r="H1104" i="1"/>
  <c r="I1104" i="1" s="1"/>
  <c r="H1088" i="1"/>
  <c r="I1088" i="1" s="1"/>
  <c r="H1072" i="1"/>
  <c r="I1072" i="1" s="1"/>
  <c r="H1056" i="1"/>
  <c r="I1056" i="1" s="1"/>
  <c r="H1040" i="1"/>
  <c r="I1040" i="1" s="1"/>
  <c r="H1024" i="1"/>
  <c r="I1024" i="1" s="1"/>
  <c r="H1008" i="1"/>
  <c r="I1008" i="1" s="1"/>
  <c r="H992" i="1"/>
  <c r="I992" i="1" s="1"/>
  <c r="H976" i="1"/>
  <c r="I976" i="1" s="1"/>
  <c r="H960" i="1"/>
  <c r="I960" i="1" s="1"/>
  <c r="H944" i="1"/>
  <c r="I944" i="1" s="1"/>
  <c r="H928" i="1"/>
  <c r="I928" i="1" s="1"/>
  <c r="H912" i="1"/>
  <c r="I912" i="1" s="1"/>
  <c r="H896" i="1"/>
  <c r="I896" i="1" s="1"/>
  <c r="H880" i="1"/>
  <c r="I880" i="1" s="1"/>
  <c r="H864" i="1"/>
  <c r="I864" i="1" s="1"/>
  <c r="H848" i="1"/>
  <c r="I848" i="1" s="1"/>
  <c r="H832" i="1"/>
  <c r="I832" i="1" s="1"/>
  <c r="H816" i="1"/>
  <c r="I816" i="1" s="1"/>
  <c r="H800" i="1"/>
  <c r="I800" i="1" s="1"/>
  <c r="H784" i="1"/>
  <c r="I784" i="1" s="1"/>
  <c r="H767" i="1"/>
  <c r="I767" i="1" s="1"/>
  <c r="H745" i="1"/>
  <c r="I745" i="1" s="1"/>
  <c r="H724" i="1"/>
  <c r="I724" i="1" s="1"/>
  <c r="H703" i="1"/>
  <c r="I703" i="1" s="1"/>
  <c r="H681" i="1"/>
  <c r="I681" i="1" s="1"/>
  <c r="H660" i="1"/>
  <c r="I660" i="1" s="1"/>
  <c r="H639" i="1"/>
  <c r="I639" i="1" s="1"/>
  <c r="H617" i="1"/>
  <c r="I617" i="1" s="1"/>
  <c r="H596" i="1"/>
  <c r="I596" i="1" s="1"/>
  <c r="H569" i="1"/>
  <c r="I569" i="1" s="1"/>
  <c r="H541" i="1"/>
  <c r="I541" i="1" s="1"/>
  <c r="H509" i="1"/>
  <c r="I509" i="1" s="1"/>
  <c r="H488" i="1"/>
  <c r="I488" i="1" s="1"/>
  <c r="H445" i="1"/>
  <c r="I445" i="1" s="1"/>
  <c r="H403" i="1"/>
  <c r="I403" i="1" s="1"/>
  <c r="H360" i="1"/>
  <c r="I360" i="1" s="1"/>
  <c r="H336" i="1"/>
  <c r="I336" i="1" s="1"/>
  <c r="H307" i="1"/>
  <c r="I307" i="1" s="1"/>
  <c r="H251" i="1"/>
  <c r="I251" i="1" s="1"/>
  <c r="H222" i="1"/>
  <c r="I222" i="1" s="1"/>
  <c r="H179" i="1"/>
  <c r="I179" i="1" s="1"/>
  <c r="H94" i="1"/>
  <c r="I94" i="1" s="1"/>
  <c r="H8" i="1"/>
  <c r="I8" i="1" s="1"/>
  <c r="H1111" i="1"/>
  <c r="I1111" i="1" s="1"/>
  <c r="H1103" i="1"/>
  <c r="I1103" i="1" s="1"/>
  <c r="H1095" i="1"/>
  <c r="I1095" i="1" s="1"/>
  <c r="H1087" i="1"/>
  <c r="I1087" i="1" s="1"/>
  <c r="H1079" i="1"/>
  <c r="I1079" i="1" s="1"/>
  <c r="H1071" i="1"/>
  <c r="I1071" i="1" s="1"/>
  <c r="H1063" i="1"/>
  <c r="I1063" i="1" s="1"/>
  <c r="H1055" i="1"/>
  <c r="I1055" i="1" s="1"/>
  <c r="H1047" i="1"/>
  <c r="I1047" i="1" s="1"/>
  <c r="H1039" i="1"/>
  <c r="I1039" i="1" s="1"/>
  <c r="H1031" i="1"/>
  <c r="I1031" i="1" s="1"/>
  <c r="H1023" i="1"/>
  <c r="I1023" i="1" s="1"/>
  <c r="H1015" i="1"/>
  <c r="I1015" i="1" s="1"/>
  <c r="H1007" i="1"/>
  <c r="I1007" i="1" s="1"/>
  <c r="H999" i="1"/>
  <c r="I999" i="1" s="1"/>
  <c r="H991" i="1"/>
  <c r="I991" i="1" s="1"/>
  <c r="H983" i="1"/>
  <c r="I983" i="1" s="1"/>
  <c r="H975" i="1"/>
  <c r="I975" i="1" s="1"/>
  <c r="H967" i="1"/>
  <c r="I967" i="1" s="1"/>
  <c r="H959" i="1"/>
  <c r="I959" i="1" s="1"/>
  <c r="H951" i="1"/>
  <c r="I951" i="1" s="1"/>
  <c r="H943" i="1"/>
  <c r="I943" i="1" s="1"/>
  <c r="H935" i="1"/>
  <c r="I935" i="1" s="1"/>
  <c r="H927" i="1"/>
  <c r="I927" i="1" s="1"/>
  <c r="H919" i="1"/>
  <c r="I919" i="1" s="1"/>
  <c r="H911" i="1"/>
  <c r="I911" i="1" s="1"/>
  <c r="H903" i="1"/>
  <c r="I903" i="1" s="1"/>
  <c r="H895" i="1"/>
  <c r="I895" i="1" s="1"/>
  <c r="H887" i="1"/>
  <c r="I887" i="1" s="1"/>
  <c r="H879" i="1"/>
  <c r="I879" i="1" s="1"/>
  <c r="H871" i="1"/>
  <c r="I871" i="1" s="1"/>
  <c r="H863" i="1"/>
  <c r="I863" i="1" s="1"/>
  <c r="H855" i="1"/>
  <c r="I855" i="1" s="1"/>
  <c r="H847" i="1"/>
  <c r="I847" i="1" s="1"/>
  <c r="H839" i="1"/>
  <c r="I839" i="1" s="1"/>
  <c r="H831" i="1"/>
  <c r="I831" i="1" s="1"/>
  <c r="H823" i="1"/>
  <c r="I823" i="1" s="1"/>
  <c r="H815" i="1"/>
  <c r="I815" i="1" s="1"/>
  <c r="H807" i="1"/>
  <c r="I807" i="1" s="1"/>
  <c r="H799" i="1"/>
  <c r="I799" i="1" s="1"/>
  <c r="H791" i="1"/>
  <c r="I791" i="1" s="1"/>
  <c r="H783" i="1"/>
  <c r="I783" i="1" s="1"/>
  <c r="H775" i="1"/>
  <c r="I775" i="1" s="1"/>
  <c r="H765" i="1"/>
  <c r="I765" i="1" s="1"/>
  <c r="H755" i="1"/>
  <c r="I755" i="1" s="1"/>
  <c r="H744" i="1"/>
  <c r="I744" i="1" s="1"/>
  <c r="H733" i="1"/>
  <c r="I733" i="1" s="1"/>
  <c r="H723" i="1"/>
  <c r="I723" i="1" s="1"/>
  <c r="H712" i="1"/>
  <c r="I712" i="1" s="1"/>
  <c r="H701" i="1"/>
  <c r="I701" i="1" s="1"/>
  <c r="H691" i="1"/>
  <c r="I691" i="1" s="1"/>
  <c r="H680" i="1"/>
  <c r="I680" i="1" s="1"/>
  <c r="H669" i="1"/>
  <c r="I669" i="1" s="1"/>
  <c r="H659" i="1"/>
  <c r="I659" i="1" s="1"/>
  <c r="H648" i="1"/>
  <c r="I648" i="1" s="1"/>
  <c r="H637" i="1"/>
  <c r="I637" i="1" s="1"/>
  <c r="H627" i="1"/>
  <c r="I627" i="1" s="1"/>
  <c r="H616" i="1"/>
  <c r="I616" i="1" s="1"/>
  <c r="H605" i="1"/>
  <c r="I605" i="1" s="1"/>
  <c r="H595" i="1"/>
  <c r="I595" i="1" s="1"/>
  <c r="H583" i="1"/>
  <c r="I583" i="1" s="1"/>
  <c r="H568" i="1"/>
  <c r="I568" i="1" s="1"/>
  <c r="H553" i="1"/>
  <c r="I553" i="1" s="1"/>
  <c r="H540" i="1"/>
  <c r="I540" i="1" s="1"/>
  <c r="H525" i="1"/>
  <c r="I525" i="1" s="1"/>
  <c r="H508" i="1"/>
  <c r="I508" i="1" s="1"/>
  <c r="H487" i="1"/>
  <c r="I487" i="1" s="1"/>
  <c r="H465" i="1"/>
  <c r="I465" i="1" s="1"/>
  <c r="H444" i="1"/>
  <c r="I444" i="1" s="1"/>
  <c r="H423" i="1"/>
  <c r="I423" i="1" s="1"/>
  <c r="H401" i="1"/>
  <c r="I401" i="1" s="1"/>
  <c r="H380" i="1"/>
  <c r="I380" i="1" s="1"/>
  <c r="H359" i="1"/>
  <c r="I359" i="1" s="1"/>
  <c r="H334" i="1"/>
  <c r="I334" i="1" s="1"/>
  <c r="H306" i="1"/>
  <c r="I306" i="1" s="1"/>
  <c r="H278" i="1"/>
  <c r="I278" i="1" s="1"/>
  <c r="H248" i="1"/>
  <c r="I248" i="1" s="1"/>
  <c r="H220" i="1"/>
  <c r="I220" i="1" s="1"/>
  <c r="H158" i="1"/>
  <c r="I158" i="1" s="1"/>
  <c r="H9" i="1"/>
  <c r="I9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H97" i="1"/>
  <c r="I97" i="1" s="1"/>
  <c r="H101" i="1"/>
  <c r="I101" i="1" s="1"/>
  <c r="H105" i="1"/>
  <c r="I105" i="1" s="1"/>
  <c r="H109" i="1"/>
  <c r="I109" i="1" s="1"/>
  <c r="H113" i="1"/>
  <c r="I113" i="1" s="1"/>
  <c r="H117" i="1"/>
  <c r="I117" i="1" s="1"/>
  <c r="H121" i="1"/>
  <c r="I121" i="1" s="1"/>
  <c r="H125" i="1"/>
  <c r="I125" i="1" s="1"/>
  <c r="H129" i="1"/>
  <c r="I129" i="1" s="1"/>
  <c r="H133" i="1"/>
  <c r="I133" i="1" s="1"/>
  <c r="H137" i="1"/>
  <c r="I137" i="1" s="1"/>
  <c r="H141" i="1"/>
  <c r="I141" i="1" s="1"/>
  <c r="H145" i="1"/>
  <c r="I145" i="1" s="1"/>
  <c r="H149" i="1"/>
  <c r="I149" i="1" s="1"/>
  <c r="H153" i="1"/>
  <c r="I153" i="1" s="1"/>
  <c r="H157" i="1"/>
  <c r="I157" i="1" s="1"/>
  <c r="H161" i="1"/>
  <c r="I161" i="1" s="1"/>
  <c r="H165" i="1"/>
  <c r="I165" i="1" s="1"/>
  <c r="H169" i="1"/>
  <c r="I169" i="1" s="1"/>
  <c r="H173" i="1"/>
  <c r="I173" i="1" s="1"/>
  <c r="H177" i="1"/>
  <c r="I177" i="1" s="1"/>
  <c r="H181" i="1"/>
  <c r="I181" i="1" s="1"/>
  <c r="H185" i="1"/>
  <c r="I185" i="1" s="1"/>
  <c r="H189" i="1"/>
  <c r="I189" i="1" s="1"/>
  <c r="H193" i="1"/>
  <c r="I193" i="1" s="1"/>
  <c r="H197" i="1"/>
  <c r="I197" i="1" s="1"/>
  <c r="H201" i="1"/>
  <c r="I201" i="1" s="1"/>
  <c r="H205" i="1"/>
  <c r="I205" i="1" s="1"/>
  <c r="H209" i="1"/>
  <c r="I209" i="1" s="1"/>
  <c r="H213" i="1"/>
  <c r="I213" i="1" s="1"/>
  <c r="H217" i="1"/>
  <c r="I217" i="1" s="1"/>
  <c r="H221" i="1"/>
  <c r="I221" i="1" s="1"/>
  <c r="H225" i="1"/>
  <c r="I225" i="1" s="1"/>
  <c r="H229" i="1"/>
  <c r="I229" i="1" s="1"/>
  <c r="H233" i="1"/>
  <c r="I233" i="1" s="1"/>
  <c r="H237" i="1"/>
  <c r="I237" i="1" s="1"/>
  <c r="H241" i="1"/>
  <c r="I241" i="1" s="1"/>
  <c r="H245" i="1"/>
  <c r="I245" i="1" s="1"/>
  <c r="H249" i="1"/>
  <c r="I249" i="1" s="1"/>
  <c r="H253" i="1"/>
  <c r="I253" i="1" s="1"/>
  <c r="H257" i="1"/>
  <c r="I257" i="1" s="1"/>
  <c r="H261" i="1"/>
  <c r="I261" i="1" s="1"/>
  <c r="H265" i="1"/>
  <c r="I265" i="1" s="1"/>
  <c r="H269" i="1"/>
  <c r="I269" i="1" s="1"/>
  <c r="H273" i="1"/>
  <c r="I273" i="1" s="1"/>
  <c r="H277" i="1"/>
  <c r="I277" i="1" s="1"/>
  <c r="H281" i="1"/>
  <c r="I281" i="1" s="1"/>
  <c r="H285" i="1"/>
  <c r="I285" i="1" s="1"/>
  <c r="H289" i="1"/>
  <c r="I289" i="1" s="1"/>
  <c r="H293" i="1"/>
  <c r="I293" i="1" s="1"/>
  <c r="H297" i="1"/>
  <c r="I297" i="1" s="1"/>
  <c r="H301" i="1"/>
  <c r="I301" i="1" s="1"/>
  <c r="H305" i="1"/>
  <c r="I305" i="1" s="1"/>
  <c r="H309" i="1"/>
  <c r="I309" i="1" s="1"/>
  <c r="H313" i="1"/>
  <c r="I313" i="1" s="1"/>
  <c r="H317" i="1"/>
  <c r="I317" i="1" s="1"/>
  <c r="H321" i="1"/>
  <c r="I321" i="1" s="1"/>
  <c r="H325" i="1"/>
  <c r="I325" i="1" s="1"/>
  <c r="H329" i="1"/>
  <c r="I329" i="1" s="1"/>
  <c r="H333" i="1"/>
  <c r="I333" i="1" s="1"/>
  <c r="H337" i="1"/>
  <c r="I337" i="1" s="1"/>
  <c r="H341" i="1"/>
  <c r="I341" i="1" s="1"/>
  <c r="H345" i="1"/>
  <c r="I345" i="1" s="1"/>
  <c r="H10" i="1"/>
  <c r="I10" i="1" s="1"/>
  <c r="H15" i="1"/>
  <c r="I15" i="1" s="1"/>
  <c r="H20" i="1"/>
  <c r="I20" i="1" s="1"/>
  <c r="H26" i="1"/>
  <c r="I26" i="1" s="1"/>
  <c r="H31" i="1"/>
  <c r="I31" i="1" s="1"/>
  <c r="H36" i="1"/>
  <c r="I36" i="1" s="1"/>
  <c r="H42" i="1"/>
  <c r="I42" i="1" s="1"/>
  <c r="H47" i="1"/>
  <c r="I47" i="1" s="1"/>
  <c r="H52" i="1"/>
  <c r="I52" i="1" s="1"/>
  <c r="H58" i="1"/>
  <c r="I58" i="1" s="1"/>
  <c r="H63" i="1"/>
  <c r="I63" i="1" s="1"/>
  <c r="H68" i="1"/>
  <c r="I68" i="1" s="1"/>
  <c r="H74" i="1"/>
  <c r="I74" i="1" s="1"/>
  <c r="H79" i="1"/>
  <c r="I79" i="1" s="1"/>
  <c r="H84" i="1"/>
  <c r="I84" i="1" s="1"/>
  <c r="H90" i="1"/>
  <c r="I90" i="1" s="1"/>
  <c r="H95" i="1"/>
  <c r="I95" i="1" s="1"/>
  <c r="H100" i="1"/>
  <c r="I100" i="1" s="1"/>
  <c r="H106" i="1"/>
  <c r="I106" i="1" s="1"/>
  <c r="H111" i="1"/>
  <c r="I111" i="1" s="1"/>
  <c r="H116" i="1"/>
  <c r="I116" i="1" s="1"/>
  <c r="H122" i="1"/>
  <c r="I122" i="1" s="1"/>
  <c r="H127" i="1"/>
  <c r="I127" i="1" s="1"/>
  <c r="H132" i="1"/>
  <c r="I132" i="1" s="1"/>
  <c r="H138" i="1"/>
  <c r="I138" i="1" s="1"/>
  <c r="H143" i="1"/>
  <c r="I143" i="1" s="1"/>
  <c r="H148" i="1"/>
  <c r="I148" i="1" s="1"/>
  <c r="H154" i="1"/>
  <c r="I154" i="1" s="1"/>
  <c r="H159" i="1"/>
  <c r="I159" i="1" s="1"/>
  <c r="H164" i="1"/>
  <c r="I164" i="1" s="1"/>
  <c r="H170" i="1"/>
  <c r="I170" i="1" s="1"/>
  <c r="H175" i="1"/>
  <c r="I175" i="1" s="1"/>
  <c r="H180" i="1"/>
  <c r="I180" i="1" s="1"/>
  <c r="H186" i="1"/>
  <c r="I186" i="1" s="1"/>
  <c r="H191" i="1"/>
  <c r="I191" i="1" s="1"/>
  <c r="H196" i="1"/>
  <c r="I196" i="1" s="1"/>
  <c r="H202" i="1"/>
  <c r="I202" i="1" s="1"/>
  <c r="H207" i="1"/>
  <c r="I207" i="1" s="1"/>
  <c r="H212" i="1"/>
  <c r="I212" i="1" s="1"/>
  <c r="H218" i="1"/>
  <c r="I218" i="1" s="1"/>
  <c r="H223" i="1"/>
  <c r="I223" i="1" s="1"/>
  <c r="H228" i="1"/>
  <c r="I228" i="1" s="1"/>
  <c r="H234" i="1"/>
  <c r="I234" i="1" s="1"/>
  <c r="H239" i="1"/>
  <c r="I239" i="1" s="1"/>
  <c r="H244" i="1"/>
  <c r="I244" i="1" s="1"/>
  <c r="H250" i="1"/>
  <c r="I250" i="1" s="1"/>
  <c r="H255" i="1"/>
  <c r="I255" i="1" s="1"/>
  <c r="H260" i="1"/>
  <c r="I260" i="1" s="1"/>
  <c r="H266" i="1"/>
  <c r="I266" i="1" s="1"/>
  <c r="H271" i="1"/>
  <c r="I271" i="1" s="1"/>
  <c r="H276" i="1"/>
  <c r="I276" i="1" s="1"/>
  <c r="H282" i="1"/>
  <c r="I282" i="1" s="1"/>
  <c r="H287" i="1"/>
  <c r="I287" i="1" s="1"/>
  <c r="H292" i="1"/>
  <c r="I292" i="1" s="1"/>
  <c r="H298" i="1"/>
  <c r="I298" i="1" s="1"/>
  <c r="H303" i="1"/>
  <c r="I303" i="1" s="1"/>
  <c r="H308" i="1"/>
  <c r="I308" i="1" s="1"/>
  <c r="H314" i="1"/>
  <c r="I314" i="1" s="1"/>
  <c r="H319" i="1"/>
  <c r="I319" i="1" s="1"/>
  <c r="H324" i="1"/>
  <c r="I324" i="1" s="1"/>
  <c r="H330" i="1"/>
  <c r="I330" i="1" s="1"/>
  <c r="H335" i="1"/>
  <c r="I335" i="1" s="1"/>
  <c r="H340" i="1"/>
  <c r="I340" i="1" s="1"/>
  <c r="H346" i="1"/>
  <c r="I346" i="1" s="1"/>
  <c r="H350" i="1"/>
  <c r="I350" i="1" s="1"/>
  <c r="H354" i="1"/>
  <c r="I354" i="1" s="1"/>
  <c r="H358" i="1"/>
  <c r="I358" i="1" s="1"/>
  <c r="H362" i="1"/>
  <c r="I362" i="1" s="1"/>
  <c r="H366" i="1"/>
  <c r="I366" i="1" s="1"/>
  <c r="H370" i="1"/>
  <c r="I370" i="1" s="1"/>
  <c r="H374" i="1"/>
  <c r="I374" i="1" s="1"/>
  <c r="H378" i="1"/>
  <c r="I378" i="1" s="1"/>
  <c r="H382" i="1"/>
  <c r="I382" i="1" s="1"/>
  <c r="H386" i="1"/>
  <c r="I386" i="1" s="1"/>
  <c r="H390" i="1"/>
  <c r="I390" i="1" s="1"/>
  <c r="H394" i="1"/>
  <c r="I394" i="1" s="1"/>
  <c r="H398" i="1"/>
  <c r="I398" i="1" s="1"/>
  <c r="H402" i="1"/>
  <c r="I402" i="1" s="1"/>
  <c r="H406" i="1"/>
  <c r="I406" i="1" s="1"/>
  <c r="H410" i="1"/>
  <c r="I410" i="1" s="1"/>
  <c r="H414" i="1"/>
  <c r="I414" i="1" s="1"/>
  <c r="H418" i="1"/>
  <c r="I418" i="1" s="1"/>
  <c r="H422" i="1"/>
  <c r="I422" i="1" s="1"/>
  <c r="H426" i="1"/>
  <c r="I426" i="1" s="1"/>
  <c r="H430" i="1"/>
  <c r="I430" i="1" s="1"/>
  <c r="H434" i="1"/>
  <c r="I434" i="1" s="1"/>
  <c r="H438" i="1"/>
  <c r="I438" i="1" s="1"/>
  <c r="H442" i="1"/>
  <c r="I442" i="1" s="1"/>
  <c r="H446" i="1"/>
  <c r="I446" i="1" s="1"/>
  <c r="H450" i="1"/>
  <c r="I450" i="1" s="1"/>
  <c r="H454" i="1"/>
  <c r="I454" i="1" s="1"/>
  <c r="H458" i="1"/>
  <c r="I458" i="1" s="1"/>
  <c r="H462" i="1"/>
  <c r="I462" i="1" s="1"/>
  <c r="H466" i="1"/>
  <c r="I466" i="1" s="1"/>
  <c r="H470" i="1"/>
  <c r="I470" i="1" s="1"/>
  <c r="H474" i="1"/>
  <c r="I474" i="1" s="1"/>
  <c r="H478" i="1"/>
  <c r="I478" i="1" s="1"/>
  <c r="H482" i="1"/>
  <c r="I482" i="1" s="1"/>
  <c r="H486" i="1"/>
  <c r="I486" i="1" s="1"/>
  <c r="H490" i="1"/>
  <c r="I490" i="1" s="1"/>
  <c r="H494" i="1"/>
  <c r="I494" i="1" s="1"/>
  <c r="H498" i="1"/>
  <c r="I498" i="1" s="1"/>
  <c r="H502" i="1"/>
  <c r="I502" i="1" s="1"/>
  <c r="H506" i="1"/>
  <c r="I506" i="1" s="1"/>
  <c r="H510" i="1"/>
  <c r="I510" i="1" s="1"/>
  <c r="H514" i="1"/>
  <c r="I514" i="1" s="1"/>
  <c r="H518" i="1"/>
  <c r="I518" i="1" s="1"/>
  <c r="H522" i="1"/>
  <c r="I522" i="1" s="1"/>
  <c r="H526" i="1"/>
  <c r="I526" i="1" s="1"/>
  <c r="H530" i="1"/>
  <c r="I530" i="1" s="1"/>
  <c r="H534" i="1"/>
  <c r="I534" i="1" s="1"/>
  <c r="H538" i="1"/>
  <c r="I538" i="1" s="1"/>
  <c r="H542" i="1"/>
  <c r="I542" i="1" s="1"/>
  <c r="H546" i="1"/>
  <c r="I546" i="1" s="1"/>
  <c r="H550" i="1"/>
  <c r="I550" i="1" s="1"/>
  <c r="H554" i="1"/>
  <c r="I554" i="1" s="1"/>
  <c r="H558" i="1"/>
  <c r="I558" i="1" s="1"/>
  <c r="H562" i="1"/>
  <c r="I562" i="1" s="1"/>
  <c r="H566" i="1"/>
  <c r="I566" i="1" s="1"/>
  <c r="H570" i="1"/>
  <c r="I570" i="1" s="1"/>
  <c r="H574" i="1"/>
  <c r="I574" i="1" s="1"/>
  <c r="H578" i="1"/>
  <c r="I578" i="1" s="1"/>
  <c r="H582" i="1"/>
  <c r="I582" i="1" s="1"/>
  <c r="H586" i="1"/>
  <c r="I586" i="1" s="1"/>
  <c r="H590" i="1"/>
  <c r="I590" i="1" s="1"/>
  <c r="H594" i="1"/>
  <c r="I594" i="1" s="1"/>
  <c r="H598" i="1"/>
  <c r="I598" i="1" s="1"/>
  <c r="H602" i="1"/>
  <c r="I602" i="1" s="1"/>
  <c r="H606" i="1"/>
  <c r="I606" i="1" s="1"/>
  <c r="H610" i="1"/>
  <c r="I610" i="1" s="1"/>
  <c r="H614" i="1"/>
  <c r="I614" i="1" s="1"/>
  <c r="H618" i="1"/>
  <c r="I618" i="1" s="1"/>
  <c r="H622" i="1"/>
  <c r="I622" i="1" s="1"/>
  <c r="H626" i="1"/>
  <c r="I626" i="1" s="1"/>
  <c r="H630" i="1"/>
  <c r="I630" i="1" s="1"/>
  <c r="H634" i="1"/>
  <c r="I634" i="1" s="1"/>
  <c r="H638" i="1"/>
  <c r="I638" i="1" s="1"/>
  <c r="H642" i="1"/>
  <c r="I642" i="1" s="1"/>
  <c r="H646" i="1"/>
  <c r="I646" i="1" s="1"/>
  <c r="H650" i="1"/>
  <c r="I650" i="1" s="1"/>
  <c r="H654" i="1"/>
  <c r="I654" i="1" s="1"/>
  <c r="H658" i="1"/>
  <c r="I658" i="1" s="1"/>
  <c r="H662" i="1"/>
  <c r="I662" i="1" s="1"/>
  <c r="H666" i="1"/>
  <c r="I666" i="1" s="1"/>
  <c r="H670" i="1"/>
  <c r="I670" i="1" s="1"/>
  <c r="H674" i="1"/>
  <c r="I674" i="1" s="1"/>
  <c r="H678" i="1"/>
  <c r="I678" i="1" s="1"/>
  <c r="H682" i="1"/>
  <c r="I682" i="1" s="1"/>
  <c r="H686" i="1"/>
  <c r="I686" i="1" s="1"/>
  <c r="H690" i="1"/>
  <c r="I690" i="1" s="1"/>
  <c r="H694" i="1"/>
  <c r="I694" i="1" s="1"/>
  <c r="H698" i="1"/>
  <c r="I698" i="1" s="1"/>
  <c r="H702" i="1"/>
  <c r="I702" i="1" s="1"/>
  <c r="H706" i="1"/>
  <c r="I706" i="1" s="1"/>
  <c r="H710" i="1"/>
  <c r="I710" i="1" s="1"/>
  <c r="H714" i="1"/>
  <c r="I714" i="1" s="1"/>
  <c r="H718" i="1"/>
  <c r="I718" i="1" s="1"/>
  <c r="H722" i="1"/>
  <c r="I722" i="1" s="1"/>
  <c r="H726" i="1"/>
  <c r="I726" i="1" s="1"/>
  <c r="H730" i="1"/>
  <c r="I730" i="1" s="1"/>
  <c r="H734" i="1"/>
  <c r="I734" i="1" s="1"/>
  <c r="H738" i="1"/>
  <c r="I738" i="1" s="1"/>
  <c r="H742" i="1"/>
  <c r="I742" i="1" s="1"/>
  <c r="H746" i="1"/>
  <c r="I746" i="1" s="1"/>
  <c r="H750" i="1"/>
  <c r="I750" i="1" s="1"/>
  <c r="H754" i="1"/>
  <c r="I754" i="1" s="1"/>
  <c r="H758" i="1"/>
  <c r="I758" i="1" s="1"/>
  <c r="H762" i="1"/>
  <c r="I762" i="1" s="1"/>
  <c r="H766" i="1"/>
  <c r="I766" i="1" s="1"/>
  <c r="H770" i="1"/>
  <c r="I770" i="1" s="1"/>
  <c r="H11" i="1"/>
  <c r="I11" i="1" s="1"/>
  <c r="H16" i="1"/>
  <c r="I16" i="1" s="1"/>
  <c r="H22" i="1"/>
  <c r="I22" i="1" s="1"/>
  <c r="H27" i="1"/>
  <c r="I27" i="1" s="1"/>
  <c r="H32" i="1"/>
  <c r="I32" i="1" s="1"/>
  <c r="H38" i="1"/>
  <c r="I38" i="1" s="1"/>
  <c r="H43" i="1"/>
  <c r="I43" i="1" s="1"/>
  <c r="H48" i="1"/>
  <c r="I48" i="1" s="1"/>
  <c r="H54" i="1"/>
  <c r="I54" i="1" s="1"/>
  <c r="H59" i="1"/>
  <c r="I59" i="1" s="1"/>
  <c r="H64" i="1"/>
  <c r="I64" i="1" s="1"/>
  <c r="H70" i="1"/>
  <c r="I70" i="1" s="1"/>
  <c r="H75" i="1"/>
  <c r="I75" i="1" s="1"/>
  <c r="H80" i="1"/>
  <c r="I80" i="1" s="1"/>
  <c r="H86" i="1"/>
  <c r="I86" i="1" s="1"/>
  <c r="H91" i="1"/>
  <c r="I91" i="1" s="1"/>
  <c r="H96" i="1"/>
  <c r="I96" i="1" s="1"/>
  <c r="H102" i="1"/>
  <c r="I102" i="1" s="1"/>
  <c r="H107" i="1"/>
  <c r="I107" i="1" s="1"/>
  <c r="H112" i="1"/>
  <c r="I112" i="1" s="1"/>
  <c r="H118" i="1"/>
  <c r="I118" i="1" s="1"/>
  <c r="H123" i="1"/>
  <c r="I123" i="1" s="1"/>
  <c r="H128" i="1"/>
  <c r="I128" i="1" s="1"/>
  <c r="H134" i="1"/>
  <c r="I134" i="1" s="1"/>
  <c r="H139" i="1"/>
  <c r="I139" i="1" s="1"/>
  <c r="H144" i="1"/>
  <c r="I144" i="1" s="1"/>
  <c r="H150" i="1"/>
  <c r="I150" i="1" s="1"/>
  <c r="H155" i="1"/>
  <c r="I155" i="1" s="1"/>
  <c r="H160" i="1"/>
  <c r="I160" i="1" s="1"/>
  <c r="H166" i="1"/>
  <c r="I166" i="1" s="1"/>
  <c r="H171" i="1"/>
  <c r="I171" i="1" s="1"/>
  <c r="H176" i="1"/>
  <c r="I176" i="1" s="1"/>
  <c r="H12" i="1"/>
  <c r="I12" i="1" s="1"/>
  <c r="H23" i="1"/>
  <c r="I23" i="1" s="1"/>
  <c r="H34" i="1"/>
  <c r="I34" i="1" s="1"/>
  <c r="H44" i="1"/>
  <c r="I44" i="1" s="1"/>
  <c r="H55" i="1"/>
  <c r="I55" i="1" s="1"/>
  <c r="H66" i="1"/>
  <c r="I66" i="1" s="1"/>
  <c r="H76" i="1"/>
  <c r="I76" i="1" s="1"/>
  <c r="H87" i="1"/>
  <c r="I87" i="1" s="1"/>
  <c r="H98" i="1"/>
  <c r="I98" i="1" s="1"/>
  <c r="H108" i="1"/>
  <c r="I108" i="1" s="1"/>
  <c r="H119" i="1"/>
  <c r="I119" i="1" s="1"/>
  <c r="H130" i="1"/>
  <c r="I130" i="1" s="1"/>
  <c r="H140" i="1"/>
  <c r="I140" i="1" s="1"/>
  <c r="H151" i="1"/>
  <c r="I151" i="1" s="1"/>
  <c r="H162" i="1"/>
  <c r="I162" i="1" s="1"/>
  <c r="H172" i="1"/>
  <c r="I172" i="1" s="1"/>
  <c r="H182" i="1"/>
  <c r="I182" i="1" s="1"/>
  <c r="H188" i="1"/>
  <c r="I188" i="1" s="1"/>
  <c r="H195" i="1"/>
  <c r="I195" i="1" s="1"/>
  <c r="H203" i="1"/>
  <c r="I203" i="1" s="1"/>
  <c r="H210" i="1"/>
  <c r="I210" i="1" s="1"/>
  <c r="H216" i="1"/>
  <c r="I216" i="1" s="1"/>
  <c r="H224" i="1"/>
  <c r="I224" i="1" s="1"/>
  <c r="H231" i="1"/>
  <c r="I231" i="1" s="1"/>
  <c r="H238" i="1"/>
  <c r="I238" i="1" s="1"/>
  <c r="H246" i="1"/>
  <c r="I246" i="1" s="1"/>
  <c r="H252" i="1"/>
  <c r="I252" i="1" s="1"/>
  <c r="H259" i="1"/>
  <c r="I259" i="1" s="1"/>
  <c r="H267" i="1"/>
  <c r="I267" i="1" s="1"/>
  <c r="H274" i="1"/>
  <c r="I274" i="1" s="1"/>
  <c r="H280" i="1"/>
  <c r="I280" i="1" s="1"/>
  <c r="H288" i="1"/>
  <c r="I288" i="1" s="1"/>
  <c r="H295" i="1"/>
  <c r="I295" i="1" s="1"/>
  <c r="H302" i="1"/>
  <c r="I302" i="1" s="1"/>
  <c r="H310" i="1"/>
  <c r="I310" i="1" s="1"/>
  <c r="H316" i="1"/>
  <c r="I316" i="1" s="1"/>
  <c r="H323" i="1"/>
  <c r="I323" i="1" s="1"/>
  <c r="H331" i="1"/>
  <c r="I331" i="1" s="1"/>
  <c r="H338" i="1"/>
  <c r="I338" i="1" s="1"/>
  <c r="H344" i="1"/>
  <c r="I344" i="1" s="1"/>
  <c r="H351" i="1"/>
  <c r="I351" i="1" s="1"/>
  <c r="H356" i="1"/>
  <c r="I356" i="1" s="1"/>
  <c r="H361" i="1"/>
  <c r="I361" i="1" s="1"/>
  <c r="H367" i="1"/>
  <c r="I367" i="1" s="1"/>
  <c r="H372" i="1"/>
  <c r="I372" i="1" s="1"/>
  <c r="H377" i="1"/>
  <c r="I377" i="1" s="1"/>
  <c r="H383" i="1"/>
  <c r="I383" i="1" s="1"/>
  <c r="H388" i="1"/>
  <c r="I388" i="1" s="1"/>
  <c r="H393" i="1"/>
  <c r="I393" i="1" s="1"/>
  <c r="H399" i="1"/>
  <c r="I399" i="1" s="1"/>
  <c r="H404" i="1"/>
  <c r="I404" i="1" s="1"/>
  <c r="H409" i="1"/>
  <c r="I409" i="1" s="1"/>
  <c r="H415" i="1"/>
  <c r="I415" i="1" s="1"/>
  <c r="H420" i="1"/>
  <c r="I420" i="1" s="1"/>
  <c r="H425" i="1"/>
  <c r="I425" i="1" s="1"/>
  <c r="H431" i="1"/>
  <c r="I431" i="1" s="1"/>
  <c r="H436" i="1"/>
  <c r="I436" i="1" s="1"/>
  <c r="H441" i="1"/>
  <c r="I441" i="1" s="1"/>
  <c r="H447" i="1"/>
  <c r="I447" i="1" s="1"/>
  <c r="H452" i="1"/>
  <c r="I452" i="1" s="1"/>
  <c r="H457" i="1"/>
  <c r="I457" i="1" s="1"/>
  <c r="H463" i="1"/>
  <c r="I463" i="1" s="1"/>
  <c r="H468" i="1"/>
  <c r="I468" i="1" s="1"/>
  <c r="H473" i="1"/>
  <c r="I473" i="1" s="1"/>
  <c r="H479" i="1"/>
  <c r="I479" i="1" s="1"/>
  <c r="H484" i="1"/>
  <c r="I484" i="1" s="1"/>
  <c r="H489" i="1"/>
  <c r="I489" i="1" s="1"/>
  <c r="H495" i="1"/>
  <c r="I495" i="1" s="1"/>
  <c r="H500" i="1"/>
  <c r="I500" i="1" s="1"/>
  <c r="H505" i="1"/>
  <c r="I505" i="1" s="1"/>
  <c r="H511" i="1"/>
  <c r="I511" i="1" s="1"/>
  <c r="H516" i="1"/>
  <c r="I516" i="1" s="1"/>
  <c r="H14" i="1"/>
  <c r="I14" i="1" s="1"/>
  <c r="H24" i="1"/>
  <c r="I24" i="1" s="1"/>
  <c r="H35" i="1"/>
  <c r="I35" i="1" s="1"/>
  <c r="H46" i="1"/>
  <c r="I46" i="1" s="1"/>
  <c r="H56" i="1"/>
  <c r="I56" i="1" s="1"/>
  <c r="H67" i="1"/>
  <c r="I67" i="1" s="1"/>
  <c r="H78" i="1"/>
  <c r="I78" i="1" s="1"/>
  <c r="H88" i="1"/>
  <c r="I88" i="1" s="1"/>
  <c r="H99" i="1"/>
  <c r="I99" i="1" s="1"/>
  <c r="H110" i="1"/>
  <c r="I110" i="1" s="1"/>
  <c r="H120" i="1"/>
  <c r="I120" i="1" s="1"/>
  <c r="H131" i="1"/>
  <c r="I131" i="1" s="1"/>
  <c r="H142" i="1"/>
  <c r="I142" i="1" s="1"/>
  <c r="H152" i="1"/>
  <c r="I152" i="1" s="1"/>
  <c r="H163" i="1"/>
  <c r="I163" i="1" s="1"/>
  <c r="H174" i="1"/>
  <c r="I174" i="1" s="1"/>
  <c r="H183" i="1"/>
  <c r="I183" i="1" s="1"/>
  <c r="H190" i="1"/>
  <c r="I190" i="1" s="1"/>
  <c r="H198" i="1"/>
  <c r="I198" i="1" s="1"/>
  <c r="H204" i="1"/>
  <c r="I204" i="1" s="1"/>
  <c r="H211" i="1"/>
  <c r="I211" i="1" s="1"/>
  <c r="H219" i="1"/>
  <c r="I219" i="1" s="1"/>
  <c r="H226" i="1"/>
  <c r="I226" i="1" s="1"/>
  <c r="H232" i="1"/>
  <c r="I232" i="1" s="1"/>
  <c r="H240" i="1"/>
  <c r="I240" i="1" s="1"/>
  <c r="H247" i="1"/>
  <c r="I247" i="1" s="1"/>
  <c r="H254" i="1"/>
  <c r="I254" i="1" s="1"/>
  <c r="H262" i="1"/>
  <c r="I262" i="1" s="1"/>
  <c r="H268" i="1"/>
  <c r="I268" i="1" s="1"/>
  <c r="H275" i="1"/>
  <c r="I275" i="1" s="1"/>
  <c r="H283" i="1"/>
  <c r="I283" i="1" s="1"/>
  <c r="H290" i="1"/>
  <c r="I290" i="1" s="1"/>
  <c r="H296" i="1"/>
  <c r="I296" i="1" s="1"/>
  <c r="H304" i="1"/>
  <c r="I304" i="1" s="1"/>
  <c r="H311" i="1"/>
  <c r="I311" i="1" s="1"/>
  <c r="H318" i="1"/>
  <c r="I318" i="1" s="1"/>
  <c r="H326" i="1"/>
  <c r="I326" i="1" s="1"/>
  <c r="H332" i="1"/>
  <c r="I332" i="1" s="1"/>
  <c r="H339" i="1"/>
  <c r="I339" i="1" s="1"/>
  <c r="H347" i="1"/>
  <c r="I347" i="1" s="1"/>
  <c r="H352" i="1"/>
  <c r="I352" i="1" s="1"/>
  <c r="H357" i="1"/>
  <c r="I357" i="1" s="1"/>
  <c r="H363" i="1"/>
  <c r="I363" i="1" s="1"/>
  <c r="H368" i="1"/>
  <c r="I368" i="1" s="1"/>
  <c r="H373" i="1"/>
  <c r="I373" i="1" s="1"/>
  <c r="H379" i="1"/>
  <c r="I379" i="1" s="1"/>
  <c r="H384" i="1"/>
  <c r="I384" i="1" s="1"/>
  <c r="H389" i="1"/>
  <c r="I389" i="1" s="1"/>
  <c r="H395" i="1"/>
  <c r="I395" i="1" s="1"/>
  <c r="H400" i="1"/>
  <c r="I400" i="1" s="1"/>
  <c r="H405" i="1"/>
  <c r="I405" i="1" s="1"/>
  <c r="H411" i="1"/>
  <c r="I411" i="1" s="1"/>
  <c r="H416" i="1"/>
  <c r="I416" i="1" s="1"/>
  <c r="H421" i="1"/>
  <c r="I421" i="1" s="1"/>
  <c r="H427" i="1"/>
  <c r="I427" i="1" s="1"/>
  <c r="H432" i="1"/>
  <c r="I432" i="1" s="1"/>
  <c r="H437" i="1"/>
  <c r="I437" i="1" s="1"/>
  <c r="H443" i="1"/>
  <c r="I443" i="1" s="1"/>
  <c r="H448" i="1"/>
  <c r="I448" i="1" s="1"/>
  <c r="H453" i="1"/>
  <c r="I453" i="1" s="1"/>
  <c r="H459" i="1"/>
  <c r="I459" i="1" s="1"/>
  <c r="H464" i="1"/>
  <c r="I464" i="1" s="1"/>
  <c r="H469" i="1"/>
  <c r="I469" i="1" s="1"/>
  <c r="H475" i="1"/>
  <c r="I475" i="1" s="1"/>
  <c r="H480" i="1"/>
  <c r="I480" i="1" s="1"/>
  <c r="H485" i="1"/>
  <c r="I485" i="1" s="1"/>
  <c r="H491" i="1"/>
  <c r="I491" i="1" s="1"/>
  <c r="H496" i="1"/>
  <c r="I496" i="1" s="1"/>
  <c r="H501" i="1"/>
  <c r="I501" i="1" s="1"/>
  <c r="H507" i="1"/>
  <c r="I507" i="1" s="1"/>
  <c r="H512" i="1"/>
  <c r="I512" i="1" s="1"/>
  <c r="H517" i="1"/>
  <c r="I517" i="1" s="1"/>
  <c r="H523" i="1"/>
  <c r="I523" i="1" s="1"/>
  <c r="H528" i="1"/>
  <c r="I528" i="1" s="1"/>
  <c r="H533" i="1"/>
  <c r="I533" i="1" s="1"/>
  <c r="H539" i="1"/>
  <c r="I539" i="1" s="1"/>
  <c r="H544" i="1"/>
  <c r="I544" i="1" s="1"/>
  <c r="H549" i="1"/>
  <c r="I549" i="1" s="1"/>
  <c r="H555" i="1"/>
  <c r="I555" i="1" s="1"/>
  <c r="H560" i="1"/>
  <c r="I560" i="1" s="1"/>
  <c r="H565" i="1"/>
  <c r="I565" i="1" s="1"/>
  <c r="H571" i="1"/>
  <c r="I571" i="1" s="1"/>
  <c r="H576" i="1"/>
  <c r="I576" i="1" s="1"/>
  <c r="H581" i="1"/>
  <c r="I581" i="1" s="1"/>
  <c r="H587" i="1"/>
  <c r="I587" i="1" s="1"/>
  <c r="H18" i="1"/>
  <c r="I18" i="1" s="1"/>
  <c r="H39" i="1"/>
  <c r="I39" i="1" s="1"/>
  <c r="H60" i="1"/>
  <c r="I60" i="1" s="1"/>
  <c r="H82" i="1"/>
  <c r="I82" i="1" s="1"/>
  <c r="H103" i="1"/>
  <c r="I103" i="1" s="1"/>
  <c r="H124" i="1"/>
  <c r="I124" i="1" s="1"/>
  <c r="H146" i="1"/>
  <c r="I146" i="1" s="1"/>
  <c r="H167" i="1"/>
  <c r="I167" i="1" s="1"/>
  <c r="H184" i="1"/>
  <c r="I184" i="1" s="1"/>
  <c r="H199" i="1"/>
  <c r="I199" i="1" s="1"/>
  <c r="H214" i="1"/>
  <c r="I214" i="1" s="1"/>
  <c r="H227" i="1"/>
  <c r="I227" i="1" s="1"/>
  <c r="H242" i="1"/>
  <c r="I242" i="1" s="1"/>
  <c r="H256" i="1"/>
  <c r="I256" i="1" s="1"/>
  <c r="H270" i="1"/>
  <c r="I270" i="1" s="1"/>
  <c r="H284" i="1"/>
  <c r="I284" i="1" s="1"/>
  <c r="H299" i="1"/>
  <c r="I299" i="1" s="1"/>
  <c r="H312" i="1"/>
  <c r="I312" i="1" s="1"/>
  <c r="H327" i="1"/>
  <c r="I327" i="1" s="1"/>
  <c r="H342" i="1"/>
  <c r="I342" i="1" s="1"/>
  <c r="H353" i="1"/>
  <c r="I353" i="1" s="1"/>
  <c r="H364" i="1"/>
  <c r="I364" i="1" s="1"/>
  <c r="H375" i="1"/>
  <c r="I375" i="1" s="1"/>
  <c r="H385" i="1"/>
  <c r="I385" i="1" s="1"/>
  <c r="H396" i="1"/>
  <c r="I396" i="1" s="1"/>
  <c r="H407" i="1"/>
  <c r="I407" i="1" s="1"/>
  <c r="H417" i="1"/>
  <c r="I417" i="1" s="1"/>
  <c r="H428" i="1"/>
  <c r="I428" i="1" s="1"/>
  <c r="H439" i="1"/>
  <c r="I439" i="1" s="1"/>
  <c r="H449" i="1"/>
  <c r="I449" i="1" s="1"/>
  <c r="H460" i="1"/>
  <c r="I460" i="1" s="1"/>
  <c r="H471" i="1"/>
  <c r="I471" i="1" s="1"/>
  <c r="H481" i="1"/>
  <c r="I481" i="1" s="1"/>
  <c r="H492" i="1"/>
  <c r="I492" i="1" s="1"/>
  <c r="H503" i="1"/>
  <c r="I503" i="1" s="1"/>
  <c r="H513" i="1"/>
  <c r="I513" i="1" s="1"/>
  <c r="H521" i="1"/>
  <c r="I521" i="1" s="1"/>
  <c r="H529" i="1"/>
  <c r="I529" i="1" s="1"/>
  <c r="H536" i="1"/>
  <c r="I536" i="1" s="1"/>
  <c r="H543" i="1"/>
  <c r="I543" i="1" s="1"/>
  <c r="H551" i="1"/>
  <c r="I551" i="1" s="1"/>
  <c r="H557" i="1"/>
  <c r="I557" i="1" s="1"/>
  <c r="H564" i="1"/>
  <c r="I564" i="1" s="1"/>
  <c r="H572" i="1"/>
  <c r="I572" i="1" s="1"/>
  <c r="H579" i="1"/>
  <c r="I579" i="1" s="1"/>
  <c r="H585" i="1"/>
  <c r="I585" i="1" s="1"/>
  <c r="H592" i="1"/>
  <c r="I592" i="1" s="1"/>
  <c r="H597" i="1"/>
  <c r="I597" i="1" s="1"/>
  <c r="H603" i="1"/>
  <c r="I603" i="1" s="1"/>
  <c r="H608" i="1"/>
  <c r="I608" i="1" s="1"/>
  <c r="H613" i="1"/>
  <c r="I613" i="1" s="1"/>
  <c r="H619" i="1"/>
  <c r="I619" i="1" s="1"/>
  <c r="H624" i="1"/>
  <c r="I624" i="1" s="1"/>
  <c r="H629" i="1"/>
  <c r="I629" i="1" s="1"/>
  <c r="H635" i="1"/>
  <c r="I635" i="1" s="1"/>
  <c r="H640" i="1"/>
  <c r="I640" i="1" s="1"/>
  <c r="H645" i="1"/>
  <c r="I645" i="1" s="1"/>
  <c r="H651" i="1"/>
  <c r="I651" i="1" s="1"/>
  <c r="H656" i="1"/>
  <c r="I656" i="1" s="1"/>
  <c r="H661" i="1"/>
  <c r="I661" i="1" s="1"/>
  <c r="H667" i="1"/>
  <c r="I667" i="1" s="1"/>
  <c r="H672" i="1"/>
  <c r="I672" i="1" s="1"/>
  <c r="H677" i="1"/>
  <c r="I677" i="1" s="1"/>
  <c r="H683" i="1"/>
  <c r="I683" i="1" s="1"/>
  <c r="H688" i="1"/>
  <c r="I688" i="1" s="1"/>
  <c r="H693" i="1"/>
  <c r="I693" i="1" s="1"/>
  <c r="H699" i="1"/>
  <c r="I699" i="1" s="1"/>
  <c r="H704" i="1"/>
  <c r="I704" i="1" s="1"/>
  <c r="H709" i="1"/>
  <c r="I709" i="1" s="1"/>
  <c r="H715" i="1"/>
  <c r="I715" i="1" s="1"/>
  <c r="H720" i="1"/>
  <c r="I720" i="1" s="1"/>
  <c r="H725" i="1"/>
  <c r="I725" i="1" s="1"/>
  <c r="H731" i="1"/>
  <c r="I731" i="1" s="1"/>
  <c r="H736" i="1"/>
  <c r="I736" i="1" s="1"/>
  <c r="H741" i="1"/>
  <c r="I741" i="1" s="1"/>
  <c r="H747" i="1"/>
  <c r="I747" i="1" s="1"/>
  <c r="H752" i="1"/>
  <c r="I752" i="1" s="1"/>
  <c r="H757" i="1"/>
  <c r="I757" i="1" s="1"/>
  <c r="H763" i="1"/>
  <c r="I763" i="1" s="1"/>
  <c r="H768" i="1"/>
  <c r="I768" i="1" s="1"/>
  <c r="H773" i="1"/>
  <c r="I773" i="1" s="1"/>
  <c r="H777" i="1"/>
  <c r="I777" i="1" s="1"/>
  <c r="H781" i="1"/>
  <c r="I781" i="1" s="1"/>
  <c r="H785" i="1"/>
  <c r="I785" i="1" s="1"/>
  <c r="H789" i="1"/>
  <c r="I789" i="1" s="1"/>
  <c r="H793" i="1"/>
  <c r="I793" i="1" s="1"/>
  <c r="H797" i="1"/>
  <c r="I797" i="1" s="1"/>
  <c r="H801" i="1"/>
  <c r="I801" i="1" s="1"/>
  <c r="H805" i="1"/>
  <c r="I805" i="1" s="1"/>
  <c r="H809" i="1"/>
  <c r="I809" i="1" s="1"/>
  <c r="H813" i="1"/>
  <c r="I813" i="1" s="1"/>
  <c r="H817" i="1"/>
  <c r="I817" i="1" s="1"/>
  <c r="H821" i="1"/>
  <c r="I821" i="1" s="1"/>
  <c r="H825" i="1"/>
  <c r="I825" i="1" s="1"/>
  <c r="H829" i="1"/>
  <c r="I829" i="1" s="1"/>
  <c r="H833" i="1"/>
  <c r="I833" i="1" s="1"/>
  <c r="H837" i="1"/>
  <c r="I837" i="1" s="1"/>
  <c r="H841" i="1"/>
  <c r="I841" i="1" s="1"/>
  <c r="H845" i="1"/>
  <c r="I845" i="1" s="1"/>
  <c r="H849" i="1"/>
  <c r="I849" i="1" s="1"/>
  <c r="H853" i="1"/>
  <c r="I853" i="1" s="1"/>
  <c r="H857" i="1"/>
  <c r="I857" i="1" s="1"/>
  <c r="H861" i="1"/>
  <c r="I861" i="1" s="1"/>
  <c r="H865" i="1"/>
  <c r="I865" i="1" s="1"/>
  <c r="H869" i="1"/>
  <c r="I869" i="1" s="1"/>
  <c r="H873" i="1"/>
  <c r="I873" i="1" s="1"/>
  <c r="H877" i="1"/>
  <c r="I877" i="1" s="1"/>
  <c r="H881" i="1"/>
  <c r="I881" i="1" s="1"/>
  <c r="H885" i="1"/>
  <c r="I885" i="1" s="1"/>
  <c r="H889" i="1"/>
  <c r="I889" i="1" s="1"/>
  <c r="H893" i="1"/>
  <c r="I893" i="1" s="1"/>
  <c r="H897" i="1"/>
  <c r="I897" i="1" s="1"/>
  <c r="H901" i="1"/>
  <c r="I901" i="1" s="1"/>
  <c r="H905" i="1"/>
  <c r="I905" i="1" s="1"/>
  <c r="H909" i="1"/>
  <c r="I909" i="1" s="1"/>
  <c r="H913" i="1"/>
  <c r="I913" i="1" s="1"/>
  <c r="H917" i="1"/>
  <c r="I917" i="1" s="1"/>
  <c r="H921" i="1"/>
  <c r="I921" i="1" s="1"/>
  <c r="H925" i="1"/>
  <c r="I925" i="1" s="1"/>
  <c r="H929" i="1"/>
  <c r="I929" i="1" s="1"/>
  <c r="H933" i="1"/>
  <c r="I933" i="1" s="1"/>
  <c r="H937" i="1"/>
  <c r="I937" i="1" s="1"/>
  <c r="H941" i="1"/>
  <c r="I941" i="1" s="1"/>
  <c r="H945" i="1"/>
  <c r="I945" i="1" s="1"/>
  <c r="H949" i="1"/>
  <c r="I949" i="1" s="1"/>
  <c r="H953" i="1"/>
  <c r="I953" i="1" s="1"/>
  <c r="H957" i="1"/>
  <c r="I957" i="1" s="1"/>
  <c r="H961" i="1"/>
  <c r="I961" i="1" s="1"/>
  <c r="H965" i="1"/>
  <c r="I965" i="1" s="1"/>
  <c r="H969" i="1"/>
  <c r="I969" i="1" s="1"/>
  <c r="H973" i="1"/>
  <c r="I973" i="1" s="1"/>
  <c r="H977" i="1"/>
  <c r="I977" i="1" s="1"/>
  <c r="H981" i="1"/>
  <c r="I981" i="1" s="1"/>
  <c r="H985" i="1"/>
  <c r="I985" i="1" s="1"/>
  <c r="H989" i="1"/>
  <c r="I989" i="1" s="1"/>
  <c r="H993" i="1"/>
  <c r="I993" i="1" s="1"/>
  <c r="H997" i="1"/>
  <c r="I997" i="1" s="1"/>
  <c r="H1001" i="1"/>
  <c r="I1001" i="1" s="1"/>
  <c r="H1005" i="1"/>
  <c r="I1005" i="1" s="1"/>
  <c r="H1009" i="1"/>
  <c r="I1009" i="1" s="1"/>
  <c r="H1013" i="1"/>
  <c r="I1013" i="1" s="1"/>
  <c r="H1017" i="1"/>
  <c r="I1017" i="1" s="1"/>
  <c r="H1021" i="1"/>
  <c r="I1021" i="1" s="1"/>
  <c r="H1025" i="1"/>
  <c r="I1025" i="1" s="1"/>
  <c r="H1029" i="1"/>
  <c r="I1029" i="1" s="1"/>
  <c r="H1033" i="1"/>
  <c r="I1033" i="1" s="1"/>
  <c r="H1037" i="1"/>
  <c r="I1037" i="1" s="1"/>
  <c r="H1041" i="1"/>
  <c r="I1041" i="1" s="1"/>
  <c r="H1045" i="1"/>
  <c r="I1045" i="1" s="1"/>
  <c r="H1049" i="1"/>
  <c r="I1049" i="1" s="1"/>
  <c r="H1053" i="1"/>
  <c r="I1053" i="1" s="1"/>
  <c r="H1057" i="1"/>
  <c r="I1057" i="1" s="1"/>
  <c r="H1061" i="1"/>
  <c r="I1061" i="1" s="1"/>
  <c r="H1065" i="1"/>
  <c r="I1065" i="1" s="1"/>
  <c r="H1069" i="1"/>
  <c r="I1069" i="1" s="1"/>
  <c r="H1073" i="1"/>
  <c r="I1073" i="1" s="1"/>
  <c r="H1077" i="1"/>
  <c r="I1077" i="1" s="1"/>
  <c r="H1081" i="1"/>
  <c r="I1081" i="1" s="1"/>
  <c r="H1085" i="1"/>
  <c r="I1085" i="1" s="1"/>
  <c r="H1089" i="1"/>
  <c r="I1089" i="1" s="1"/>
  <c r="H1093" i="1"/>
  <c r="I1093" i="1" s="1"/>
  <c r="H1097" i="1"/>
  <c r="I1097" i="1" s="1"/>
  <c r="H1101" i="1"/>
  <c r="I1101" i="1" s="1"/>
  <c r="H1105" i="1"/>
  <c r="I1105" i="1" s="1"/>
  <c r="H1109" i="1"/>
  <c r="I1109" i="1" s="1"/>
  <c r="H1113" i="1"/>
  <c r="I1113" i="1" s="1"/>
  <c r="H28" i="1"/>
  <c r="I28" i="1" s="1"/>
  <c r="H50" i="1"/>
  <c r="I50" i="1" s="1"/>
  <c r="H71" i="1"/>
  <c r="I71" i="1" s="1"/>
  <c r="H92" i="1"/>
  <c r="I92" i="1" s="1"/>
  <c r="H135" i="1"/>
  <c r="I135" i="1" s="1"/>
  <c r="H178" i="1"/>
  <c r="I178" i="1" s="1"/>
  <c r="H206" i="1"/>
  <c r="I206" i="1" s="1"/>
  <c r="H19" i="1"/>
  <c r="I19" i="1" s="1"/>
  <c r="H40" i="1"/>
  <c r="I40" i="1" s="1"/>
  <c r="H62" i="1"/>
  <c r="I62" i="1" s="1"/>
  <c r="H83" i="1"/>
  <c r="I83" i="1" s="1"/>
  <c r="H104" i="1"/>
  <c r="I104" i="1" s="1"/>
  <c r="H126" i="1"/>
  <c r="I126" i="1" s="1"/>
  <c r="H147" i="1"/>
  <c r="I147" i="1" s="1"/>
  <c r="H168" i="1"/>
  <c r="I168" i="1" s="1"/>
  <c r="H187" i="1"/>
  <c r="I187" i="1" s="1"/>
  <c r="H200" i="1"/>
  <c r="I200" i="1" s="1"/>
  <c r="H215" i="1"/>
  <c r="I215" i="1" s="1"/>
  <c r="H230" i="1"/>
  <c r="I230" i="1" s="1"/>
  <c r="H243" i="1"/>
  <c r="I243" i="1" s="1"/>
  <c r="H258" i="1"/>
  <c r="I258" i="1" s="1"/>
  <c r="H272" i="1"/>
  <c r="I272" i="1" s="1"/>
  <c r="H286" i="1"/>
  <c r="I286" i="1" s="1"/>
  <c r="H300" i="1"/>
  <c r="I300" i="1" s="1"/>
  <c r="H315" i="1"/>
  <c r="I315" i="1" s="1"/>
  <c r="H328" i="1"/>
  <c r="I328" i="1" s="1"/>
  <c r="H343" i="1"/>
  <c r="I343" i="1" s="1"/>
  <c r="H355" i="1"/>
  <c r="I355" i="1" s="1"/>
  <c r="H365" i="1"/>
  <c r="I365" i="1" s="1"/>
  <c r="H376" i="1"/>
  <c r="I376" i="1" s="1"/>
  <c r="H387" i="1"/>
  <c r="I387" i="1" s="1"/>
  <c r="H397" i="1"/>
  <c r="I397" i="1" s="1"/>
  <c r="H408" i="1"/>
  <c r="I408" i="1" s="1"/>
  <c r="H419" i="1"/>
  <c r="I419" i="1" s="1"/>
  <c r="H429" i="1"/>
  <c r="I429" i="1" s="1"/>
  <c r="H440" i="1"/>
  <c r="I440" i="1" s="1"/>
  <c r="H451" i="1"/>
  <c r="I451" i="1" s="1"/>
  <c r="H461" i="1"/>
  <c r="I461" i="1" s="1"/>
  <c r="H472" i="1"/>
  <c r="I472" i="1" s="1"/>
  <c r="H483" i="1"/>
  <c r="I483" i="1" s="1"/>
  <c r="H493" i="1"/>
  <c r="I493" i="1" s="1"/>
  <c r="H504" i="1"/>
  <c r="I504" i="1" s="1"/>
  <c r="H515" i="1"/>
  <c r="I515" i="1" s="1"/>
  <c r="H524" i="1"/>
  <c r="I524" i="1" s="1"/>
  <c r="H531" i="1"/>
  <c r="I531" i="1" s="1"/>
  <c r="H537" i="1"/>
  <c r="I537" i="1" s="1"/>
  <c r="H545" i="1"/>
  <c r="I545" i="1" s="1"/>
  <c r="H552" i="1"/>
  <c r="I552" i="1" s="1"/>
  <c r="H559" i="1"/>
  <c r="I559" i="1" s="1"/>
  <c r="H567" i="1"/>
  <c r="I567" i="1" s="1"/>
  <c r="H573" i="1"/>
  <c r="I573" i="1" s="1"/>
  <c r="H580" i="1"/>
  <c r="I580" i="1" s="1"/>
  <c r="H588" i="1"/>
  <c r="I588" i="1" s="1"/>
  <c r="H593" i="1"/>
  <c r="I593" i="1" s="1"/>
  <c r="H599" i="1"/>
  <c r="I599" i="1" s="1"/>
  <c r="H604" i="1"/>
  <c r="I604" i="1" s="1"/>
  <c r="H609" i="1"/>
  <c r="I609" i="1" s="1"/>
  <c r="H615" i="1"/>
  <c r="I615" i="1" s="1"/>
  <c r="H620" i="1"/>
  <c r="I620" i="1" s="1"/>
  <c r="H625" i="1"/>
  <c r="I625" i="1" s="1"/>
  <c r="H631" i="1"/>
  <c r="I631" i="1" s="1"/>
  <c r="H636" i="1"/>
  <c r="I636" i="1" s="1"/>
  <c r="H641" i="1"/>
  <c r="I641" i="1" s="1"/>
  <c r="H647" i="1"/>
  <c r="I647" i="1" s="1"/>
  <c r="H652" i="1"/>
  <c r="I652" i="1" s="1"/>
  <c r="H657" i="1"/>
  <c r="I657" i="1" s="1"/>
  <c r="H663" i="1"/>
  <c r="I663" i="1" s="1"/>
  <c r="H668" i="1"/>
  <c r="I668" i="1" s="1"/>
  <c r="H673" i="1"/>
  <c r="I673" i="1" s="1"/>
  <c r="H679" i="1"/>
  <c r="I679" i="1" s="1"/>
  <c r="H684" i="1"/>
  <c r="I684" i="1" s="1"/>
  <c r="H689" i="1"/>
  <c r="I689" i="1" s="1"/>
  <c r="H695" i="1"/>
  <c r="I695" i="1" s="1"/>
  <c r="H700" i="1"/>
  <c r="I700" i="1" s="1"/>
  <c r="H705" i="1"/>
  <c r="I705" i="1" s="1"/>
  <c r="H711" i="1"/>
  <c r="I711" i="1" s="1"/>
  <c r="H716" i="1"/>
  <c r="I716" i="1" s="1"/>
  <c r="H721" i="1"/>
  <c r="I721" i="1" s="1"/>
  <c r="H727" i="1"/>
  <c r="I727" i="1" s="1"/>
  <c r="H732" i="1"/>
  <c r="I732" i="1" s="1"/>
  <c r="H737" i="1"/>
  <c r="I737" i="1" s="1"/>
  <c r="H743" i="1"/>
  <c r="I743" i="1" s="1"/>
  <c r="H748" i="1"/>
  <c r="I748" i="1" s="1"/>
  <c r="H753" i="1"/>
  <c r="I753" i="1" s="1"/>
  <c r="H759" i="1"/>
  <c r="I759" i="1" s="1"/>
  <c r="H764" i="1"/>
  <c r="I764" i="1" s="1"/>
  <c r="H769" i="1"/>
  <c r="I769" i="1" s="1"/>
  <c r="H774" i="1"/>
  <c r="I774" i="1" s="1"/>
  <c r="H778" i="1"/>
  <c r="I778" i="1" s="1"/>
  <c r="H782" i="1"/>
  <c r="I782" i="1" s="1"/>
  <c r="H786" i="1"/>
  <c r="I786" i="1" s="1"/>
  <c r="H790" i="1"/>
  <c r="I790" i="1" s="1"/>
  <c r="H794" i="1"/>
  <c r="I794" i="1" s="1"/>
  <c r="H798" i="1"/>
  <c r="I798" i="1" s="1"/>
  <c r="H802" i="1"/>
  <c r="I802" i="1" s="1"/>
  <c r="H806" i="1"/>
  <c r="I806" i="1" s="1"/>
  <c r="H810" i="1"/>
  <c r="I810" i="1" s="1"/>
  <c r="H814" i="1"/>
  <c r="I814" i="1" s="1"/>
  <c r="H818" i="1"/>
  <c r="I818" i="1" s="1"/>
  <c r="H822" i="1"/>
  <c r="I822" i="1" s="1"/>
  <c r="H826" i="1"/>
  <c r="I826" i="1" s="1"/>
  <c r="H830" i="1"/>
  <c r="I830" i="1" s="1"/>
  <c r="H834" i="1"/>
  <c r="I834" i="1" s="1"/>
  <c r="H838" i="1"/>
  <c r="I838" i="1" s="1"/>
  <c r="H842" i="1"/>
  <c r="I842" i="1" s="1"/>
  <c r="H846" i="1"/>
  <c r="I846" i="1" s="1"/>
  <c r="H850" i="1"/>
  <c r="I850" i="1" s="1"/>
  <c r="H854" i="1"/>
  <c r="I854" i="1" s="1"/>
  <c r="H858" i="1"/>
  <c r="I858" i="1" s="1"/>
  <c r="H862" i="1"/>
  <c r="I862" i="1" s="1"/>
  <c r="H866" i="1"/>
  <c r="I866" i="1" s="1"/>
  <c r="H870" i="1"/>
  <c r="I870" i="1" s="1"/>
  <c r="H874" i="1"/>
  <c r="I874" i="1" s="1"/>
  <c r="H878" i="1"/>
  <c r="I878" i="1" s="1"/>
  <c r="H882" i="1"/>
  <c r="I882" i="1" s="1"/>
  <c r="H886" i="1"/>
  <c r="I886" i="1" s="1"/>
  <c r="H890" i="1"/>
  <c r="I890" i="1" s="1"/>
  <c r="H894" i="1"/>
  <c r="I894" i="1" s="1"/>
  <c r="H898" i="1"/>
  <c r="I898" i="1" s="1"/>
  <c r="H902" i="1"/>
  <c r="I902" i="1" s="1"/>
  <c r="H906" i="1"/>
  <c r="I906" i="1" s="1"/>
  <c r="H910" i="1"/>
  <c r="I910" i="1" s="1"/>
  <c r="H914" i="1"/>
  <c r="I914" i="1" s="1"/>
  <c r="H918" i="1"/>
  <c r="I918" i="1" s="1"/>
  <c r="H922" i="1"/>
  <c r="I922" i="1" s="1"/>
  <c r="H926" i="1"/>
  <c r="I926" i="1" s="1"/>
  <c r="H930" i="1"/>
  <c r="I930" i="1" s="1"/>
  <c r="H934" i="1"/>
  <c r="I934" i="1" s="1"/>
  <c r="H938" i="1"/>
  <c r="I938" i="1" s="1"/>
  <c r="H942" i="1"/>
  <c r="I942" i="1" s="1"/>
  <c r="H946" i="1"/>
  <c r="I946" i="1" s="1"/>
  <c r="H950" i="1"/>
  <c r="I950" i="1" s="1"/>
  <c r="H954" i="1"/>
  <c r="I954" i="1" s="1"/>
  <c r="H958" i="1"/>
  <c r="I958" i="1" s="1"/>
  <c r="H962" i="1"/>
  <c r="I962" i="1" s="1"/>
  <c r="H966" i="1"/>
  <c r="I966" i="1" s="1"/>
  <c r="H970" i="1"/>
  <c r="I970" i="1" s="1"/>
  <c r="H974" i="1"/>
  <c r="I974" i="1" s="1"/>
  <c r="H978" i="1"/>
  <c r="I978" i="1" s="1"/>
  <c r="H982" i="1"/>
  <c r="I982" i="1" s="1"/>
  <c r="H986" i="1"/>
  <c r="I986" i="1" s="1"/>
  <c r="H990" i="1"/>
  <c r="I990" i="1" s="1"/>
  <c r="H994" i="1"/>
  <c r="I994" i="1" s="1"/>
  <c r="H998" i="1"/>
  <c r="I998" i="1" s="1"/>
  <c r="H1002" i="1"/>
  <c r="I1002" i="1" s="1"/>
  <c r="H1006" i="1"/>
  <c r="I1006" i="1" s="1"/>
  <c r="H1010" i="1"/>
  <c r="I1010" i="1" s="1"/>
  <c r="H1014" i="1"/>
  <c r="I1014" i="1" s="1"/>
  <c r="H1018" i="1"/>
  <c r="I1018" i="1" s="1"/>
  <c r="H1022" i="1"/>
  <c r="I1022" i="1" s="1"/>
  <c r="H1026" i="1"/>
  <c r="I1026" i="1" s="1"/>
  <c r="H1030" i="1"/>
  <c r="I1030" i="1" s="1"/>
  <c r="H1034" i="1"/>
  <c r="I1034" i="1" s="1"/>
  <c r="H1038" i="1"/>
  <c r="I1038" i="1" s="1"/>
  <c r="H1042" i="1"/>
  <c r="I1042" i="1" s="1"/>
  <c r="H1046" i="1"/>
  <c r="I1046" i="1" s="1"/>
  <c r="H1050" i="1"/>
  <c r="I1050" i="1" s="1"/>
  <c r="H1054" i="1"/>
  <c r="I1054" i="1" s="1"/>
  <c r="H1058" i="1"/>
  <c r="I1058" i="1" s="1"/>
  <c r="H1062" i="1"/>
  <c r="I1062" i="1" s="1"/>
  <c r="H1066" i="1"/>
  <c r="I1066" i="1" s="1"/>
  <c r="H1070" i="1"/>
  <c r="I1070" i="1" s="1"/>
  <c r="H1074" i="1"/>
  <c r="I1074" i="1" s="1"/>
  <c r="H1078" i="1"/>
  <c r="I1078" i="1" s="1"/>
  <c r="H1082" i="1"/>
  <c r="I1082" i="1" s="1"/>
  <c r="H1086" i="1"/>
  <c r="I1086" i="1" s="1"/>
  <c r="H1090" i="1"/>
  <c r="I1090" i="1" s="1"/>
  <c r="H1094" i="1"/>
  <c r="I1094" i="1" s="1"/>
  <c r="H1098" i="1"/>
  <c r="I1098" i="1" s="1"/>
  <c r="H1102" i="1"/>
  <c r="I1102" i="1" s="1"/>
  <c r="H1106" i="1"/>
  <c r="I1106" i="1" s="1"/>
  <c r="H1110" i="1"/>
  <c r="I1110" i="1" s="1"/>
  <c r="H1114" i="1"/>
  <c r="I1114" i="1" s="1"/>
  <c r="H7" i="1"/>
  <c r="I7" i="1" s="1"/>
  <c r="H114" i="1"/>
  <c r="I114" i="1" s="1"/>
  <c r="H156" i="1"/>
  <c r="I156" i="1" s="1"/>
  <c r="H192" i="1"/>
  <c r="I192" i="1" s="1"/>
  <c r="H1112" i="1"/>
  <c r="I1112" i="1" s="1"/>
  <c r="H1096" i="1"/>
  <c r="I1096" i="1" s="1"/>
  <c r="H1080" i="1"/>
  <c r="I1080" i="1" s="1"/>
  <c r="H1064" i="1"/>
  <c r="I1064" i="1" s="1"/>
  <c r="H1048" i="1"/>
  <c r="I1048" i="1" s="1"/>
  <c r="H1032" i="1"/>
  <c r="I1032" i="1" s="1"/>
  <c r="H1016" i="1"/>
  <c r="I1016" i="1" s="1"/>
  <c r="H1000" i="1"/>
  <c r="I1000" i="1" s="1"/>
  <c r="H984" i="1"/>
  <c r="I984" i="1" s="1"/>
  <c r="H968" i="1"/>
  <c r="I968" i="1" s="1"/>
  <c r="H952" i="1"/>
  <c r="I952" i="1" s="1"/>
  <c r="H936" i="1"/>
  <c r="I936" i="1" s="1"/>
  <c r="H920" i="1"/>
  <c r="I920" i="1" s="1"/>
  <c r="H904" i="1"/>
  <c r="I904" i="1" s="1"/>
  <c r="H888" i="1"/>
  <c r="I888" i="1" s="1"/>
  <c r="H872" i="1"/>
  <c r="I872" i="1" s="1"/>
  <c r="H856" i="1"/>
  <c r="I856" i="1" s="1"/>
  <c r="H840" i="1"/>
  <c r="I840" i="1" s="1"/>
  <c r="H824" i="1"/>
  <c r="I824" i="1" s="1"/>
  <c r="H808" i="1"/>
  <c r="I808" i="1" s="1"/>
  <c r="H792" i="1"/>
  <c r="I792" i="1" s="1"/>
  <c r="H776" i="1"/>
  <c r="I776" i="1" s="1"/>
  <c r="H756" i="1"/>
  <c r="I756" i="1" s="1"/>
  <c r="H735" i="1"/>
  <c r="I735" i="1" s="1"/>
  <c r="H713" i="1"/>
  <c r="I713" i="1" s="1"/>
  <c r="H692" i="1"/>
  <c r="I692" i="1" s="1"/>
  <c r="H671" i="1"/>
  <c r="I671" i="1" s="1"/>
  <c r="H649" i="1"/>
  <c r="I649" i="1" s="1"/>
  <c r="H628" i="1"/>
  <c r="I628" i="1" s="1"/>
  <c r="H607" i="1"/>
  <c r="I607" i="1" s="1"/>
  <c r="H584" i="1"/>
  <c r="I584" i="1" s="1"/>
  <c r="H556" i="1"/>
  <c r="I556" i="1" s="1"/>
  <c r="H527" i="1"/>
  <c r="I527" i="1" s="1"/>
  <c r="H467" i="1"/>
  <c r="I467" i="1" s="1"/>
  <c r="H424" i="1"/>
  <c r="I424" i="1" s="1"/>
  <c r="H381" i="1"/>
  <c r="I381" i="1" s="1"/>
  <c r="H279" i="1"/>
  <c r="I279" i="1" s="1"/>
  <c r="H1116" i="1"/>
  <c r="I1116" i="1" s="1"/>
  <c r="H1108" i="1"/>
  <c r="I1108" i="1" s="1"/>
  <c r="H1100" i="1"/>
  <c r="I1100" i="1" s="1"/>
  <c r="H1092" i="1"/>
  <c r="I1092" i="1" s="1"/>
  <c r="H1084" i="1"/>
  <c r="I1084" i="1" s="1"/>
  <c r="H1076" i="1"/>
  <c r="I1076" i="1" s="1"/>
  <c r="H1068" i="1"/>
  <c r="I1068" i="1" s="1"/>
  <c r="H1060" i="1"/>
  <c r="I1060" i="1" s="1"/>
  <c r="H1052" i="1"/>
  <c r="I1052" i="1" s="1"/>
  <c r="H1044" i="1"/>
  <c r="I1044" i="1" s="1"/>
  <c r="H1036" i="1"/>
  <c r="I1036" i="1" s="1"/>
  <c r="H1028" i="1"/>
  <c r="I1028" i="1" s="1"/>
  <c r="H1020" i="1"/>
  <c r="I1020" i="1" s="1"/>
  <c r="H1012" i="1"/>
  <c r="I1012" i="1" s="1"/>
  <c r="H1004" i="1"/>
  <c r="I1004" i="1" s="1"/>
  <c r="H996" i="1"/>
  <c r="I996" i="1" s="1"/>
  <c r="H988" i="1"/>
  <c r="I988" i="1" s="1"/>
  <c r="H980" i="1"/>
  <c r="I980" i="1" s="1"/>
  <c r="H972" i="1"/>
  <c r="I972" i="1" s="1"/>
  <c r="H964" i="1"/>
  <c r="I964" i="1" s="1"/>
  <c r="H956" i="1"/>
  <c r="I956" i="1" s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I892" i="1" s="1"/>
  <c r="H884" i="1"/>
  <c r="I884" i="1" s="1"/>
  <c r="H876" i="1"/>
  <c r="I876" i="1" s="1"/>
  <c r="H868" i="1"/>
  <c r="I868" i="1" s="1"/>
  <c r="H860" i="1"/>
  <c r="I860" i="1" s="1"/>
  <c r="H852" i="1"/>
  <c r="I852" i="1" s="1"/>
  <c r="H844" i="1"/>
  <c r="I844" i="1" s="1"/>
  <c r="H836" i="1"/>
  <c r="I836" i="1" s="1"/>
  <c r="H828" i="1"/>
  <c r="I828" i="1" s="1"/>
  <c r="H820" i="1"/>
  <c r="I820" i="1" s="1"/>
  <c r="H812" i="1"/>
  <c r="I812" i="1" s="1"/>
  <c r="H804" i="1"/>
  <c r="I804" i="1" s="1"/>
  <c r="H796" i="1"/>
  <c r="I796" i="1" s="1"/>
  <c r="H788" i="1"/>
  <c r="I788" i="1" s="1"/>
  <c r="H780" i="1"/>
  <c r="I780" i="1" s="1"/>
  <c r="H772" i="1"/>
  <c r="I772" i="1" s="1"/>
  <c r="H761" i="1"/>
  <c r="I761" i="1" s="1"/>
  <c r="H751" i="1"/>
  <c r="I751" i="1" s="1"/>
  <c r="H740" i="1"/>
  <c r="I740" i="1" s="1"/>
  <c r="H729" i="1"/>
  <c r="I729" i="1" s="1"/>
  <c r="H719" i="1"/>
  <c r="I719" i="1" s="1"/>
  <c r="H708" i="1"/>
  <c r="I708" i="1" s="1"/>
  <c r="H697" i="1"/>
  <c r="I697" i="1" s="1"/>
  <c r="H687" i="1"/>
  <c r="I687" i="1" s="1"/>
  <c r="H676" i="1"/>
  <c r="I676" i="1" s="1"/>
  <c r="H665" i="1"/>
  <c r="I665" i="1" s="1"/>
  <c r="H655" i="1"/>
  <c r="I655" i="1" s="1"/>
  <c r="H644" i="1"/>
  <c r="I644" i="1" s="1"/>
  <c r="H633" i="1"/>
  <c r="I633" i="1" s="1"/>
  <c r="H623" i="1"/>
  <c r="I623" i="1" s="1"/>
  <c r="H612" i="1"/>
  <c r="I612" i="1" s="1"/>
  <c r="H601" i="1"/>
  <c r="I601" i="1" s="1"/>
  <c r="H591" i="1"/>
  <c r="I591" i="1" s="1"/>
  <c r="H577" i="1"/>
  <c r="I577" i="1" s="1"/>
  <c r="H563" i="1"/>
  <c r="I563" i="1" s="1"/>
  <c r="H548" i="1"/>
  <c r="I548" i="1" s="1"/>
  <c r="H535" i="1"/>
  <c r="I535" i="1" s="1"/>
  <c r="H520" i="1"/>
  <c r="I520" i="1" s="1"/>
  <c r="H499" i="1"/>
  <c r="I499" i="1" s="1"/>
  <c r="H477" i="1"/>
  <c r="I477" i="1" s="1"/>
  <c r="H456" i="1"/>
  <c r="I456" i="1" s="1"/>
  <c r="H435" i="1"/>
  <c r="I435" i="1" s="1"/>
  <c r="H413" i="1"/>
  <c r="I413" i="1" s="1"/>
  <c r="H392" i="1"/>
  <c r="I392" i="1" s="1"/>
  <c r="H371" i="1"/>
  <c r="I371" i="1" s="1"/>
  <c r="H349" i="1"/>
  <c r="I349" i="1" s="1"/>
  <c r="H322" i="1"/>
  <c r="I322" i="1" s="1"/>
  <c r="H294" i="1"/>
  <c r="I294" i="1" s="1"/>
  <c r="H264" i="1"/>
  <c r="I264" i="1" s="1"/>
  <c r="H236" i="1"/>
  <c r="I236" i="1" s="1"/>
  <c r="H208" i="1"/>
  <c r="I208" i="1" s="1"/>
  <c r="H136" i="1"/>
  <c r="I136" i="1" s="1"/>
  <c r="H51" i="1"/>
  <c r="I51" i="1" s="1"/>
  <c r="L12" i="1" l="1"/>
  <c r="L10" i="1"/>
  <c r="L8" i="1"/>
  <c r="L7" i="1"/>
</calcChain>
</file>

<file path=xl/sharedStrings.xml><?xml version="1.0" encoding="utf-8"?>
<sst xmlns="http://schemas.openxmlformats.org/spreadsheetml/2006/main" count="107" uniqueCount="49">
  <si>
    <t>Date</t>
  </si>
  <si>
    <t>Student Group</t>
  </si>
  <si>
    <t>Requested</t>
  </si>
  <si>
    <t>Spent</t>
  </si>
  <si>
    <t>Balance</t>
  </si>
  <si>
    <t>Number</t>
  </si>
  <si>
    <t>Voucher ID</t>
  </si>
  <si>
    <t>Processed</t>
  </si>
  <si>
    <t>Total Allocated:</t>
  </si>
  <si>
    <t>Total Unallocated:</t>
  </si>
  <si>
    <t>SPC</t>
  </si>
  <si>
    <t>Name</t>
  </si>
  <si>
    <t>Total Requested:</t>
  </si>
  <si>
    <t>Total Unspent:</t>
  </si>
  <si>
    <t>Total Allocated</t>
  </si>
  <si>
    <t>2 Week Budget Goals</t>
  </si>
  <si>
    <t>2 Week Budget</t>
  </si>
  <si>
    <t>Start Date</t>
  </si>
  <si>
    <t>End Date</t>
  </si>
  <si>
    <t>Total Initial Allocations:</t>
  </si>
  <si>
    <t>Campus Council</t>
  </si>
  <si>
    <t>Total Spent:</t>
  </si>
  <si>
    <t xml:space="preserve">Kids Music AfterSchool Program </t>
  </si>
  <si>
    <t xml:space="preserve">Food Recovery Network </t>
  </si>
  <si>
    <t xml:space="preserve">GORP </t>
  </si>
  <si>
    <t xml:space="preserve">Kids Against Hunger </t>
  </si>
  <si>
    <t xml:space="preserve">Middle School Art Club </t>
  </si>
  <si>
    <t>v/r/c/a</t>
  </si>
  <si>
    <t>Services Committee Allocations</t>
  </si>
  <si>
    <t xml:space="preserve">Divest Grinnell </t>
  </si>
  <si>
    <t>r</t>
  </si>
  <si>
    <t>x</t>
  </si>
  <si>
    <t xml:space="preserve">SAAC Fall Fest Community Service Project </t>
  </si>
  <si>
    <t>Budget Number</t>
  </si>
  <si>
    <t>Services Committee Expenditures</t>
  </si>
  <si>
    <t xml:space="preserve">Synchronized Swimming </t>
  </si>
  <si>
    <t xml:space="preserve">Crecemos Unidos </t>
  </si>
  <si>
    <t>Crecemos Unidos</t>
  </si>
  <si>
    <t>v</t>
  </si>
  <si>
    <t>a</t>
  </si>
  <si>
    <t>Food House: North Dakota Service Part 2</t>
  </si>
  <si>
    <t>SAAC Community Meal</t>
  </si>
  <si>
    <t>c</t>
  </si>
  <si>
    <t>(spent $191.29, something wrong with sheet)</t>
  </si>
  <si>
    <t>Food House: North Dakota Service Event</t>
  </si>
  <si>
    <t>(spent $497.15, something wrong)</t>
  </si>
  <si>
    <t>(spent 949.75, something wrong)</t>
  </si>
  <si>
    <t>Standing Rock Services Drive</t>
  </si>
  <si>
    <t>Food Recovery Network Plastic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</si>
</sst>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yy"/>
    <numFmt numFmtId="165" formatCode="&quot;$&quot;#,##0.00"/>
    <numFmt numFmtId="166" formatCode="[$-409]d\-mmm;@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1" fontId="2" fillId="0" borderId="1" xfId="0" applyNumberFormat="1" applyFont="1" applyBorder="1"/>
    <xf numFmtId="1" fontId="0" fillId="0" borderId="0" xfId="0" applyNumberFormat="1"/>
    <xf numFmtId="164" fontId="2" fillId="0" borderId="1" xfId="0" applyNumberFormat="1" applyFont="1" applyBorder="1"/>
    <xf numFmtId="164" fontId="0" fillId="0" borderId="0" xfId="0" applyNumberFormat="1"/>
    <xf numFmtId="44" fontId="2" fillId="0" borderId="1" xfId="0" applyNumberFormat="1" applyFont="1" applyBorder="1"/>
    <xf numFmtId="44" fontId="2" fillId="0" borderId="2" xfId="0" applyNumberFormat="1" applyFont="1" applyBorder="1"/>
    <xf numFmtId="44" fontId="2" fillId="0" borderId="3" xfId="0" applyNumberFormat="1" applyFont="1" applyBorder="1"/>
    <xf numFmtId="44" fontId="0" fillId="0" borderId="0" xfId="0" applyNumberFormat="1"/>
    <xf numFmtId="44" fontId="0" fillId="0" borderId="4" xfId="0" applyNumberFormat="1" applyBorder="1"/>
    <xf numFmtId="44" fontId="0" fillId="0" borderId="5" xfId="0" applyNumberFormat="1" applyBorder="1"/>
    <xf numFmtId="49" fontId="2" fillId="0" borderId="1" xfId="0" applyNumberFormat="1" applyFont="1" applyBorder="1"/>
    <xf numFmtId="49" fontId="0" fillId="0" borderId="0" xfId="0" applyNumberFormat="1"/>
    <xf numFmtId="1" fontId="2" fillId="0" borderId="0" xfId="0" applyNumberFormat="1" applyFont="1" applyAlignment="1">
      <alignment horizontal="center"/>
    </xf>
    <xf numFmtId="44" fontId="0" fillId="0" borderId="0" xfId="0" applyNumberFormat="1" applyBorder="1"/>
    <xf numFmtId="1" fontId="2" fillId="0" borderId="0" xfId="0" applyNumberFormat="1" applyFont="1" applyBorder="1" applyAlignment="1">
      <alignment horizontal="center"/>
    </xf>
    <xf numFmtId="44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0" fontId="0" fillId="0" borderId="0" xfId="0" applyFill="1"/>
    <xf numFmtId="1" fontId="3" fillId="0" borderId="0" xfId="0" applyNumberFormat="1" applyFont="1" applyFill="1"/>
    <xf numFmtId="49" fontId="3" fillId="0" borderId="0" xfId="0" applyNumberFormat="1" applyFont="1" applyFill="1"/>
    <xf numFmtId="44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/>
    <xf numFmtId="165" fontId="3" fillId="0" borderId="0" xfId="1" applyNumberFormat="1" applyFont="1"/>
    <xf numFmtId="165" fontId="3" fillId="0" borderId="4" xfId="1" applyNumberFormat="1" applyFont="1" applyBorder="1"/>
    <xf numFmtId="165" fontId="3" fillId="0" borderId="5" xfId="1" applyNumberFormat="1" applyFont="1" applyBorder="1"/>
    <xf numFmtId="165" fontId="3" fillId="0" borderId="0" xfId="1" applyNumberFormat="1" applyFont="1" applyFill="1"/>
    <xf numFmtId="165" fontId="3" fillId="0" borderId="4" xfId="1" applyNumberFormat="1" applyFont="1" applyFill="1" applyBorder="1"/>
    <xf numFmtId="165" fontId="3" fillId="0" borderId="5" xfId="1" applyNumberFormat="1" applyFont="1" applyFill="1" applyBorder="1"/>
    <xf numFmtId="165" fontId="0" fillId="0" borderId="0" xfId="0" applyNumberFormat="1"/>
    <xf numFmtId="165" fontId="0" fillId="0" borderId="0" xfId="0" applyNumberFormat="1" applyBorder="1"/>
    <xf numFmtId="0" fontId="4" fillId="0" borderId="0" xfId="0" applyFont="1"/>
    <xf numFmtId="44" fontId="2" fillId="0" borderId="7" xfId="0" applyNumberFormat="1" applyFont="1" applyFill="1" applyBorder="1"/>
    <xf numFmtId="44" fontId="3" fillId="0" borderId="0" xfId="0" applyNumberFormat="1" applyFont="1" applyBorder="1"/>
    <xf numFmtId="44" fontId="3" fillId="0" borderId="0" xfId="0" applyNumberFormat="1" applyFont="1" applyFill="1" applyBorder="1"/>
    <xf numFmtId="1" fontId="3" fillId="0" borderId="0" xfId="0" applyNumberFormat="1" applyFont="1" applyBorder="1"/>
    <xf numFmtId="49" fontId="3" fillId="0" borderId="0" xfId="0" applyNumberFormat="1" applyFont="1" applyBorder="1"/>
    <xf numFmtId="165" fontId="3" fillId="0" borderId="0" xfId="1" applyNumberFormat="1" applyFont="1" applyBorder="1"/>
    <xf numFmtId="166" fontId="3" fillId="0" borderId="0" xfId="0" applyNumberFormat="1" applyFont="1"/>
    <xf numFmtId="44" fontId="2" fillId="0" borderId="8" xfId="0" applyNumberFormat="1" applyFont="1" applyFill="1" applyBorder="1"/>
    <xf numFmtId="6" fontId="0" fillId="0" borderId="4" xfId="0" applyNumberFormat="1" applyBorder="1"/>
    <xf numFmtId="6" fontId="0" fillId="0" borderId="2" xfId="0" applyNumberFormat="1" applyFill="1" applyBorder="1"/>
    <xf numFmtId="0" fontId="2" fillId="0" borderId="7" xfId="0" applyFont="1" applyBorder="1"/>
    <xf numFmtId="166" fontId="0" fillId="0" borderId="11" xfId="0" applyNumberFormat="1" applyBorder="1"/>
    <xf numFmtId="166" fontId="0" fillId="0" borderId="4" xfId="0" applyNumberFormat="1" applyBorder="1"/>
    <xf numFmtId="166" fontId="0" fillId="0" borderId="9" xfId="0" applyNumberFormat="1" applyBorder="1"/>
    <xf numFmtId="166" fontId="0" fillId="0" borderId="2" xfId="0" applyNumberFormat="1" applyBorder="1"/>
    <xf numFmtId="165" fontId="3" fillId="0" borderId="9" xfId="0" applyNumberFormat="1" applyFont="1" applyBorder="1"/>
    <xf numFmtId="165" fontId="3" fillId="0" borderId="10" xfId="0" applyNumberFormat="1" applyFont="1" applyFill="1" applyBorder="1"/>
    <xf numFmtId="166" fontId="0" fillId="0" borderId="6" xfId="0" applyNumberFormat="1" applyBorder="1"/>
    <xf numFmtId="166" fontId="3" fillId="0" borderId="0" xfId="0" applyNumberFormat="1" applyFont="1" applyFill="1"/>
    <xf numFmtId="166" fontId="3" fillId="0" borderId="0" xfId="0" applyNumberFormat="1" applyFont="1" applyBorder="1"/>
    <xf numFmtId="166" fontId="0" fillId="0" borderId="0" xfId="0" applyNumberFormat="1"/>
    <xf numFmtId="44" fontId="0" fillId="0" borderId="0" xfId="0" applyNumberFormat="1" applyFont="1"/>
    <xf numFmtId="8" fontId="0" fillId="0" borderId="0" xfId="0" applyNumberFormat="1"/>
    <xf numFmtId="44" fontId="2" fillId="0" borderId="0" xfId="0" applyNumberFormat="1" applyFont="1" applyFill="1" applyBorder="1"/>
    <xf numFmtId="6" fontId="0" fillId="0" borderId="0" xfId="0" applyNumberFormat="1"/>
    <xf numFmtId="44" fontId="0" fillId="0" borderId="0" xfId="0" applyNumberFormat="1" applyFill="1"/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46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6"/>
  <sheetViews>
    <sheetView workbookViewId="0">
      <selection activeCell="E1" sqref="E1:F1"/>
    </sheetView>
  </sheetViews>
  <sheetFormatPr defaultColWidth="8.85546875" defaultRowHeight="12.75" x14ac:dyDescent="0.2"/>
  <cols>
    <col min="1" max="2" width="9.42578125" style="3" customWidth="1"/>
    <col min="3" max="3" width="13.140625" style="5" customWidth="1"/>
    <col min="4" max="4" width="33.140625" style="13" customWidth="1"/>
    <col min="5" max="5" width="12.7109375" style="9" customWidth="1"/>
    <col min="6" max="6" width="12.42578125" style="10" customWidth="1"/>
    <col min="7" max="7" width="15.85546875" style="11" customWidth="1"/>
    <col min="8" max="8" width="12" style="9" customWidth="1"/>
    <col min="9" max="9" width="18.42578125" style="9" customWidth="1"/>
    <col min="10" max="10" width="13" customWidth="1"/>
    <col min="11" max="11" width="18.28515625" customWidth="1"/>
    <col min="12" max="12" width="19.42578125" customWidth="1"/>
    <col min="13" max="13" width="21" customWidth="1"/>
  </cols>
  <sheetData>
    <row r="1" spans="1:13" ht="31.5" customHeight="1" x14ac:dyDescent="0.2">
      <c r="A1" s="61" t="s">
        <v>28</v>
      </c>
      <c r="B1" s="61"/>
      <c r="C1" s="61"/>
      <c r="D1" s="61"/>
      <c r="E1" s="64"/>
      <c r="F1" s="64"/>
      <c r="G1" s="16"/>
      <c r="H1" s="14"/>
      <c r="I1" s="14"/>
    </row>
    <row r="2" spans="1:13" ht="15" customHeight="1" x14ac:dyDescent="0.2">
      <c r="A2" s="62" t="s">
        <v>14</v>
      </c>
      <c r="B2" s="62"/>
      <c r="C2" s="62"/>
      <c r="D2" s="32">
        <f>SUM(F7:F331)</f>
        <v>7138</v>
      </c>
      <c r="E2" s="65" t="s">
        <v>9</v>
      </c>
      <c r="F2" s="65"/>
      <c r="G2" s="33">
        <f>11000-D2</f>
        <v>3862</v>
      </c>
      <c r="I2" s="17" t="s">
        <v>12</v>
      </c>
      <c r="J2" s="9">
        <f>SUM(E7:E106)</f>
        <v>6473</v>
      </c>
    </row>
    <row r="3" spans="1:13" ht="15" customHeight="1" x14ac:dyDescent="0.2">
      <c r="A3" s="63" t="s">
        <v>13</v>
      </c>
      <c r="B3" s="63"/>
      <c r="C3" s="63"/>
      <c r="D3" s="32">
        <f>11000-SUM(Spending!E6:E153)</f>
        <v>4827.5200000000013</v>
      </c>
      <c r="E3" s="65" t="s">
        <v>21</v>
      </c>
      <c r="F3" s="65"/>
      <c r="G3" s="33">
        <f>SUMIF(G7:G1116,"",F7:F1116)+SUM(G7:G1116)</f>
        <v>7138</v>
      </c>
      <c r="I3" s="56" t="s">
        <v>19</v>
      </c>
      <c r="J3" s="57">
        <v>11000</v>
      </c>
    </row>
    <row r="4" spans="1:13" x14ac:dyDescent="0.2">
      <c r="F4" s="15"/>
      <c r="G4" s="15"/>
      <c r="K4" s="9"/>
      <c r="L4" s="9"/>
    </row>
    <row r="5" spans="1:13" x14ac:dyDescent="0.2">
      <c r="F5" s="15"/>
      <c r="G5" s="15"/>
      <c r="K5" s="9"/>
      <c r="L5" s="9"/>
    </row>
    <row r="6" spans="1:13" ht="16.5" customHeight="1" x14ac:dyDescent="0.2">
      <c r="A6" s="2" t="s">
        <v>5</v>
      </c>
      <c r="B6" s="2" t="s">
        <v>33</v>
      </c>
      <c r="C6" s="4" t="s">
        <v>0</v>
      </c>
      <c r="D6" s="12" t="s">
        <v>1</v>
      </c>
      <c r="E6" s="6" t="s">
        <v>2</v>
      </c>
      <c r="F6" s="7" t="s">
        <v>10</v>
      </c>
      <c r="G6" s="8" t="s">
        <v>20</v>
      </c>
      <c r="H6" s="6" t="s">
        <v>3</v>
      </c>
      <c r="I6" s="6" t="s">
        <v>4</v>
      </c>
      <c r="J6" s="58"/>
      <c r="L6" s="35" t="s">
        <v>16</v>
      </c>
      <c r="M6" s="42" t="s">
        <v>15</v>
      </c>
    </row>
    <row r="7" spans="1:13" x14ac:dyDescent="0.2">
      <c r="A7" s="3">
        <v>1</v>
      </c>
      <c r="B7" s="3">
        <v>1</v>
      </c>
      <c r="C7" s="5">
        <v>42632</v>
      </c>
      <c r="D7" s="13" t="s">
        <v>22</v>
      </c>
      <c r="E7" s="9">
        <v>360</v>
      </c>
      <c r="F7" s="10">
        <v>360</v>
      </c>
      <c r="G7" s="28"/>
      <c r="H7" s="26">
        <f ca="1">SUMIF(Spending!$C$6:$C$158,Allocations!D7,Spending!$E$6:$E$153)</f>
        <v>290.78000000000003</v>
      </c>
      <c r="I7" s="26">
        <f ca="1">IF(G7="", F7-H7,G7-H7)</f>
        <v>69.21999999999997</v>
      </c>
      <c r="J7" s="36"/>
      <c r="L7" s="50">
        <f ca="1">SUMIFS($I$7:$I$1116,$C$7:$C$1116,"&gt;=" &amp; $L$16, $C$7:$C$1116,"&lt;=" &amp; $M$16)</f>
        <v>1268.9099999999999</v>
      </c>
      <c r="M7" s="43">
        <v>3000</v>
      </c>
    </row>
    <row r="8" spans="1:13" x14ac:dyDescent="0.2">
      <c r="A8" s="3">
        <v>2</v>
      </c>
      <c r="B8" s="3">
        <v>2</v>
      </c>
      <c r="C8" s="5">
        <v>42632</v>
      </c>
      <c r="D8" s="13" t="s">
        <v>23</v>
      </c>
      <c r="E8" s="9">
        <v>145</v>
      </c>
      <c r="F8" s="10">
        <v>126</v>
      </c>
      <c r="G8" s="28"/>
      <c r="H8" s="26">
        <f ca="1">SUMIF(Spending!$C$6:$C$158,Allocations!D8,Spending!$E$6:$E$153)</f>
        <v>26.22</v>
      </c>
      <c r="I8" s="26">
        <f t="shared" ref="I8:I71" ca="1" si="0">IF(G8="", F8-H8,G8-H8)</f>
        <v>99.78</v>
      </c>
      <c r="J8" s="36"/>
      <c r="L8" s="50">
        <f ca="1">SUMIFS($I$7:$I$1116,$C$7:$C$1116,"&gt;=" &amp; $L$17, $C$7:$C$1116,"&lt;=" &amp; $M$17)</f>
        <v>299.89999999999998</v>
      </c>
      <c r="M8" s="43">
        <v>4500</v>
      </c>
    </row>
    <row r="9" spans="1:13" x14ac:dyDescent="0.2">
      <c r="A9" s="3">
        <v>3</v>
      </c>
      <c r="B9" s="3">
        <v>3</v>
      </c>
      <c r="C9" s="5">
        <v>42632</v>
      </c>
      <c r="D9" s="13" t="s">
        <v>24</v>
      </c>
      <c r="E9" s="59">
        <v>234</v>
      </c>
      <c r="F9" s="10">
        <v>234</v>
      </c>
      <c r="G9" s="28"/>
      <c r="H9" s="26">
        <f ca="1">SUMIF(Spending!$C$6:$C$158,Allocations!D9,Spending!$E$6:$E$153)</f>
        <v>233.38</v>
      </c>
      <c r="I9" s="26">
        <f t="shared" ca="1" si="0"/>
        <v>0.62000000000000455</v>
      </c>
      <c r="J9" s="36"/>
      <c r="L9" s="50">
        <f>SUMIFS($I$7:$I$1116,$C$7:$C$1116,"&gt;=" &amp; $L$18, $C$7:$C$1116,"&lt;=" &amp; $M$18)</f>
        <v>0</v>
      </c>
      <c r="M9" s="43">
        <v>6000</v>
      </c>
    </row>
    <row r="10" spans="1:13" x14ac:dyDescent="0.2">
      <c r="A10" s="3">
        <v>4</v>
      </c>
      <c r="B10" s="3">
        <v>4</v>
      </c>
      <c r="C10" s="5">
        <v>42632</v>
      </c>
      <c r="D10" s="13" t="s">
        <v>41</v>
      </c>
      <c r="E10" s="9">
        <v>800</v>
      </c>
      <c r="F10" s="10">
        <v>800</v>
      </c>
      <c r="G10" s="28"/>
      <c r="H10" s="26">
        <f ca="1">SUMIF(Spending!$C$6:$C$158,Allocations!D10,Spending!$E$6:$E$153)</f>
        <v>780.06000000000006</v>
      </c>
      <c r="I10" s="26">
        <f t="shared" ca="1" si="0"/>
        <v>19.939999999999941</v>
      </c>
      <c r="J10" s="36"/>
      <c r="L10" s="50">
        <f ca="1">SUMIFS($I$7:$I$1116,$C$7:$C$1116,"&gt;=" &amp; $L$19, $C$7:$C$1116,"&lt;=" &amp; $M$19)</f>
        <v>-385.69000000000011</v>
      </c>
      <c r="M10" s="43">
        <v>7500</v>
      </c>
    </row>
    <row r="11" spans="1:13" x14ac:dyDescent="0.2">
      <c r="A11" s="3">
        <v>5</v>
      </c>
      <c r="B11" s="3">
        <v>5</v>
      </c>
      <c r="C11" s="5">
        <v>42632</v>
      </c>
      <c r="D11" s="13" t="s">
        <v>25</v>
      </c>
      <c r="E11" s="9">
        <v>720</v>
      </c>
      <c r="F11" s="10">
        <v>720</v>
      </c>
      <c r="G11" s="28"/>
      <c r="H11" s="26">
        <f ca="1">SUMIF(Spending!$C$6:$C$158,Allocations!D11,Spending!$E$6:$E$153)</f>
        <v>720</v>
      </c>
      <c r="I11" s="26">
        <f t="shared" ca="1" si="0"/>
        <v>0</v>
      </c>
      <c r="J11" s="36"/>
      <c r="L11" s="50">
        <f>SUMIFS($I$7:$I$1116,$C$7:$C$1116,"&gt;=" &amp; $L$20, $C$7:$C$1116,"&lt;=" &amp; $M$20)</f>
        <v>0</v>
      </c>
      <c r="M11" s="43">
        <v>9000</v>
      </c>
    </row>
    <row r="12" spans="1:13" x14ac:dyDescent="0.2">
      <c r="A12" s="3">
        <v>6</v>
      </c>
      <c r="B12" s="3">
        <v>6</v>
      </c>
      <c r="C12" s="5">
        <v>42632</v>
      </c>
      <c r="D12" s="13" t="s">
        <v>26</v>
      </c>
      <c r="E12" s="9">
        <v>585</v>
      </c>
      <c r="F12" s="10">
        <v>585</v>
      </c>
      <c r="G12" s="28"/>
      <c r="H12" s="26">
        <f ca="1">SUMIF(Spending!$C$6:$C$158,Allocations!D12,Spending!$E$6:$E$153)</f>
        <v>430.65000000000003</v>
      </c>
      <c r="I12" s="26">
        <f t="shared" ca="1" si="0"/>
        <v>154.34999999999997</v>
      </c>
      <c r="J12" s="36"/>
      <c r="L12" s="50">
        <f ca="1">SUMIFS($I$7:$I$1116,$C$7:$C$1116,"&gt;=" &amp; $L$21, $C$7:$C$1116,"&lt;=" &amp; $M$21)</f>
        <v>-26.310000000000045</v>
      </c>
      <c r="M12" s="43">
        <v>10000</v>
      </c>
    </row>
    <row r="13" spans="1:13" s="20" customFormat="1" x14ac:dyDescent="0.2">
      <c r="A13" s="21">
        <v>7</v>
      </c>
      <c r="B13" s="21">
        <v>1115</v>
      </c>
      <c r="C13" s="53">
        <v>42639</v>
      </c>
      <c r="D13" s="22" t="s">
        <v>29</v>
      </c>
      <c r="E13" s="29">
        <v>925</v>
      </c>
      <c r="F13" s="30">
        <v>925</v>
      </c>
      <c r="G13" s="31"/>
      <c r="H13" s="26">
        <f ca="1">SUMIF(Spending!$C$6:$C$158,Allocations!D13,Spending!$E$6:$E$153)</f>
        <v>0</v>
      </c>
      <c r="I13" s="26">
        <f t="shared" ca="1" si="0"/>
        <v>925</v>
      </c>
      <c r="J13" s="37"/>
      <c r="L13" s="51">
        <f>SUMIFS($I$7:$I$1116,$C$7:$C$1116,"&gt;=" &amp; $L$22, $C$7:$C$1116,"&lt;=" &amp; $M$22)</f>
        <v>0</v>
      </c>
      <c r="M13" s="44">
        <v>11000</v>
      </c>
    </row>
    <row r="14" spans="1:13" x14ac:dyDescent="0.2">
      <c r="A14" s="25">
        <v>8</v>
      </c>
      <c r="B14" s="25">
        <v>8</v>
      </c>
      <c r="C14" s="41">
        <v>42646</v>
      </c>
      <c r="D14" s="18" t="s">
        <v>32</v>
      </c>
      <c r="E14" s="26">
        <v>82</v>
      </c>
      <c r="F14" s="27">
        <v>82</v>
      </c>
      <c r="G14" s="28"/>
      <c r="H14" s="26">
        <f ca="1">SUMIF(Spending!$C$6:$C$158,Allocations!D14,Spending!$E$6:$E$153)</f>
        <v>82.1</v>
      </c>
      <c r="I14" s="26">
        <f t="shared" ca="1" si="0"/>
        <v>-9.9999999999994316E-2</v>
      </c>
      <c r="J14" s="17"/>
      <c r="K14" s="19"/>
    </row>
    <row r="15" spans="1:13" x14ac:dyDescent="0.2">
      <c r="A15" s="25">
        <v>9</v>
      </c>
      <c r="B15" s="25">
        <v>9</v>
      </c>
      <c r="C15" s="41">
        <v>42653</v>
      </c>
      <c r="D15" s="18" t="s">
        <v>35</v>
      </c>
      <c r="E15" s="26">
        <v>250</v>
      </c>
      <c r="F15" s="27">
        <v>300</v>
      </c>
      <c r="G15" s="28"/>
      <c r="H15" s="26">
        <f ca="1">SUMIF(Spending!$C$6:$C$158,Allocations!D15,Spending!$E$6:$E$153)</f>
        <v>0</v>
      </c>
      <c r="I15" s="26">
        <f t="shared" ca="1" si="0"/>
        <v>300</v>
      </c>
      <c r="J15" s="17"/>
      <c r="K15" s="19"/>
      <c r="L15" s="45" t="s">
        <v>17</v>
      </c>
      <c r="M15" s="45" t="s">
        <v>18</v>
      </c>
    </row>
    <row r="16" spans="1:13" x14ac:dyDescent="0.2">
      <c r="A16" s="25">
        <v>10</v>
      </c>
      <c r="B16" s="25">
        <v>10</v>
      </c>
      <c r="C16" s="41">
        <v>42674</v>
      </c>
      <c r="D16" s="18" t="s">
        <v>44</v>
      </c>
      <c r="E16" s="26">
        <v>520</v>
      </c>
      <c r="F16" s="27">
        <v>450</v>
      </c>
      <c r="G16" s="28"/>
      <c r="H16" s="26">
        <f ca="1">SUMIF(Spending!$C$6:$C$158,Allocations!D16,Spending!$E$6:$E$153)</f>
        <v>501.15000000000003</v>
      </c>
      <c r="I16" s="26">
        <f t="shared" ca="1" si="0"/>
        <v>-51.150000000000034</v>
      </c>
      <c r="J16" s="17" t="s">
        <v>45</v>
      </c>
      <c r="K16" s="19"/>
      <c r="L16" s="46">
        <v>42627</v>
      </c>
      <c r="M16" s="47">
        <v>42641</v>
      </c>
    </row>
    <row r="17" spans="1:13" x14ac:dyDescent="0.2">
      <c r="A17" s="25">
        <v>11</v>
      </c>
      <c r="B17" s="25">
        <v>11</v>
      </c>
      <c r="C17" s="41">
        <v>42674</v>
      </c>
      <c r="D17" s="18" t="s">
        <v>36</v>
      </c>
      <c r="E17" s="26">
        <v>813</v>
      </c>
      <c r="F17" s="27">
        <v>813</v>
      </c>
      <c r="G17" s="28"/>
      <c r="H17" s="26">
        <f ca="1">SUMIF(Spending!$C$6:$C$158,Allocations!D17,Spending!$E$6:$E$153)</f>
        <v>338.1</v>
      </c>
      <c r="I17" s="26">
        <f t="shared" ca="1" si="0"/>
        <v>474.9</v>
      </c>
      <c r="J17" s="17" t="s">
        <v>43</v>
      </c>
      <c r="K17" s="19"/>
      <c r="L17" s="48">
        <v>42642</v>
      </c>
      <c r="M17" s="47">
        <v>42655</v>
      </c>
    </row>
    <row r="18" spans="1:13" x14ac:dyDescent="0.2">
      <c r="A18" s="25">
        <v>12</v>
      </c>
      <c r="B18" s="25">
        <v>12</v>
      </c>
      <c r="C18" s="41">
        <v>42681</v>
      </c>
      <c r="D18" s="18" t="s">
        <v>40</v>
      </c>
      <c r="E18" s="26">
        <v>920</v>
      </c>
      <c r="F18" s="27">
        <v>920</v>
      </c>
      <c r="G18" s="28"/>
      <c r="H18" s="26">
        <f ca="1">SUMIF(Spending!$C$6:$C$158,Allocations!D18,Spending!$E$6:$E$153)</f>
        <v>1729.44</v>
      </c>
      <c r="I18" s="26">
        <f t="shared" ca="1" si="0"/>
        <v>-809.44</v>
      </c>
      <c r="J18" s="17" t="s">
        <v>46</v>
      </c>
      <c r="K18" s="19"/>
      <c r="L18" s="48">
        <v>42656</v>
      </c>
      <c r="M18" s="47">
        <v>42669</v>
      </c>
    </row>
    <row r="19" spans="1:13" x14ac:dyDescent="0.2">
      <c r="A19" s="25">
        <v>13</v>
      </c>
      <c r="B19" s="25">
        <v>13</v>
      </c>
      <c r="C19" s="41">
        <v>42702</v>
      </c>
      <c r="D19" s="18" t="s">
        <v>47</v>
      </c>
      <c r="E19" s="26">
        <v>56</v>
      </c>
      <c r="F19" s="27">
        <v>760</v>
      </c>
      <c r="G19" s="28"/>
      <c r="H19" s="26">
        <f ca="1">SUMIF(Spending!$C$6:$C$158,Allocations!D19,Spending!$E$6:$E$153)</f>
        <v>786.45</v>
      </c>
      <c r="I19" s="26">
        <f t="shared" ca="1" si="0"/>
        <v>-26.450000000000045</v>
      </c>
      <c r="J19" s="17"/>
      <c r="K19" s="19"/>
      <c r="L19" s="48">
        <v>42670</v>
      </c>
      <c r="M19" s="47">
        <v>42683</v>
      </c>
    </row>
    <row r="20" spans="1:13" x14ac:dyDescent="0.2">
      <c r="A20" s="25">
        <v>14</v>
      </c>
      <c r="B20" s="25">
        <v>14</v>
      </c>
      <c r="C20" s="41">
        <v>42709</v>
      </c>
      <c r="D20" s="18" t="s">
        <v>48</v>
      </c>
      <c r="E20" s="26">
        <v>63</v>
      </c>
      <c r="F20" s="27">
        <v>63</v>
      </c>
      <c r="G20" s="28"/>
      <c r="H20" s="26">
        <f ca="1">SUMIF(Spending!$C$6:$C$158,Allocations!D20,Spending!$E$6:$E$153)</f>
        <v>62.86</v>
      </c>
      <c r="I20" s="26">
        <f t="shared" ca="1" si="0"/>
        <v>0.14000000000000057</v>
      </c>
      <c r="J20" s="17"/>
      <c r="K20" s="19"/>
      <c r="L20" s="48">
        <v>42684</v>
      </c>
      <c r="M20" s="47">
        <v>42697</v>
      </c>
    </row>
    <row r="21" spans="1:13" x14ac:dyDescent="0.2">
      <c r="A21" s="25"/>
      <c r="B21" s="25"/>
      <c r="C21" s="41"/>
      <c r="D21" s="18"/>
      <c r="E21" s="26"/>
      <c r="F21" s="27"/>
      <c r="G21" s="28"/>
      <c r="H21" s="26">
        <f ca="1">SUMIF(Spending!$C$6:$C$158,Allocations!D21,Spending!$E$6:$E$153)</f>
        <v>0</v>
      </c>
      <c r="I21" s="26">
        <f t="shared" ca="1" si="0"/>
        <v>0</v>
      </c>
      <c r="J21" s="17"/>
      <c r="K21" s="19"/>
      <c r="L21" s="48">
        <v>42698</v>
      </c>
      <c r="M21" s="47">
        <v>42711</v>
      </c>
    </row>
    <row r="22" spans="1:13" x14ac:dyDescent="0.2">
      <c r="A22" s="25"/>
      <c r="B22" s="25"/>
      <c r="C22" s="41"/>
      <c r="D22" s="18"/>
      <c r="E22" s="26"/>
      <c r="F22" s="27"/>
      <c r="G22" s="28"/>
      <c r="H22" s="26">
        <f ca="1">SUMIF(Spending!$C$6:$C$158,Allocations!D22,Spending!$E$6:$E$153)</f>
        <v>0</v>
      </c>
      <c r="I22" s="26">
        <f t="shared" ca="1" si="0"/>
        <v>0</v>
      </c>
      <c r="J22" s="17"/>
      <c r="K22" s="19"/>
      <c r="L22" s="52">
        <v>42712</v>
      </c>
      <c r="M22" s="49">
        <v>42718</v>
      </c>
    </row>
    <row r="23" spans="1:13" x14ac:dyDescent="0.2">
      <c r="A23" s="25"/>
      <c r="B23" s="25"/>
      <c r="C23" s="41"/>
      <c r="D23" s="18"/>
      <c r="E23" s="26"/>
      <c r="F23" s="27"/>
      <c r="G23" s="28"/>
      <c r="H23" s="26">
        <f ca="1">SUMIF(Spending!$C$6:$C$158,Allocations!D23,Spending!$E$6:$E$153)</f>
        <v>0</v>
      </c>
      <c r="I23" s="26">
        <f t="shared" ca="1" si="0"/>
        <v>0</v>
      </c>
      <c r="J23" s="19"/>
      <c r="K23" s="18"/>
    </row>
    <row r="24" spans="1:13" x14ac:dyDescent="0.2">
      <c r="A24" s="25"/>
      <c r="B24" s="25"/>
      <c r="C24" s="41"/>
      <c r="D24" s="18"/>
      <c r="E24" s="26"/>
      <c r="F24" s="27"/>
      <c r="G24" s="28"/>
      <c r="H24" s="26">
        <f ca="1">SUMIF(Spending!$C$6:$C$158,Allocations!D24,Spending!$E$6:$E$153)</f>
        <v>0</v>
      </c>
      <c r="I24" s="26">
        <f t="shared" ca="1" si="0"/>
        <v>0</v>
      </c>
      <c r="J24" s="17"/>
      <c r="K24" s="19"/>
    </row>
    <row r="25" spans="1:13" x14ac:dyDescent="0.2">
      <c r="A25" s="25"/>
      <c r="B25" s="25"/>
      <c r="C25" s="41"/>
      <c r="D25" s="18"/>
      <c r="E25" s="26"/>
      <c r="F25" s="27"/>
      <c r="G25" s="28"/>
      <c r="H25" s="26">
        <f ca="1">SUMIF(Spending!$C$6:$C$158,Allocations!D25,Spending!$E$6:$E$153)</f>
        <v>0</v>
      </c>
      <c r="I25" s="26">
        <f t="shared" ca="1" si="0"/>
        <v>0</v>
      </c>
      <c r="J25" s="17"/>
      <c r="K25" s="19"/>
    </row>
    <row r="26" spans="1:13" x14ac:dyDescent="0.2">
      <c r="A26" s="25"/>
      <c r="B26" s="25"/>
      <c r="C26" s="41"/>
      <c r="D26" s="18"/>
      <c r="E26" s="26"/>
      <c r="F26" s="27"/>
      <c r="G26" s="28"/>
      <c r="H26" s="26">
        <f ca="1">SUMIF(Spending!$C$6:$C$158,Allocations!D26,Spending!$E$6:$E$153)</f>
        <v>0</v>
      </c>
      <c r="I26" s="26">
        <f t="shared" ca="1" si="0"/>
        <v>0</v>
      </c>
      <c r="J26" s="17"/>
      <c r="K26" s="19"/>
    </row>
    <row r="27" spans="1:13" x14ac:dyDescent="0.2">
      <c r="A27" s="25"/>
      <c r="B27" s="25"/>
      <c r="C27" s="41"/>
      <c r="D27" s="18"/>
      <c r="E27" s="26"/>
      <c r="F27" s="27"/>
      <c r="G27" s="28"/>
      <c r="H27" s="26">
        <f ca="1">SUMIF(Spending!$C$6:$C$158,Allocations!D27,Spending!$E$6:$E$153)</f>
        <v>0</v>
      </c>
      <c r="I27" s="26">
        <f t="shared" ca="1" si="0"/>
        <v>0</v>
      </c>
      <c r="J27" s="17"/>
      <c r="K27" s="19"/>
    </row>
    <row r="28" spans="1:13" x14ac:dyDescent="0.2">
      <c r="A28" s="25"/>
      <c r="B28" s="25"/>
      <c r="C28" s="41"/>
      <c r="D28" s="18"/>
      <c r="E28" s="26"/>
      <c r="F28" s="27"/>
      <c r="G28" s="28"/>
      <c r="H28" s="26">
        <f ca="1">SUMIF(Spending!$C$6:$C$158,Allocations!D28,Spending!$E$6:$E$153)</f>
        <v>0</v>
      </c>
      <c r="I28" s="26">
        <f t="shared" ca="1" si="0"/>
        <v>0</v>
      </c>
      <c r="J28" s="17"/>
      <c r="K28" s="19"/>
    </row>
    <row r="29" spans="1:13" x14ac:dyDescent="0.2">
      <c r="A29" s="25"/>
      <c r="B29" s="25"/>
      <c r="C29" s="41"/>
      <c r="D29" s="18"/>
      <c r="E29" s="26"/>
      <c r="F29" s="27"/>
      <c r="G29" s="28"/>
      <c r="H29" s="26">
        <f ca="1">SUMIF(Spending!$C$6:$C$158,Allocations!D29,Spending!$E$6:$E$153)</f>
        <v>0</v>
      </c>
      <c r="I29" s="26">
        <f t="shared" ca="1" si="0"/>
        <v>0</v>
      </c>
      <c r="J29" s="17"/>
      <c r="K29" s="17"/>
    </row>
    <row r="30" spans="1:13" x14ac:dyDescent="0.2">
      <c r="A30" s="25"/>
      <c r="B30" s="25"/>
      <c r="C30" s="41"/>
      <c r="D30" s="18"/>
      <c r="E30" s="26"/>
      <c r="F30" s="27"/>
      <c r="G30" s="28"/>
      <c r="H30" s="26">
        <f ca="1">SUMIF(Spending!$C$6:$C$158,Allocations!D30,Spending!$E$6:$E$153)</f>
        <v>0</v>
      </c>
      <c r="I30" s="26">
        <f t="shared" ca="1" si="0"/>
        <v>0</v>
      </c>
      <c r="J30" s="17"/>
      <c r="K30" s="19"/>
      <c r="M30" s="9"/>
    </row>
    <row r="31" spans="1:13" x14ac:dyDescent="0.2">
      <c r="A31" s="25"/>
      <c r="B31" s="25"/>
      <c r="C31" s="41"/>
      <c r="D31" s="18"/>
      <c r="E31" s="26"/>
      <c r="F31" s="27"/>
      <c r="G31" s="28"/>
      <c r="H31" s="26">
        <f ca="1">SUMIF(Spending!$C$6:$C$158,Allocations!D31,Spending!$E$6:$E$153)</f>
        <v>0</v>
      </c>
      <c r="I31" s="26">
        <f t="shared" ca="1" si="0"/>
        <v>0</v>
      </c>
      <c r="J31" s="17"/>
      <c r="K31" s="19"/>
    </row>
    <row r="32" spans="1:13" x14ac:dyDescent="0.2">
      <c r="A32" s="25"/>
      <c r="B32" s="25"/>
      <c r="C32" s="41"/>
      <c r="D32" s="18"/>
      <c r="E32" s="26"/>
      <c r="F32" s="27"/>
      <c r="G32" s="28"/>
      <c r="H32" s="26">
        <f ca="1">SUMIF(Spending!$C$6:$C$158,Allocations!D32,Spending!$E$6:$E$153)</f>
        <v>0</v>
      </c>
      <c r="I32" s="26">
        <f t="shared" ca="1" si="0"/>
        <v>0</v>
      </c>
      <c r="J32" s="17"/>
      <c r="K32" s="19"/>
    </row>
    <row r="33" spans="1:12" x14ac:dyDescent="0.2">
      <c r="A33" s="25"/>
      <c r="B33" s="25"/>
      <c r="C33" s="41"/>
      <c r="D33" s="18"/>
      <c r="E33" s="26"/>
      <c r="F33" s="27"/>
      <c r="G33" s="28"/>
      <c r="H33" s="26">
        <f ca="1">SUMIF(Spending!$C$6:$C$158,Allocations!D33,Spending!$E$6:$E$153)</f>
        <v>0</v>
      </c>
      <c r="I33" s="26">
        <f t="shared" ca="1" si="0"/>
        <v>0</v>
      </c>
      <c r="J33" s="17"/>
      <c r="K33" s="19"/>
    </row>
    <row r="34" spans="1:12" s="20" customFormat="1" x14ac:dyDescent="0.2">
      <c r="A34" s="25"/>
      <c r="B34" s="25"/>
      <c r="C34" s="53"/>
      <c r="D34" s="22"/>
      <c r="E34" s="29"/>
      <c r="F34" s="30"/>
      <c r="G34" s="31"/>
      <c r="H34" s="26">
        <f ca="1">SUMIF(Spending!$C$6:$C$158,Allocations!D34,Spending!$E$6:$E$153)</f>
        <v>0</v>
      </c>
      <c r="I34" s="26">
        <f t="shared" ca="1" si="0"/>
        <v>0</v>
      </c>
      <c r="J34" s="23"/>
      <c r="K34" s="24"/>
      <c r="L34" s="60"/>
    </row>
    <row r="35" spans="1:12" x14ac:dyDescent="0.2">
      <c r="A35" s="25"/>
      <c r="B35" s="25"/>
      <c r="C35" s="41"/>
      <c r="D35" s="18"/>
      <c r="E35" s="26"/>
      <c r="F35" s="27"/>
      <c r="G35" s="28"/>
      <c r="H35" s="26">
        <f ca="1">SUMIF(Spending!$C$6:$C$158,Allocations!D35,Spending!$E$6:$E$153)</f>
        <v>0</v>
      </c>
      <c r="I35" s="26">
        <f t="shared" ca="1" si="0"/>
        <v>0</v>
      </c>
      <c r="J35" s="17"/>
      <c r="K35" s="19"/>
    </row>
    <row r="36" spans="1:12" x14ac:dyDescent="0.2">
      <c r="A36" s="25"/>
      <c r="B36" s="25"/>
      <c r="C36" s="41"/>
      <c r="D36" s="18"/>
      <c r="E36" s="26"/>
      <c r="F36" s="27"/>
      <c r="G36" s="28"/>
      <c r="H36" s="26">
        <f ca="1">SUMIF(Spending!$C$6:$C$158,Allocations!D36,Spending!$E$6:$E$153)</f>
        <v>0</v>
      </c>
      <c r="I36" s="26">
        <f t="shared" ca="1" si="0"/>
        <v>0</v>
      </c>
      <c r="J36" s="17"/>
      <c r="K36" s="19"/>
    </row>
    <row r="37" spans="1:12" x14ac:dyDescent="0.2">
      <c r="A37" s="25"/>
      <c r="B37" s="25"/>
      <c r="C37" s="41"/>
      <c r="D37" s="18"/>
      <c r="E37" s="26"/>
      <c r="F37" s="27"/>
      <c r="G37" s="28"/>
      <c r="H37" s="26">
        <f ca="1">SUMIF(Spending!$C$6:$C$158,Allocations!D37,Spending!$E$6:$E$153)</f>
        <v>0</v>
      </c>
      <c r="I37" s="26">
        <f t="shared" ca="1" si="0"/>
        <v>0</v>
      </c>
      <c r="J37" s="17"/>
      <c r="K37" s="19"/>
    </row>
    <row r="38" spans="1:12" x14ac:dyDescent="0.2">
      <c r="A38" s="25"/>
      <c r="B38" s="25"/>
      <c r="C38" s="41"/>
      <c r="D38" s="18"/>
      <c r="E38" s="26"/>
      <c r="F38" s="27"/>
      <c r="G38" s="28"/>
      <c r="H38" s="26">
        <f ca="1">SUMIF(Spending!$C$6:$C$158,Allocations!D38,Spending!$E$6:$E$153)</f>
        <v>0</v>
      </c>
      <c r="I38" s="26">
        <f t="shared" ca="1" si="0"/>
        <v>0</v>
      </c>
      <c r="J38" s="17"/>
      <c r="K38" s="19"/>
    </row>
    <row r="39" spans="1:12" x14ac:dyDescent="0.2">
      <c r="A39" s="25"/>
      <c r="B39" s="25"/>
      <c r="C39" s="41"/>
      <c r="D39" s="18"/>
      <c r="E39" s="26"/>
      <c r="F39" s="27"/>
      <c r="G39" s="28"/>
      <c r="H39" s="26">
        <f ca="1">SUMIF(Spending!$C$6:$C$158,Allocations!D39,Spending!$E$6:$E$153)</f>
        <v>0</v>
      </c>
      <c r="I39" s="26">
        <f t="shared" ca="1" si="0"/>
        <v>0</v>
      </c>
      <c r="J39" s="17"/>
      <c r="K39" s="19"/>
    </row>
    <row r="40" spans="1:12" x14ac:dyDescent="0.2">
      <c r="A40" s="25"/>
      <c r="B40" s="25"/>
      <c r="C40" s="41"/>
      <c r="D40" s="18"/>
      <c r="E40" s="26"/>
      <c r="F40" s="27"/>
      <c r="G40" s="28"/>
      <c r="H40" s="26">
        <f ca="1">SUMIF(Spending!$C$6:$C$158,Allocations!D40,Spending!$E$6:$E$153)</f>
        <v>0</v>
      </c>
      <c r="I40" s="26">
        <f t="shared" ca="1" si="0"/>
        <v>0</v>
      </c>
      <c r="J40" s="17"/>
      <c r="K40" s="19"/>
    </row>
    <row r="41" spans="1:12" x14ac:dyDescent="0.2">
      <c r="A41" s="25"/>
      <c r="B41" s="25"/>
      <c r="C41" s="41"/>
      <c r="D41" s="18"/>
      <c r="E41" s="26"/>
      <c r="F41" s="27"/>
      <c r="G41" s="28"/>
      <c r="H41" s="26">
        <f ca="1">SUMIF(Spending!$C$6:$C$158,Allocations!D41,Spending!$E$6:$E$153)</f>
        <v>0</v>
      </c>
      <c r="I41" s="26">
        <f t="shared" ca="1" si="0"/>
        <v>0</v>
      </c>
      <c r="J41" s="17"/>
      <c r="K41" s="19"/>
    </row>
    <row r="42" spans="1:12" x14ac:dyDescent="0.2">
      <c r="A42" s="25"/>
      <c r="B42" s="25"/>
      <c r="C42" s="41"/>
      <c r="D42" s="18"/>
      <c r="E42" s="26"/>
      <c r="F42" s="27"/>
      <c r="G42" s="28"/>
      <c r="H42" s="26">
        <f ca="1">SUMIF(Spending!$C$6:$C$158,Allocations!D42,Spending!$E$6:$E$153)</f>
        <v>0</v>
      </c>
      <c r="I42" s="26">
        <f t="shared" ca="1" si="0"/>
        <v>0</v>
      </c>
      <c r="J42" s="17"/>
      <c r="K42" s="19"/>
    </row>
    <row r="43" spans="1:12" x14ac:dyDescent="0.2">
      <c r="A43" s="25"/>
      <c r="B43" s="25"/>
      <c r="C43" s="41"/>
      <c r="D43" s="18"/>
      <c r="E43" s="26"/>
      <c r="F43" s="27"/>
      <c r="G43" s="28"/>
      <c r="H43" s="26">
        <f ca="1">SUMIF(Spending!$C$6:$C$158,Allocations!D43,Spending!$E$6:$E$153)</f>
        <v>0</v>
      </c>
      <c r="I43" s="26">
        <f t="shared" ca="1" si="0"/>
        <v>0</v>
      </c>
      <c r="J43" s="17"/>
      <c r="K43" s="19"/>
    </row>
    <row r="44" spans="1:12" x14ac:dyDescent="0.2">
      <c r="A44" s="25"/>
      <c r="B44" s="25"/>
      <c r="C44" s="41"/>
      <c r="D44" s="18"/>
      <c r="E44" s="26"/>
      <c r="F44" s="27"/>
      <c r="G44" s="28"/>
      <c r="H44" s="26">
        <f ca="1">SUMIF(Spending!$C$6:$C$158,Allocations!D44,Spending!$E$6:$E$153)</f>
        <v>0</v>
      </c>
      <c r="I44" s="26">
        <f t="shared" ca="1" si="0"/>
        <v>0</v>
      </c>
      <c r="J44" s="17"/>
      <c r="K44" s="19"/>
    </row>
    <row r="45" spans="1:12" x14ac:dyDescent="0.2">
      <c r="A45" s="25"/>
      <c r="B45" s="25"/>
      <c r="C45" s="41"/>
      <c r="D45" s="18"/>
      <c r="E45" s="26"/>
      <c r="F45" s="27"/>
      <c r="G45" s="28"/>
      <c r="H45" s="26">
        <f ca="1">SUMIF(Spending!$C$6:$C$158,Allocations!D45,Spending!$E$6:$E$153)</f>
        <v>0</v>
      </c>
      <c r="I45" s="26">
        <f t="shared" ca="1" si="0"/>
        <v>0</v>
      </c>
      <c r="J45" s="17"/>
      <c r="K45" s="19"/>
    </row>
    <row r="46" spans="1:12" x14ac:dyDescent="0.2">
      <c r="A46" s="38"/>
      <c r="B46" s="38"/>
      <c r="C46" s="54"/>
      <c r="D46" s="39"/>
      <c r="E46" s="40"/>
      <c r="F46" s="27"/>
      <c r="G46" s="28"/>
      <c r="H46" s="40">
        <f ca="1">SUMIF(Spending!$C$6:$C$158,Allocations!D46,Spending!$E$6:$E$153)</f>
        <v>0</v>
      </c>
      <c r="I46" s="26">
        <f t="shared" ca="1" si="0"/>
        <v>0</v>
      </c>
      <c r="J46" s="36"/>
      <c r="K46" s="19"/>
    </row>
    <row r="47" spans="1:12" x14ac:dyDescent="0.2">
      <c r="A47" s="25"/>
      <c r="B47" s="25"/>
      <c r="C47" s="41"/>
      <c r="D47" s="18"/>
      <c r="E47" s="26"/>
      <c r="F47" s="27"/>
      <c r="G47" s="28"/>
      <c r="H47" s="26">
        <f ca="1">SUMIF(Spending!$C$6:$C$158,Allocations!D47,Spending!$E$6:$E$153)</f>
        <v>0</v>
      </c>
      <c r="I47" s="26">
        <f t="shared" ca="1" si="0"/>
        <v>0</v>
      </c>
      <c r="J47" s="17"/>
      <c r="K47" s="19"/>
    </row>
    <row r="48" spans="1:12" x14ac:dyDescent="0.2">
      <c r="A48" s="25"/>
      <c r="B48" s="25"/>
      <c r="C48" s="41"/>
      <c r="D48" s="18"/>
      <c r="E48" s="26"/>
      <c r="F48" s="27"/>
      <c r="G48" s="28"/>
      <c r="H48" s="26">
        <f ca="1">SUMIF(Spending!$C$6:$C$158,Allocations!D48,Spending!$E$6:$E$153)</f>
        <v>0</v>
      </c>
      <c r="I48" s="26">
        <f t="shared" ca="1" si="0"/>
        <v>0</v>
      </c>
      <c r="J48" s="17"/>
      <c r="K48" s="19"/>
    </row>
    <row r="49" spans="1:11" x14ac:dyDescent="0.2">
      <c r="A49" s="25"/>
      <c r="B49" s="25"/>
      <c r="C49" s="41"/>
      <c r="D49" s="18"/>
      <c r="E49" s="26"/>
      <c r="F49" s="27"/>
      <c r="G49" s="28"/>
      <c r="H49" s="26">
        <f ca="1">SUMIF(Spending!$C$6:$C$158,Allocations!D49,Spending!$E$6:$E$153)</f>
        <v>0</v>
      </c>
      <c r="I49" s="26">
        <f t="shared" ca="1" si="0"/>
        <v>0</v>
      </c>
      <c r="J49" s="17"/>
      <c r="K49" s="19"/>
    </row>
    <row r="50" spans="1:11" x14ac:dyDescent="0.2">
      <c r="A50" s="25"/>
      <c r="B50" s="25"/>
      <c r="C50" s="41"/>
      <c r="D50" s="18"/>
      <c r="E50" s="26"/>
      <c r="F50" s="27"/>
      <c r="G50" s="28"/>
      <c r="H50" s="26">
        <f ca="1">SUMIF(Spending!$C$6:$C$158,Allocations!D50,Spending!$E$6:$E$153)</f>
        <v>0</v>
      </c>
      <c r="I50" s="26">
        <f t="shared" ca="1" si="0"/>
        <v>0</v>
      </c>
      <c r="J50" s="17"/>
      <c r="K50" s="19"/>
    </row>
    <row r="51" spans="1:11" x14ac:dyDescent="0.2">
      <c r="A51" s="25"/>
      <c r="B51" s="25"/>
      <c r="C51" s="41"/>
      <c r="D51" s="18"/>
      <c r="E51" s="26"/>
      <c r="F51" s="27"/>
      <c r="G51" s="28"/>
      <c r="H51" s="26">
        <f ca="1">SUMIF(Spending!$C$6:$C$158,Allocations!D51,Spending!$E$6:$E$153)</f>
        <v>0</v>
      </c>
      <c r="I51" s="26">
        <f t="shared" ca="1" si="0"/>
        <v>0</v>
      </c>
      <c r="J51" s="17"/>
      <c r="K51" s="19"/>
    </row>
    <row r="52" spans="1:11" x14ac:dyDescent="0.2">
      <c r="A52" s="25"/>
      <c r="B52" s="25"/>
      <c r="C52" s="41"/>
      <c r="D52" s="18"/>
      <c r="E52" s="26"/>
      <c r="F52" s="27"/>
      <c r="G52" s="28"/>
      <c r="H52" s="26">
        <f ca="1">SUMIF(Spending!$C$6:$C$158,Allocations!D52,Spending!$E$6:$E$153)</f>
        <v>0</v>
      </c>
      <c r="I52" s="26">
        <f t="shared" ca="1" si="0"/>
        <v>0</v>
      </c>
      <c r="J52" s="17"/>
      <c r="K52" s="19"/>
    </row>
    <row r="53" spans="1:11" s="24" customFormat="1" x14ac:dyDescent="0.2">
      <c r="A53" s="21"/>
      <c r="B53" s="21"/>
      <c r="C53" s="53"/>
      <c r="D53" s="22"/>
      <c r="E53" s="29"/>
      <c r="F53" s="30"/>
      <c r="G53" s="31"/>
      <c r="H53" s="26">
        <f ca="1">SUMIF(Spending!$C$6:$C$158,Allocations!D53,Spending!$E$6:$E$153)</f>
        <v>0</v>
      </c>
      <c r="I53" s="26">
        <f t="shared" ca="1" si="0"/>
        <v>0</v>
      </c>
      <c r="J53" s="23"/>
    </row>
    <row r="54" spans="1:11" x14ac:dyDescent="0.2">
      <c r="A54" s="25"/>
      <c r="B54" s="25"/>
      <c r="C54" s="41"/>
      <c r="D54" s="18"/>
      <c r="E54" s="26"/>
      <c r="F54" s="27"/>
      <c r="G54" s="28"/>
      <c r="H54" s="26">
        <f ca="1">SUMIF(Spending!$C$6:$C$158,Allocations!D54,Spending!$E$6:$E$153)</f>
        <v>0</v>
      </c>
      <c r="I54" s="26">
        <f t="shared" ca="1" si="0"/>
        <v>0</v>
      </c>
      <c r="J54" s="17"/>
      <c r="K54" s="19"/>
    </row>
    <row r="55" spans="1:11" x14ac:dyDescent="0.2">
      <c r="A55" s="25"/>
      <c r="B55" s="25"/>
      <c r="C55" s="41"/>
      <c r="D55" s="18"/>
      <c r="E55" s="26"/>
      <c r="F55" s="27"/>
      <c r="G55" s="28"/>
      <c r="H55" s="26">
        <f ca="1">SUMIF(Spending!$C$6:$C$158,Allocations!D55,Spending!$E$6:$E$153)</f>
        <v>0</v>
      </c>
      <c r="I55" s="26">
        <f t="shared" ca="1" si="0"/>
        <v>0</v>
      </c>
      <c r="J55" s="17"/>
      <c r="K55" s="19"/>
    </row>
    <row r="56" spans="1:11" x14ac:dyDescent="0.2">
      <c r="A56" s="25"/>
      <c r="B56" s="25"/>
      <c r="C56" s="41"/>
      <c r="D56" s="18"/>
      <c r="E56" s="26"/>
      <c r="F56" s="27"/>
      <c r="G56" s="28"/>
      <c r="H56" s="26">
        <f ca="1">SUMIF(Spending!$C$6:$C$158,Allocations!D56,Spending!$E$6:$E$153)</f>
        <v>0</v>
      </c>
      <c r="I56" s="26">
        <f t="shared" ca="1" si="0"/>
        <v>0</v>
      </c>
      <c r="J56" s="17"/>
      <c r="K56" s="19"/>
    </row>
    <row r="57" spans="1:11" x14ac:dyDescent="0.2">
      <c r="A57" s="25"/>
      <c r="B57" s="25"/>
      <c r="C57" s="41"/>
      <c r="D57" s="18"/>
      <c r="E57" s="26"/>
      <c r="F57" s="27"/>
      <c r="G57" s="28"/>
      <c r="H57" s="26">
        <f ca="1">SUMIF(Spending!$C$6:$C$158,Allocations!D57,Spending!$E$6:$E$153)</f>
        <v>0</v>
      </c>
      <c r="I57" s="26">
        <f t="shared" ca="1" si="0"/>
        <v>0</v>
      </c>
      <c r="J57" s="17"/>
      <c r="K57" s="19"/>
    </row>
    <row r="58" spans="1:11" x14ac:dyDescent="0.2">
      <c r="A58" s="25"/>
      <c r="B58" s="25"/>
      <c r="C58" s="41"/>
      <c r="D58" s="18"/>
      <c r="E58" s="26"/>
      <c r="F58" s="27"/>
      <c r="G58" s="28"/>
      <c r="H58" s="26">
        <f ca="1">SUMIF(Spending!$C$6:$C$158,Allocations!D58,Spending!$E$6:$E$153)</f>
        <v>0</v>
      </c>
      <c r="I58" s="26">
        <f t="shared" ca="1" si="0"/>
        <v>0</v>
      </c>
      <c r="J58" s="17"/>
      <c r="K58" s="19"/>
    </row>
    <row r="59" spans="1:11" x14ac:dyDescent="0.2">
      <c r="A59" s="25"/>
      <c r="B59" s="25"/>
      <c r="C59" s="41"/>
      <c r="D59" s="18"/>
      <c r="E59" s="26"/>
      <c r="F59" s="27"/>
      <c r="G59" s="28"/>
      <c r="H59" s="26">
        <f ca="1">SUMIF(Spending!$C$6:$C$158,Allocations!D59,Spending!$E$6:$E$153)</f>
        <v>0</v>
      </c>
      <c r="I59" s="26">
        <f t="shared" ca="1" si="0"/>
        <v>0</v>
      </c>
      <c r="J59" s="17"/>
      <c r="K59" s="19"/>
    </row>
    <row r="60" spans="1:11" x14ac:dyDescent="0.2">
      <c r="A60" s="25"/>
      <c r="B60" s="25"/>
      <c r="C60" s="41"/>
      <c r="D60" s="18"/>
      <c r="E60" s="26"/>
      <c r="F60" s="27"/>
      <c r="G60" s="28"/>
      <c r="H60" s="26">
        <f ca="1">SUMIF(Spending!$C$6:$C$158,Allocations!D60,Spending!$E$6:$E$153)</f>
        <v>0</v>
      </c>
      <c r="I60" s="26">
        <f t="shared" ca="1" si="0"/>
        <v>0</v>
      </c>
      <c r="J60" s="17"/>
      <c r="K60" s="19"/>
    </row>
    <row r="61" spans="1:11" x14ac:dyDescent="0.2">
      <c r="A61" s="25"/>
      <c r="B61" s="25"/>
      <c r="C61" s="41"/>
      <c r="D61" s="18"/>
      <c r="E61" s="26"/>
      <c r="F61" s="27"/>
      <c r="G61" s="28"/>
      <c r="H61" s="26">
        <f ca="1">SUMIF(Spending!$C$6:$C$158,Allocations!D61,Spending!$E$6:$E$153)</f>
        <v>0</v>
      </c>
      <c r="I61" s="26">
        <f t="shared" ca="1" si="0"/>
        <v>0</v>
      </c>
      <c r="J61" s="17"/>
      <c r="K61" s="19"/>
    </row>
    <row r="62" spans="1:11" s="20" customFormat="1" x14ac:dyDescent="0.2">
      <c r="A62" s="21"/>
      <c r="B62" s="21"/>
      <c r="C62" s="53"/>
      <c r="D62" s="22"/>
      <c r="E62" s="29"/>
      <c r="F62" s="30"/>
      <c r="G62" s="31"/>
      <c r="H62" s="26">
        <f ca="1">SUMIF(Spending!$C$6:$C$158,Allocations!D62,Spending!$E$6:$E$153)</f>
        <v>0</v>
      </c>
      <c r="I62" s="26">
        <f t="shared" ca="1" si="0"/>
        <v>0</v>
      </c>
      <c r="J62" s="23"/>
      <c r="K62" s="24"/>
    </row>
    <row r="63" spans="1:11" x14ac:dyDescent="0.2">
      <c r="A63" s="25"/>
      <c r="B63" s="25"/>
      <c r="C63" s="41"/>
      <c r="D63" s="18"/>
      <c r="E63" s="26"/>
      <c r="F63" s="27"/>
      <c r="G63" s="28"/>
      <c r="H63" s="26">
        <f ca="1">SUMIF(Spending!$C$6:$C$158,Allocations!D63,Spending!$E$6:$E$153)</f>
        <v>0</v>
      </c>
      <c r="I63" s="26">
        <f t="shared" ca="1" si="0"/>
        <v>0</v>
      </c>
      <c r="J63" s="17"/>
      <c r="K63" s="19"/>
    </row>
    <row r="64" spans="1:11" x14ac:dyDescent="0.2">
      <c r="A64" s="25"/>
      <c r="B64" s="25"/>
      <c r="C64" s="41"/>
      <c r="D64" s="18"/>
      <c r="E64" s="26"/>
      <c r="F64" s="27"/>
      <c r="G64" s="28"/>
      <c r="H64" s="26">
        <f ca="1">SUMIF(Spending!$C$6:$C$158,Allocations!D64,Spending!$E$6:$E$153)</f>
        <v>0</v>
      </c>
      <c r="I64" s="26">
        <f t="shared" ca="1" si="0"/>
        <v>0</v>
      </c>
      <c r="J64" s="17"/>
      <c r="K64" s="19"/>
    </row>
    <row r="65" spans="1:11" x14ac:dyDescent="0.2">
      <c r="A65" s="25"/>
      <c r="B65" s="25"/>
      <c r="C65" s="41"/>
      <c r="D65" s="18"/>
      <c r="E65" s="26"/>
      <c r="F65" s="27"/>
      <c r="G65" s="28"/>
      <c r="H65" s="26">
        <f ca="1">SUMIF(Spending!$C$6:$C$158,Allocations!D65,Spending!$E$6:$E$153)</f>
        <v>0</v>
      </c>
      <c r="I65" s="26">
        <f t="shared" ca="1" si="0"/>
        <v>0</v>
      </c>
      <c r="J65" s="17"/>
      <c r="K65" s="19"/>
    </row>
    <row r="66" spans="1:11" x14ac:dyDescent="0.2">
      <c r="A66" s="25"/>
      <c r="B66" s="25"/>
      <c r="C66" s="41"/>
      <c r="D66" s="18"/>
      <c r="E66" s="26"/>
      <c r="F66" s="27"/>
      <c r="G66" s="28"/>
      <c r="H66" s="26">
        <f ca="1">SUMIF(Spending!$C$6:$C$158,Allocations!D66,Spending!$E$6:$E$153)</f>
        <v>0</v>
      </c>
      <c r="I66" s="26">
        <f t="shared" ca="1" si="0"/>
        <v>0</v>
      </c>
      <c r="J66" s="17"/>
      <c r="K66" s="19"/>
    </row>
    <row r="67" spans="1:11" x14ac:dyDescent="0.2">
      <c r="A67" s="25"/>
      <c r="B67" s="25"/>
      <c r="C67" s="41"/>
      <c r="D67" s="18"/>
      <c r="E67" s="26"/>
      <c r="F67" s="27"/>
      <c r="G67" s="28"/>
      <c r="H67" s="26">
        <f ca="1">SUMIF(Spending!$C$6:$C$158,Allocations!D67,Spending!$E$6:$E$153)</f>
        <v>0</v>
      </c>
      <c r="I67" s="26">
        <f t="shared" ca="1" si="0"/>
        <v>0</v>
      </c>
      <c r="J67" s="17"/>
      <c r="K67" s="19"/>
    </row>
    <row r="68" spans="1:11" x14ac:dyDescent="0.2">
      <c r="A68" s="25"/>
      <c r="B68" s="25"/>
      <c r="C68" s="41"/>
      <c r="D68" s="18"/>
      <c r="E68" s="26"/>
      <c r="F68" s="27"/>
      <c r="G68" s="28"/>
      <c r="H68" s="26">
        <f ca="1">SUMIF(Spending!$C$6:$C$158,Allocations!D68,Spending!$E$6:$E$153)</f>
        <v>0</v>
      </c>
      <c r="I68" s="26">
        <f t="shared" ca="1" si="0"/>
        <v>0</v>
      </c>
      <c r="J68" s="17"/>
      <c r="K68" s="19"/>
    </row>
    <row r="69" spans="1:11" x14ac:dyDescent="0.2">
      <c r="A69" s="25"/>
      <c r="B69" s="25"/>
      <c r="C69" s="41"/>
      <c r="D69" s="18"/>
      <c r="E69" s="26"/>
      <c r="F69" s="27"/>
      <c r="G69" s="28"/>
      <c r="H69" s="26">
        <f ca="1">SUMIF(Spending!$C$6:$C$158,Allocations!D69,Spending!$E$6:$E$153)</f>
        <v>0</v>
      </c>
      <c r="I69" s="26">
        <f t="shared" ca="1" si="0"/>
        <v>0</v>
      </c>
      <c r="J69" s="17"/>
      <c r="K69" s="19"/>
    </row>
    <row r="70" spans="1:11" x14ac:dyDescent="0.2">
      <c r="A70" s="25"/>
      <c r="B70" s="25"/>
      <c r="C70" s="41"/>
      <c r="D70" s="18"/>
      <c r="E70" s="26"/>
      <c r="F70" s="27"/>
      <c r="G70" s="28"/>
      <c r="H70" s="26">
        <f ca="1">SUMIF(Spending!$C$6:$C$158,Allocations!D70,Spending!$E$6:$E$153)</f>
        <v>0</v>
      </c>
      <c r="I70" s="26">
        <f t="shared" ca="1" si="0"/>
        <v>0</v>
      </c>
      <c r="J70" s="17"/>
      <c r="K70" s="19"/>
    </row>
    <row r="71" spans="1:11" x14ac:dyDescent="0.2">
      <c r="A71" s="25"/>
      <c r="B71" s="25"/>
      <c r="C71" s="41"/>
      <c r="D71" s="18"/>
      <c r="E71" s="26"/>
      <c r="F71" s="27"/>
      <c r="G71" s="28"/>
      <c r="H71" s="26">
        <f ca="1">SUMIF(Spending!$C$6:$C$158,Allocations!D71,Spending!$E$6:$E$153)</f>
        <v>0</v>
      </c>
      <c r="I71" s="26">
        <f t="shared" ca="1" si="0"/>
        <v>0</v>
      </c>
      <c r="J71" s="17"/>
      <c r="K71" s="19"/>
    </row>
    <row r="72" spans="1:11" x14ac:dyDescent="0.2">
      <c r="A72" s="25"/>
      <c r="B72" s="25"/>
      <c r="C72" s="41"/>
      <c r="D72" s="18"/>
      <c r="E72" s="26"/>
      <c r="F72" s="27"/>
      <c r="G72" s="28"/>
      <c r="H72" s="26">
        <f ca="1">SUMIF(Spending!$C$6:$C$158,Allocations!D72,Spending!$E$6:$E$153)</f>
        <v>0</v>
      </c>
      <c r="I72" s="26">
        <f t="shared" ref="I72:I135" ca="1" si="1">IF(G72="", F72-H72,G72-H72)</f>
        <v>0</v>
      </c>
      <c r="J72" s="17"/>
      <c r="K72" s="19"/>
    </row>
    <row r="73" spans="1:11" x14ac:dyDescent="0.2">
      <c r="A73" s="25"/>
      <c r="B73" s="25"/>
      <c r="C73" s="41"/>
      <c r="D73" s="18"/>
      <c r="E73" s="26"/>
      <c r="F73" s="27"/>
      <c r="G73" s="28"/>
      <c r="H73" s="26">
        <f ca="1">SUMIF(Spending!$C$6:$C$158,Allocations!D73,Spending!$E$6:$E$153)</f>
        <v>0</v>
      </c>
      <c r="I73" s="26">
        <f t="shared" ca="1" si="1"/>
        <v>0</v>
      </c>
      <c r="J73" s="17"/>
      <c r="K73" s="19"/>
    </row>
    <row r="74" spans="1:11" x14ac:dyDescent="0.2">
      <c r="A74" s="25"/>
      <c r="B74" s="25"/>
      <c r="C74" s="41"/>
      <c r="D74" s="18"/>
      <c r="E74" s="26"/>
      <c r="F74" s="27"/>
      <c r="G74" s="28"/>
      <c r="H74" s="26">
        <f ca="1">SUMIF(Spending!$C$6:$C$158,Allocations!D74,Spending!$E$6:$E$153)</f>
        <v>0</v>
      </c>
      <c r="I74" s="26">
        <f t="shared" ca="1" si="1"/>
        <v>0</v>
      </c>
      <c r="J74" s="17"/>
      <c r="K74" s="19"/>
    </row>
    <row r="75" spans="1:11" x14ac:dyDescent="0.2">
      <c r="A75" s="25"/>
      <c r="B75" s="25"/>
      <c r="C75" s="41"/>
      <c r="D75" s="18"/>
      <c r="E75" s="26"/>
      <c r="F75" s="27"/>
      <c r="G75" s="28"/>
      <c r="H75" s="26">
        <f ca="1">SUMIF(Spending!$C$6:$C$158,Allocations!D75,Spending!$E$6:$E$153)</f>
        <v>0</v>
      </c>
      <c r="I75" s="26">
        <f t="shared" ca="1" si="1"/>
        <v>0</v>
      </c>
      <c r="J75" s="17"/>
      <c r="K75" s="19"/>
    </row>
    <row r="76" spans="1:11" x14ac:dyDescent="0.2">
      <c r="A76" s="25"/>
      <c r="B76" s="25"/>
      <c r="C76" s="41"/>
      <c r="D76" s="18"/>
      <c r="E76" s="26"/>
      <c r="F76" s="27"/>
      <c r="G76" s="28"/>
      <c r="H76" s="26">
        <f ca="1">SUMIF(Spending!$C$6:$C$158,Allocations!D76,Spending!$E$6:$E$153)</f>
        <v>0</v>
      </c>
      <c r="I76" s="26">
        <f t="shared" ca="1" si="1"/>
        <v>0</v>
      </c>
      <c r="J76" s="17"/>
      <c r="K76" s="19"/>
    </row>
    <row r="77" spans="1:11" x14ac:dyDescent="0.2">
      <c r="A77" s="25"/>
      <c r="B77" s="25"/>
      <c r="C77" s="41"/>
      <c r="D77" s="18"/>
      <c r="E77" s="26"/>
      <c r="F77" s="27"/>
      <c r="G77" s="28"/>
      <c r="H77" s="26">
        <f ca="1">SUMIF(Spending!$C$6:$C$158,Allocations!D77,Spending!$E$6:$E$153)</f>
        <v>0</v>
      </c>
      <c r="I77" s="26">
        <f t="shared" ca="1" si="1"/>
        <v>0</v>
      </c>
      <c r="J77" s="17"/>
      <c r="K77" s="19"/>
    </row>
    <row r="78" spans="1:11" x14ac:dyDescent="0.2">
      <c r="A78" s="25"/>
      <c r="B78" s="25"/>
      <c r="C78" s="41"/>
      <c r="D78" s="18"/>
      <c r="E78" s="26"/>
      <c r="F78" s="27"/>
      <c r="G78" s="28"/>
      <c r="H78" s="26">
        <f ca="1">SUMIF(Spending!$C$6:$C$158,Allocations!D78,Spending!$E$6:$E$153)</f>
        <v>0</v>
      </c>
      <c r="I78" s="26">
        <f t="shared" ca="1" si="1"/>
        <v>0</v>
      </c>
      <c r="J78" s="17"/>
      <c r="K78" s="19"/>
    </row>
    <row r="79" spans="1:11" x14ac:dyDescent="0.2">
      <c r="A79" s="25"/>
      <c r="B79" s="25"/>
      <c r="C79" s="41"/>
      <c r="D79" s="18"/>
      <c r="E79" s="26"/>
      <c r="F79" s="27"/>
      <c r="G79" s="28"/>
      <c r="H79" s="26">
        <f ca="1">SUMIF(Spending!$C$6:$C$158,Allocations!D79,Spending!$E$6:$E$153)</f>
        <v>0</v>
      </c>
      <c r="I79" s="26">
        <f t="shared" ca="1" si="1"/>
        <v>0</v>
      </c>
      <c r="J79" s="17"/>
      <c r="K79" s="19"/>
    </row>
    <row r="80" spans="1:11" x14ac:dyDescent="0.2">
      <c r="A80" s="25"/>
      <c r="B80" s="25"/>
      <c r="C80" s="41"/>
      <c r="D80" s="18"/>
      <c r="E80" s="26"/>
      <c r="F80" s="27"/>
      <c r="G80" s="28"/>
      <c r="H80" s="26">
        <f ca="1">SUMIF(Spending!$C$6:$C$158,Allocations!D80,Spending!$E$6:$E$153)</f>
        <v>0</v>
      </c>
      <c r="I80" s="26">
        <f t="shared" ca="1" si="1"/>
        <v>0</v>
      </c>
      <c r="J80" s="17"/>
      <c r="K80" s="19"/>
    </row>
    <row r="81" spans="1:11" x14ac:dyDescent="0.2">
      <c r="A81" s="25"/>
      <c r="B81" s="25"/>
      <c r="C81" s="41"/>
      <c r="D81" s="18"/>
      <c r="E81" s="26"/>
      <c r="F81" s="27"/>
      <c r="G81" s="28"/>
      <c r="H81" s="26">
        <f ca="1">SUMIF(Spending!$C$6:$C$158,Allocations!D81,Spending!$E$6:$E$153)</f>
        <v>0</v>
      </c>
      <c r="I81" s="26">
        <f t="shared" ca="1" si="1"/>
        <v>0</v>
      </c>
      <c r="J81" s="17"/>
      <c r="K81" s="19"/>
    </row>
    <row r="82" spans="1:11" x14ac:dyDescent="0.2">
      <c r="A82" s="25"/>
      <c r="B82" s="25"/>
      <c r="C82" s="41"/>
      <c r="D82" s="18"/>
      <c r="E82" s="26"/>
      <c r="F82" s="27"/>
      <c r="G82" s="28"/>
      <c r="H82" s="26">
        <f ca="1">SUMIF(Spending!$C$6:$C$158,Allocations!D82,Spending!$E$6:$E$153)</f>
        <v>0</v>
      </c>
      <c r="I82" s="26">
        <f t="shared" ca="1" si="1"/>
        <v>0</v>
      </c>
      <c r="J82" s="17"/>
      <c r="K82" s="19"/>
    </row>
    <row r="83" spans="1:11" x14ac:dyDescent="0.2">
      <c r="A83" s="25"/>
      <c r="B83" s="25"/>
      <c r="C83" s="41"/>
      <c r="D83" s="18"/>
      <c r="E83" s="26"/>
      <c r="F83" s="27"/>
      <c r="G83" s="28"/>
      <c r="H83" s="26">
        <f ca="1">SUMIF(Spending!$C$6:$C$158,Allocations!D83,Spending!$E$6:$E$153)</f>
        <v>0</v>
      </c>
      <c r="I83" s="26">
        <f t="shared" ca="1" si="1"/>
        <v>0</v>
      </c>
      <c r="J83" s="17"/>
      <c r="K83" s="19"/>
    </row>
    <row r="84" spans="1:11" x14ac:dyDescent="0.2">
      <c r="A84" s="25"/>
      <c r="B84" s="25"/>
      <c r="C84" s="41"/>
      <c r="D84" s="18"/>
      <c r="E84" s="26"/>
      <c r="F84" s="27"/>
      <c r="G84" s="28"/>
      <c r="H84" s="26">
        <f ca="1">SUMIF(Spending!$C$6:$C$158,Allocations!D84,Spending!$E$6:$E$153)</f>
        <v>0</v>
      </c>
      <c r="I84" s="26">
        <f t="shared" ca="1" si="1"/>
        <v>0</v>
      </c>
      <c r="J84" s="17"/>
      <c r="K84" s="19"/>
    </row>
    <row r="85" spans="1:11" x14ac:dyDescent="0.2">
      <c r="A85" s="25"/>
      <c r="B85" s="25"/>
      <c r="C85" s="41"/>
      <c r="D85" s="18"/>
      <c r="E85" s="26"/>
      <c r="F85" s="27"/>
      <c r="G85" s="28"/>
      <c r="H85" s="26">
        <f ca="1">SUMIF(Spending!$C$6:$C$158,Allocations!D85,Spending!$E$6:$E$153)</f>
        <v>0</v>
      </c>
      <c r="I85" s="26">
        <f t="shared" ca="1" si="1"/>
        <v>0</v>
      </c>
      <c r="J85" s="17"/>
      <c r="K85" s="19"/>
    </row>
    <row r="86" spans="1:11" x14ac:dyDescent="0.2">
      <c r="A86" s="25"/>
      <c r="B86" s="25"/>
      <c r="C86" s="41"/>
      <c r="D86" s="18"/>
      <c r="E86" s="26"/>
      <c r="F86" s="27"/>
      <c r="G86" s="28"/>
      <c r="H86" s="26">
        <f ca="1">SUMIF(Spending!$C$6:$C$158,Allocations!D86,Spending!$E$6:$E$153)</f>
        <v>0</v>
      </c>
      <c r="I86" s="26">
        <f t="shared" ca="1" si="1"/>
        <v>0</v>
      </c>
      <c r="J86" s="17"/>
      <c r="K86" s="19"/>
    </row>
    <row r="87" spans="1:11" x14ac:dyDescent="0.2">
      <c r="A87" s="25"/>
      <c r="B87" s="25"/>
      <c r="C87" s="41"/>
      <c r="D87" s="18"/>
      <c r="E87" s="26"/>
      <c r="F87" s="27"/>
      <c r="G87" s="28"/>
      <c r="H87" s="26">
        <f ca="1">SUMIF(Spending!$C$6:$C$158,Allocations!D87,Spending!$E$6:$E$153)</f>
        <v>0</v>
      </c>
      <c r="I87" s="26">
        <f t="shared" ca="1" si="1"/>
        <v>0</v>
      </c>
      <c r="J87" s="17"/>
      <c r="K87" s="19"/>
    </row>
    <row r="88" spans="1:11" x14ac:dyDescent="0.2">
      <c r="A88" s="25"/>
      <c r="B88" s="25"/>
      <c r="C88" s="41"/>
      <c r="D88" s="18"/>
      <c r="E88" s="26"/>
      <c r="F88" s="27"/>
      <c r="G88" s="28"/>
      <c r="H88" s="26">
        <f ca="1">SUMIF(Spending!$C$6:$C$158,Allocations!D88,Spending!$E$6:$E$153)</f>
        <v>0</v>
      </c>
      <c r="I88" s="26">
        <f t="shared" ca="1" si="1"/>
        <v>0</v>
      </c>
      <c r="J88" s="17"/>
      <c r="K88" s="19"/>
    </row>
    <row r="89" spans="1:11" x14ac:dyDescent="0.2">
      <c r="A89" s="25"/>
      <c r="B89" s="25"/>
      <c r="C89" s="41"/>
      <c r="D89" s="18"/>
      <c r="E89" s="26"/>
      <c r="F89" s="27"/>
      <c r="G89" s="28"/>
      <c r="H89" s="26">
        <f ca="1">SUMIF(Spending!$C$6:$C$158,Allocations!D89,Spending!$E$6:$E$153)</f>
        <v>0</v>
      </c>
      <c r="I89" s="26">
        <f t="shared" ca="1" si="1"/>
        <v>0</v>
      </c>
      <c r="J89" s="17"/>
      <c r="K89" s="19"/>
    </row>
    <row r="90" spans="1:11" x14ac:dyDescent="0.2">
      <c r="A90" s="25"/>
      <c r="B90" s="25"/>
      <c r="C90" s="41"/>
      <c r="D90" s="18"/>
      <c r="E90" s="26"/>
      <c r="F90" s="27"/>
      <c r="G90" s="28"/>
      <c r="H90" s="26">
        <f ca="1">SUMIF(Spending!$C$6:$C$158,Allocations!D90,Spending!$E$6:$E$153)</f>
        <v>0</v>
      </c>
      <c r="I90" s="26">
        <f t="shared" ca="1" si="1"/>
        <v>0</v>
      </c>
      <c r="J90" s="17"/>
      <c r="K90" s="19"/>
    </row>
    <row r="91" spans="1:11" x14ac:dyDescent="0.2">
      <c r="A91" s="25"/>
      <c r="B91" s="25"/>
      <c r="C91" s="41"/>
      <c r="D91" s="18"/>
      <c r="E91" s="26"/>
      <c r="F91" s="27"/>
      <c r="G91" s="28"/>
      <c r="H91" s="26">
        <f ca="1">SUMIF(Spending!$C$6:$C$158,Allocations!D91,Spending!$E$6:$E$153)</f>
        <v>0</v>
      </c>
      <c r="I91" s="26">
        <f t="shared" ca="1" si="1"/>
        <v>0</v>
      </c>
      <c r="J91" s="17"/>
      <c r="K91" s="19"/>
    </row>
    <row r="92" spans="1:11" x14ac:dyDescent="0.2">
      <c r="A92" s="25"/>
      <c r="B92" s="25"/>
      <c r="C92" s="41"/>
      <c r="D92" s="18"/>
      <c r="E92" s="26"/>
      <c r="F92" s="27"/>
      <c r="G92" s="28"/>
      <c r="H92" s="26">
        <f ca="1">SUMIF(Spending!$C$6:$C$158,Allocations!D92,Spending!$E$6:$E$153)</f>
        <v>0</v>
      </c>
      <c r="I92" s="26">
        <f t="shared" ca="1" si="1"/>
        <v>0</v>
      </c>
      <c r="J92" s="17"/>
      <c r="K92" s="19"/>
    </row>
    <row r="93" spans="1:11" x14ac:dyDescent="0.2">
      <c r="A93" s="25"/>
      <c r="B93" s="25"/>
      <c r="C93" s="41"/>
      <c r="D93" s="18"/>
      <c r="E93" s="26"/>
      <c r="F93" s="27"/>
      <c r="G93" s="28"/>
      <c r="H93" s="26">
        <f ca="1">SUMIF(Spending!$C$6:$C$158,Allocations!D93,Spending!$E$6:$E$153)</f>
        <v>0</v>
      </c>
      <c r="I93" s="26">
        <f t="shared" ca="1" si="1"/>
        <v>0</v>
      </c>
      <c r="J93" s="17"/>
      <c r="K93" s="19"/>
    </row>
    <row r="94" spans="1:11" x14ac:dyDescent="0.2">
      <c r="A94" s="25"/>
      <c r="B94" s="25"/>
      <c r="C94" s="41"/>
      <c r="D94" s="18"/>
      <c r="E94" s="26"/>
      <c r="F94" s="27"/>
      <c r="G94" s="28"/>
      <c r="H94" s="26">
        <f ca="1">SUMIF(Spending!$C$6:$C$158,Allocations!D94,Spending!$E$6:$E$153)</f>
        <v>0</v>
      </c>
      <c r="I94" s="26">
        <f t="shared" ca="1" si="1"/>
        <v>0</v>
      </c>
      <c r="J94" s="17"/>
      <c r="K94" s="19"/>
    </row>
    <row r="95" spans="1:11" x14ac:dyDescent="0.2">
      <c r="A95" s="25"/>
      <c r="B95" s="25"/>
      <c r="C95" s="41"/>
      <c r="D95" s="18"/>
      <c r="E95" s="26"/>
      <c r="F95" s="27"/>
      <c r="G95" s="28"/>
      <c r="H95" s="26">
        <f ca="1">SUMIF(Spending!$C$6:$C$158,Allocations!D95,Spending!$E$6:$E$153)</f>
        <v>0</v>
      </c>
      <c r="I95" s="26">
        <f t="shared" ca="1" si="1"/>
        <v>0</v>
      </c>
      <c r="J95" s="17"/>
      <c r="K95" s="19"/>
    </row>
    <row r="96" spans="1:11" x14ac:dyDescent="0.2">
      <c r="A96" s="25"/>
      <c r="B96" s="25"/>
      <c r="C96" s="41"/>
      <c r="D96" s="18"/>
      <c r="E96" s="26"/>
      <c r="F96" s="27"/>
      <c r="G96" s="28"/>
      <c r="H96" s="26">
        <f ca="1">SUMIF(Spending!$C$6:$C$158,Allocations!D96,Spending!$E$6:$E$153)</f>
        <v>0</v>
      </c>
      <c r="I96" s="26">
        <f t="shared" ca="1" si="1"/>
        <v>0</v>
      </c>
      <c r="J96" s="17"/>
      <c r="K96" s="19"/>
    </row>
    <row r="97" spans="1:11" x14ac:dyDescent="0.2">
      <c r="A97" s="25"/>
      <c r="B97" s="25"/>
      <c r="C97" s="41"/>
      <c r="D97" s="18"/>
      <c r="E97" s="26"/>
      <c r="F97" s="27"/>
      <c r="G97" s="28"/>
      <c r="H97" s="26">
        <f ca="1">SUMIF(Spending!$C$6:$C$158,Allocations!D97,Spending!$E$6:$E$153)</f>
        <v>0</v>
      </c>
      <c r="I97" s="26">
        <f t="shared" ca="1" si="1"/>
        <v>0</v>
      </c>
      <c r="J97" s="17"/>
      <c r="K97" s="19"/>
    </row>
    <row r="98" spans="1:11" x14ac:dyDescent="0.2">
      <c r="A98" s="25"/>
      <c r="B98" s="25"/>
      <c r="C98" s="41"/>
      <c r="D98" s="18"/>
      <c r="E98" s="26"/>
      <c r="F98" s="27"/>
      <c r="G98" s="28"/>
      <c r="H98" s="26">
        <f ca="1">SUMIF(Spending!$C$6:$C$158,Allocations!D98,Spending!$E$6:$E$153)</f>
        <v>0</v>
      </c>
      <c r="I98" s="26">
        <f t="shared" ca="1" si="1"/>
        <v>0</v>
      </c>
      <c r="J98" s="17"/>
      <c r="K98" s="19"/>
    </row>
    <row r="99" spans="1:11" x14ac:dyDescent="0.2">
      <c r="A99" s="25"/>
      <c r="B99" s="25"/>
      <c r="C99" s="41"/>
      <c r="D99" s="18"/>
      <c r="E99" s="26"/>
      <c r="F99" s="27"/>
      <c r="G99" s="28"/>
      <c r="H99" s="26">
        <f ca="1">SUMIF(Spending!$C$6:$C$158,Allocations!D99,Spending!$E$6:$E$153)</f>
        <v>0</v>
      </c>
      <c r="I99" s="26">
        <f t="shared" ca="1" si="1"/>
        <v>0</v>
      </c>
      <c r="J99" s="17"/>
      <c r="K99" s="19"/>
    </row>
    <row r="100" spans="1:11" x14ac:dyDescent="0.2">
      <c r="A100" s="25"/>
      <c r="B100" s="25"/>
      <c r="C100" s="41"/>
      <c r="D100" s="18"/>
      <c r="E100" s="26"/>
      <c r="F100" s="27"/>
      <c r="G100" s="28"/>
      <c r="H100" s="26">
        <f ca="1">SUMIF(Spending!$C$6:$C$158,Allocations!D100,Spending!$E$6:$E$153)</f>
        <v>0</v>
      </c>
      <c r="I100" s="26">
        <f t="shared" ca="1" si="1"/>
        <v>0</v>
      </c>
      <c r="J100" s="17"/>
      <c r="K100" s="19"/>
    </row>
    <row r="101" spans="1:11" x14ac:dyDescent="0.2">
      <c r="A101" s="25"/>
      <c r="B101" s="25"/>
      <c r="C101" s="41"/>
      <c r="D101" s="18"/>
      <c r="E101" s="26"/>
      <c r="F101" s="27"/>
      <c r="G101" s="28"/>
      <c r="H101" s="26">
        <f ca="1">SUMIF(Spending!$C$6:$C$158,Allocations!D101,Spending!$E$6:$E$153)</f>
        <v>0</v>
      </c>
      <c r="I101" s="26">
        <f t="shared" ca="1" si="1"/>
        <v>0</v>
      </c>
      <c r="J101" s="17"/>
      <c r="K101" s="19"/>
    </row>
    <row r="102" spans="1:11" x14ac:dyDescent="0.2">
      <c r="A102" s="25"/>
      <c r="B102" s="25"/>
      <c r="C102" s="41"/>
      <c r="D102" s="18"/>
      <c r="E102" s="26"/>
      <c r="F102" s="27"/>
      <c r="G102" s="28"/>
      <c r="H102" s="26">
        <f ca="1">SUMIF(Spending!$C$6:$C$158,Allocations!D102,Spending!$E$6:$E$153)</f>
        <v>0</v>
      </c>
      <c r="I102" s="26">
        <f t="shared" ca="1" si="1"/>
        <v>0</v>
      </c>
      <c r="J102" s="17"/>
      <c r="K102" s="19"/>
    </row>
    <row r="103" spans="1:11" x14ac:dyDescent="0.2">
      <c r="A103" s="25"/>
      <c r="B103" s="25"/>
      <c r="C103" s="41"/>
      <c r="D103" s="18"/>
      <c r="E103" s="26"/>
      <c r="F103" s="27"/>
      <c r="G103" s="28"/>
      <c r="H103" s="26">
        <f ca="1">SUMIF(Spending!$C$6:$C$158,Allocations!D103,Spending!$E$6:$E$153)</f>
        <v>0</v>
      </c>
      <c r="I103" s="26">
        <f t="shared" ca="1" si="1"/>
        <v>0</v>
      </c>
      <c r="J103" s="17"/>
      <c r="K103" s="19"/>
    </row>
    <row r="104" spans="1:11" x14ac:dyDescent="0.2">
      <c r="A104" s="25"/>
      <c r="B104" s="25"/>
      <c r="C104" s="41"/>
      <c r="D104" s="18"/>
      <c r="E104" s="26"/>
      <c r="F104" s="27"/>
      <c r="G104" s="28"/>
      <c r="H104" s="26">
        <f ca="1">SUMIF(Spending!$C$6:$C$158,Allocations!D104,Spending!$E$6:$E$153)</f>
        <v>0</v>
      </c>
      <c r="I104" s="26">
        <f t="shared" ca="1" si="1"/>
        <v>0</v>
      </c>
      <c r="J104" s="17"/>
      <c r="K104" s="19"/>
    </row>
    <row r="105" spans="1:11" x14ac:dyDescent="0.2">
      <c r="A105" s="25"/>
      <c r="B105" s="25"/>
      <c r="C105" s="41"/>
      <c r="D105" s="18"/>
      <c r="E105" s="26"/>
      <c r="F105" s="27"/>
      <c r="G105" s="28"/>
      <c r="H105" s="26">
        <f ca="1">SUMIF(Spending!$C$6:$C$158,Allocations!D105,Spending!$E$6:$E$153)</f>
        <v>0</v>
      </c>
      <c r="I105" s="26">
        <f t="shared" ca="1" si="1"/>
        <v>0</v>
      </c>
      <c r="J105" s="17"/>
      <c r="K105" s="19"/>
    </row>
    <row r="106" spans="1:11" x14ac:dyDescent="0.2">
      <c r="A106" s="25"/>
      <c r="B106" s="25"/>
      <c r="C106" s="41"/>
      <c r="D106" s="18"/>
      <c r="E106" s="26"/>
      <c r="F106" s="27"/>
      <c r="G106" s="28"/>
      <c r="H106" s="26">
        <f ca="1">SUMIF(Spending!$C$6:$C$158,Allocations!D106,Spending!$E$6:$E$153)</f>
        <v>0</v>
      </c>
      <c r="I106" s="26">
        <f t="shared" ca="1" si="1"/>
        <v>0</v>
      </c>
      <c r="J106" s="17"/>
      <c r="K106" s="19"/>
    </row>
    <row r="107" spans="1:11" x14ac:dyDescent="0.2">
      <c r="A107" s="25"/>
      <c r="B107" s="25"/>
      <c r="C107" s="41"/>
      <c r="D107" s="18"/>
      <c r="E107" s="26"/>
      <c r="F107" s="27"/>
      <c r="G107" s="28"/>
      <c r="H107" s="26">
        <f ca="1">SUMIF(Spending!$C$6:$C$158,Allocations!D107,Spending!$E$6:$E$153)</f>
        <v>0</v>
      </c>
      <c r="I107" s="26">
        <f t="shared" ca="1" si="1"/>
        <v>0</v>
      </c>
      <c r="J107" s="17"/>
      <c r="K107" s="19"/>
    </row>
    <row r="108" spans="1:11" x14ac:dyDescent="0.2">
      <c r="A108" s="25"/>
      <c r="B108" s="25"/>
      <c r="C108" s="41"/>
      <c r="D108" s="18"/>
      <c r="E108" s="26"/>
      <c r="F108" s="27"/>
      <c r="G108" s="28"/>
      <c r="H108" s="26">
        <f ca="1">SUMIF(Spending!$C$6:$C$158,Allocations!D108,Spending!$E$6:$E$153)</f>
        <v>0</v>
      </c>
      <c r="I108" s="26">
        <f t="shared" ca="1" si="1"/>
        <v>0</v>
      </c>
      <c r="J108" s="17"/>
      <c r="K108" s="19"/>
    </row>
    <row r="109" spans="1:11" x14ac:dyDescent="0.2">
      <c r="A109" s="25"/>
      <c r="B109" s="25"/>
      <c r="C109" s="41"/>
      <c r="D109" s="18"/>
      <c r="E109" s="26"/>
      <c r="F109" s="27"/>
      <c r="G109" s="28"/>
      <c r="H109" s="26">
        <f ca="1">SUMIF(Spending!$C$6:$C$158,Allocations!D109,Spending!$E$6:$E$153)</f>
        <v>0</v>
      </c>
      <c r="I109" s="26">
        <f t="shared" ca="1" si="1"/>
        <v>0</v>
      </c>
      <c r="J109" s="17"/>
      <c r="K109" s="19"/>
    </row>
    <row r="110" spans="1:11" x14ac:dyDescent="0.2">
      <c r="C110" s="55"/>
      <c r="H110" s="26">
        <f ca="1">SUMIF(Spending!$C$6:$C$158,Allocations!D110,Spending!$E$6:$E$153)</f>
        <v>0</v>
      </c>
      <c r="I110" s="26">
        <f t="shared" ca="1" si="1"/>
        <v>0</v>
      </c>
      <c r="J110" s="9"/>
    </row>
    <row r="111" spans="1:11" x14ac:dyDescent="0.2">
      <c r="C111" s="55"/>
      <c r="H111" s="26">
        <f ca="1">SUMIF(Spending!$C$6:$C$158,Allocations!D111,Spending!$E$6:$E$153)</f>
        <v>0</v>
      </c>
      <c r="I111" s="26">
        <f t="shared" ca="1" si="1"/>
        <v>0</v>
      </c>
      <c r="J111" s="9"/>
    </row>
    <row r="112" spans="1:11" x14ac:dyDescent="0.2">
      <c r="C112" s="55"/>
      <c r="H112" s="26">
        <f ca="1">SUMIF(Spending!$C$6:$C$158,Allocations!D112,Spending!$E$6:$E$153)</f>
        <v>0</v>
      </c>
      <c r="I112" s="26">
        <f t="shared" ca="1" si="1"/>
        <v>0</v>
      </c>
      <c r="J112" s="9"/>
    </row>
    <row r="113" spans="3:10" x14ac:dyDescent="0.2">
      <c r="C113" s="55"/>
      <c r="H113" s="26">
        <f ca="1">SUMIF(Spending!$C$6:$C$158,Allocations!D113,Spending!$E$6:$E$153)</f>
        <v>0</v>
      </c>
      <c r="I113" s="26">
        <f t="shared" ca="1" si="1"/>
        <v>0</v>
      </c>
      <c r="J113" s="9"/>
    </row>
    <row r="114" spans="3:10" x14ac:dyDescent="0.2">
      <c r="C114" s="55"/>
      <c r="H114" s="26">
        <f ca="1">SUMIF(Spending!$C$6:$C$158,Allocations!D114,Spending!$E$6:$E$153)</f>
        <v>0</v>
      </c>
      <c r="I114" s="26">
        <f t="shared" ca="1" si="1"/>
        <v>0</v>
      </c>
      <c r="J114" s="9"/>
    </row>
    <row r="115" spans="3:10" x14ac:dyDescent="0.2">
      <c r="C115" s="55"/>
      <c r="H115" s="26">
        <f ca="1">SUMIF(Spending!$C$6:$C$158,Allocations!D115,Spending!$E$6:$E$153)</f>
        <v>0</v>
      </c>
      <c r="I115" s="26">
        <f t="shared" ca="1" si="1"/>
        <v>0</v>
      </c>
      <c r="J115" s="9"/>
    </row>
    <row r="116" spans="3:10" x14ac:dyDescent="0.2">
      <c r="C116" s="55"/>
      <c r="H116" s="26">
        <f ca="1">SUMIF(Spending!$C$6:$C$158,Allocations!D116,Spending!$E$6:$E$153)</f>
        <v>0</v>
      </c>
      <c r="I116" s="26">
        <f t="shared" ca="1" si="1"/>
        <v>0</v>
      </c>
      <c r="J116" s="9"/>
    </row>
    <row r="117" spans="3:10" x14ac:dyDescent="0.2">
      <c r="C117" s="55"/>
      <c r="H117" s="26">
        <f ca="1">SUMIF(Spending!$C$6:$C$158,Allocations!D117,Spending!$E$6:$E$153)</f>
        <v>0</v>
      </c>
      <c r="I117" s="26">
        <f t="shared" ca="1" si="1"/>
        <v>0</v>
      </c>
      <c r="J117" s="9"/>
    </row>
    <row r="118" spans="3:10" x14ac:dyDescent="0.2">
      <c r="C118" s="55"/>
      <c r="H118" s="26">
        <f ca="1">SUMIF(Spending!$C$6:$C$158,Allocations!D118,Spending!$E$6:$E$153)</f>
        <v>0</v>
      </c>
      <c r="I118" s="26">
        <f t="shared" ca="1" si="1"/>
        <v>0</v>
      </c>
      <c r="J118" s="9"/>
    </row>
    <row r="119" spans="3:10" x14ac:dyDescent="0.2">
      <c r="C119" s="55"/>
      <c r="H119" s="26">
        <f ca="1">SUMIF(Spending!$C$6:$C$158,Allocations!D119,Spending!$E$6:$E$153)</f>
        <v>0</v>
      </c>
      <c r="I119" s="26">
        <f t="shared" ca="1" si="1"/>
        <v>0</v>
      </c>
      <c r="J119" s="9"/>
    </row>
    <row r="120" spans="3:10" x14ac:dyDescent="0.2">
      <c r="C120" s="55"/>
      <c r="H120" s="26">
        <f ca="1">SUMIF(Spending!$C$6:$C$158,Allocations!D120,Spending!$E$6:$E$153)</f>
        <v>0</v>
      </c>
      <c r="I120" s="26">
        <f t="shared" ca="1" si="1"/>
        <v>0</v>
      </c>
      <c r="J120" s="9"/>
    </row>
    <row r="121" spans="3:10" x14ac:dyDescent="0.2">
      <c r="C121" s="55"/>
      <c r="H121" s="26">
        <f ca="1">SUMIF(Spending!$C$6:$C$158,Allocations!D121,Spending!$E$6:$E$153)</f>
        <v>0</v>
      </c>
      <c r="I121" s="26">
        <f t="shared" ca="1" si="1"/>
        <v>0</v>
      </c>
      <c r="J121" s="9"/>
    </row>
    <row r="122" spans="3:10" x14ac:dyDescent="0.2">
      <c r="C122" s="55"/>
      <c r="H122" s="26">
        <f ca="1">SUMIF(Spending!$C$6:$C$158,Allocations!D122,Spending!$E$6:$E$153)</f>
        <v>0</v>
      </c>
      <c r="I122" s="26">
        <f t="shared" ca="1" si="1"/>
        <v>0</v>
      </c>
      <c r="J122" s="9"/>
    </row>
    <row r="123" spans="3:10" x14ac:dyDescent="0.2">
      <c r="C123" s="55"/>
      <c r="H123" s="26">
        <f ca="1">SUMIF(Spending!$C$6:$C$158,Allocations!D123,Spending!$E$6:$E$153)</f>
        <v>0</v>
      </c>
      <c r="I123" s="26">
        <f t="shared" ca="1" si="1"/>
        <v>0</v>
      </c>
      <c r="J123" s="9"/>
    </row>
    <row r="124" spans="3:10" x14ac:dyDescent="0.2">
      <c r="C124" s="55"/>
      <c r="H124" s="26">
        <f ca="1">SUMIF(Spending!$C$6:$C$158,Allocations!D124,Spending!$E$6:$E$153)</f>
        <v>0</v>
      </c>
      <c r="I124" s="26">
        <f t="shared" ca="1" si="1"/>
        <v>0</v>
      </c>
      <c r="J124" s="9"/>
    </row>
    <row r="125" spans="3:10" x14ac:dyDescent="0.2">
      <c r="C125" s="55"/>
      <c r="H125" s="26">
        <f ca="1">SUMIF(Spending!$C$6:$C$158,Allocations!D125,Spending!$E$6:$E$153)</f>
        <v>0</v>
      </c>
      <c r="I125" s="26">
        <f t="shared" ca="1" si="1"/>
        <v>0</v>
      </c>
      <c r="J125" s="9"/>
    </row>
    <row r="126" spans="3:10" x14ac:dyDescent="0.2">
      <c r="C126" s="55"/>
      <c r="H126" s="26">
        <f ca="1">SUMIF(Spending!$C$6:$C$158,Allocations!D126,Spending!$E$6:$E$153)</f>
        <v>0</v>
      </c>
      <c r="I126" s="26">
        <f t="shared" ca="1" si="1"/>
        <v>0</v>
      </c>
      <c r="J126" s="9"/>
    </row>
    <row r="127" spans="3:10" x14ac:dyDescent="0.2">
      <c r="C127" s="55"/>
      <c r="H127" s="26">
        <f ca="1">SUMIF(Spending!$C$6:$C$158,Allocations!D127,Spending!$E$6:$E$153)</f>
        <v>0</v>
      </c>
      <c r="I127" s="26">
        <f t="shared" ca="1" si="1"/>
        <v>0</v>
      </c>
      <c r="J127" s="9"/>
    </row>
    <row r="128" spans="3:10" x14ac:dyDescent="0.2">
      <c r="C128" s="55"/>
      <c r="H128" s="26">
        <f ca="1">SUMIF(Spending!$C$6:$C$158,Allocations!D128,Spending!$E$6:$E$153)</f>
        <v>0</v>
      </c>
      <c r="I128" s="26">
        <f t="shared" ca="1" si="1"/>
        <v>0</v>
      </c>
      <c r="J128" s="9"/>
    </row>
    <row r="129" spans="3:10" x14ac:dyDescent="0.2">
      <c r="C129" s="55"/>
      <c r="H129" s="26">
        <f ca="1">SUMIF(Spending!$C$6:$C$158,Allocations!D129,Spending!$E$6:$E$153)</f>
        <v>0</v>
      </c>
      <c r="I129" s="26">
        <f t="shared" ca="1" si="1"/>
        <v>0</v>
      </c>
      <c r="J129" s="9"/>
    </row>
    <row r="130" spans="3:10" x14ac:dyDescent="0.2">
      <c r="C130" s="55"/>
      <c r="H130" s="26">
        <f ca="1">SUMIF(Spending!$C$6:$C$158,Allocations!D130,Spending!$E$6:$E$153)</f>
        <v>0</v>
      </c>
      <c r="I130" s="26">
        <f t="shared" ca="1" si="1"/>
        <v>0</v>
      </c>
      <c r="J130" s="9"/>
    </row>
    <row r="131" spans="3:10" x14ac:dyDescent="0.2">
      <c r="C131" s="55"/>
      <c r="H131" s="26">
        <f ca="1">SUMIF(Spending!$C$6:$C$158,Allocations!D131,Spending!$E$6:$E$153)</f>
        <v>0</v>
      </c>
      <c r="I131" s="26">
        <f t="shared" ca="1" si="1"/>
        <v>0</v>
      </c>
      <c r="J131" s="9"/>
    </row>
    <row r="132" spans="3:10" x14ac:dyDescent="0.2">
      <c r="C132" s="55"/>
      <c r="H132" s="26">
        <f ca="1">SUMIF(Spending!$C$6:$C$158,Allocations!D132,Spending!$E$6:$E$153)</f>
        <v>0</v>
      </c>
      <c r="I132" s="26">
        <f t="shared" ca="1" si="1"/>
        <v>0</v>
      </c>
      <c r="J132" s="9"/>
    </row>
    <row r="133" spans="3:10" x14ac:dyDescent="0.2">
      <c r="C133" s="55"/>
      <c r="H133" s="26">
        <f ca="1">SUMIF(Spending!$C$6:$C$158,Allocations!D133,Spending!$E$6:$E$153)</f>
        <v>0</v>
      </c>
      <c r="I133" s="26">
        <f t="shared" ca="1" si="1"/>
        <v>0</v>
      </c>
      <c r="J133" s="9"/>
    </row>
    <row r="134" spans="3:10" x14ac:dyDescent="0.2">
      <c r="C134" s="55"/>
      <c r="H134" s="26">
        <f ca="1">SUMIF(Spending!$C$6:$C$158,Allocations!D134,Spending!$E$6:$E$153)</f>
        <v>0</v>
      </c>
      <c r="I134" s="26">
        <f t="shared" ca="1" si="1"/>
        <v>0</v>
      </c>
      <c r="J134" s="9"/>
    </row>
    <row r="135" spans="3:10" x14ac:dyDescent="0.2">
      <c r="C135" s="55"/>
      <c r="H135" s="26">
        <f ca="1">SUMIF(Spending!$C$6:$C$158,Allocations!D135,Spending!$E$6:$E$153)</f>
        <v>0</v>
      </c>
      <c r="I135" s="26">
        <f t="shared" ca="1" si="1"/>
        <v>0</v>
      </c>
      <c r="J135" s="9"/>
    </row>
    <row r="136" spans="3:10" x14ac:dyDescent="0.2">
      <c r="C136" s="55"/>
      <c r="H136" s="26">
        <f ca="1">SUMIF(Spending!$C$6:$C$158,Allocations!D136,Spending!$E$6:$E$153)</f>
        <v>0</v>
      </c>
      <c r="I136" s="26">
        <f t="shared" ref="I136:I199" ca="1" si="2">IF(G136="", F136-H136,G136-H136)</f>
        <v>0</v>
      </c>
      <c r="J136" s="9"/>
    </row>
    <row r="137" spans="3:10" x14ac:dyDescent="0.2">
      <c r="C137" s="55"/>
      <c r="H137" s="26">
        <f ca="1">SUMIF(Spending!$C$6:$C$158,Allocations!D137,Spending!$E$6:$E$153)</f>
        <v>0</v>
      </c>
      <c r="I137" s="26">
        <f t="shared" ca="1" si="2"/>
        <v>0</v>
      </c>
      <c r="J137" s="9"/>
    </row>
    <row r="138" spans="3:10" x14ac:dyDescent="0.2">
      <c r="C138" s="55"/>
      <c r="H138" s="26">
        <f ca="1">SUMIF(Spending!$C$6:$C$158,Allocations!D138,Spending!$E$6:$E$153)</f>
        <v>0</v>
      </c>
      <c r="I138" s="26">
        <f t="shared" ca="1" si="2"/>
        <v>0</v>
      </c>
      <c r="J138" s="9"/>
    </row>
    <row r="139" spans="3:10" x14ac:dyDescent="0.2">
      <c r="C139" s="55"/>
      <c r="H139" s="26">
        <f ca="1">SUMIF(Spending!$C$6:$C$158,Allocations!D139,Spending!$E$6:$E$153)</f>
        <v>0</v>
      </c>
      <c r="I139" s="26">
        <f t="shared" ca="1" si="2"/>
        <v>0</v>
      </c>
      <c r="J139" s="9"/>
    </row>
    <row r="140" spans="3:10" x14ac:dyDescent="0.2">
      <c r="C140" s="55"/>
      <c r="H140" s="26">
        <f ca="1">SUMIF(Spending!$C$6:$C$158,Allocations!D140,Spending!$E$6:$E$153)</f>
        <v>0</v>
      </c>
      <c r="I140" s="26">
        <f t="shared" ca="1" si="2"/>
        <v>0</v>
      </c>
      <c r="J140" s="9"/>
    </row>
    <row r="141" spans="3:10" x14ac:dyDescent="0.2">
      <c r="C141" s="55"/>
      <c r="H141" s="26">
        <f ca="1">SUMIF(Spending!$C$6:$C$158,Allocations!D141,Spending!$E$6:$E$153)</f>
        <v>0</v>
      </c>
      <c r="I141" s="26">
        <f t="shared" ca="1" si="2"/>
        <v>0</v>
      </c>
      <c r="J141" s="9"/>
    </row>
    <row r="142" spans="3:10" x14ac:dyDescent="0.2">
      <c r="C142" s="55"/>
      <c r="H142" s="26">
        <f ca="1">SUMIF(Spending!$C$6:$C$158,Allocations!D142,Spending!$E$6:$E$153)</f>
        <v>0</v>
      </c>
      <c r="I142" s="26">
        <f t="shared" ca="1" si="2"/>
        <v>0</v>
      </c>
      <c r="J142" s="9"/>
    </row>
    <row r="143" spans="3:10" x14ac:dyDescent="0.2">
      <c r="C143" s="55"/>
      <c r="H143" s="26">
        <f ca="1">SUMIF(Spending!$C$6:$C$158,Allocations!D143,Spending!$E$6:$E$153)</f>
        <v>0</v>
      </c>
      <c r="I143" s="26">
        <f t="shared" ca="1" si="2"/>
        <v>0</v>
      </c>
      <c r="J143" s="9"/>
    </row>
    <row r="144" spans="3:10" x14ac:dyDescent="0.2">
      <c r="C144" s="55"/>
      <c r="H144" s="26">
        <f ca="1">SUMIF(Spending!$C$6:$C$158,Allocations!D144,Spending!$E$6:$E$153)</f>
        <v>0</v>
      </c>
      <c r="I144" s="26">
        <f t="shared" ca="1" si="2"/>
        <v>0</v>
      </c>
      <c r="J144" s="9"/>
    </row>
    <row r="145" spans="3:10" x14ac:dyDescent="0.2">
      <c r="C145" s="55"/>
      <c r="H145" s="26">
        <f ca="1">SUMIF(Spending!$C$6:$C$158,Allocations!D145,Spending!$E$6:$E$153)</f>
        <v>0</v>
      </c>
      <c r="I145" s="26">
        <f t="shared" ca="1" si="2"/>
        <v>0</v>
      </c>
      <c r="J145" s="9"/>
    </row>
    <row r="146" spans="3:10" x14ac:dyDescent="0.2">
      <c r="C146" s="55"/>
      <c r="H146" s="26">
        <f ca="1">SUMIF(Spending!$C$6:$C$158,Allocations!D146,Spending!$E$6:$E$153)</f>
        <v>0</v>
      </c>
      <c r="I146" s="26">
        <f t="shared" ca="1" si="2"/>
        <v>0</v>
      </c>
      <c r="J146" s="9"/>
    </row>
    <row r="147" spans="3:10" x14ac:dyDescent="0.2">
      <c r="C147" s="55"/>
      <c r="H147" s="26">
        <f ca="1">SUMIF(Spending!$C$6:$C$158,Allocations!D147,Spending!$E$6:$E$153)</f>
        <v>0</v>
      </c>
      <c r="I147" s="26">
        <f t="shared" ca="1" si="2"/>
        <v>0</v>
      </c>
      <c r="J147" s="9"/>
    </row>
    <row r="148" spans="3:10" x14ac:dyDescent="0.2">
      <c r="C148" s="55"/>
      <c r="H148" s="26">
        <f ca="1">SUMIF(Spending!$C$6:$C$158,Allocations!D148,Spending!$E$6:$E$153)</f>
        <v>0</v>
      </c>
      <c r="I148" s="26">
        <f t="shared" ca="1" si="2"/>
        <v>0</v>
      </c>
      <c r="J148" s="9"/>
    </row>
    <row r="149" spans="3:10" x14ac:dyDescent="0.2">
      <c r="C149" s="55"/>
      <c r="H149" s="26">
        <f ca="1">SUMIF(Spending!$C$6:$C$158,Allocations!D149,Spending!$E$6:$E$153)</f>
        <v>0</v>
      </c>
      <c r="I149" s="26">
        <f t="shared" ca="1" si="2"/>
        <v>0</v>
      </c>
      <c r="J149" s="9"/>
    </row>
    <row r="150" spans="3:10" x14ac:dyDescent="0.2">
      <c r="C150" s="55"/>
      <c r="H150" s="26">
        <f ca="1">SUMIF(Spending!$C$6:$C$158,Allocations!D150,Spending!$E$6:$E$153)</f>
        <v>0</v>
      </c>
      <c r="I150" s="26">
        <f t="shared" ca="1" si="2"/>
        <v>0</v>
      </c>
      <c r="J150" s="9"/>
    </row>
    <row r="151" spans="3:10" x14ac:dyDescent="0.2">
      <c r="C151" s="55"/>
      <c r="H151" s="26">
        <f ca="1">SUMIF(Spending!$C$6:$C$158,Allocations!D151,Spending!$E$6:$E$153)</f>
        <v>0</v>
      </c>
      <c r="I151" s="26">
        <f t="shared" ca="1" si="2"/>
        <v>0</v>
      </c>
      <c r="J151" s="9"/>
    </row>
    <row r="152" spans="3:10" x14ac:dyDescent="0.2">
      <c r="C152" s="55"/>
      <c r="H152" s="26">
        <f ca="1">SUMIF(Spending!$C$6:$C$158,Allocations!D152,Spending!$E$6:$E$153)</f>
        <v>0</v>
      </c>
      <c r="I152" s="26">
        <f t="shared" ca="1" si="2"/>
        <v>0</v>
      </c>
      <c r="J152" s="9"/>
    </row>
    <row r="153" spans="3:10" x14ac:dyDescent="0.2">
      <c r="C153" s="55"/>
      <c r="H153" s="26">
        <f ca="1">SUMIF(Spending!$C$6:$C$158,Allocations!D153,Spending!$E$6:$E$153)</f>
        <v>0</v>
      </c>
      <c r="I153" s="26">
        <f t="shared" ca="1" si="2"/>
        <v>0</v>
      </c>
      <c r="J153" s="9"/>
    </row>
    <row r="154" spans="3:10" x14ac:dyDescent="0.2">
      <c r="C154" s="55"/>
      <c r="H154" s="26">
        <f ca="1">SUMIF(Spending!$C$6:$C$158,Allocations!D154,Spending!$E$6:$E$153)</f>
        <v>0</v>
      </c>
      <c r="I154" s="26">
        <f t="shared" ca="1" si="2"/>
        <v>0</v>
      </c>
      <c r="J154" s="9"/>
    </row>
    <row r="155" spans="3:10" x14ac:dyDescent="0.2">
      <c r="C155" s="55"/>
      <c r="H155" s="26">
        <f ca="1">SUMIF(Spending!$C$6:$C$158,Allocations!D155,Spending!$E$6:$E$153)</f>
        <v>0</v>
      </c>
      <c r="I155" s="26">
        <f t="shared" ca="1" si="2"/>
        <v>0</v>
      </c>
      <c r="J155" s="9"/>
    </row>
    <row r="156" spans="3:10" x14ac:dyDescent="0.2">
      <c r="C156" s="55"/>
      <c r="H156" s="26">
        <f ca="1">SUMIF(Spending!$C$6:$C$158,Allocations!D156,Spending!$E$6:$E$153)</f>
        <v>0</v>
      </c>
      <c r="I156" s="26">
        <f t="shared" ca="1" si="2"/>
        <v>0</v>
      </c>
      <c r="J156" s="9"/>
    </row>
    <row r="157" spans="3:10" x14ac:dyDescent="0.2">
      <c r="C157" s="55"/>
      <c r="H157" s="26">
        <f ca="1">SUMIF(Spending!$C$6:$C$158,Allocations!D157,Spending!$E$6:$E$153)</f>
        <v>0</v>
      </c>
      <c r="I157" s="26">
        <f t="shared" ca="1" si="2"/>
        <v>0</v>
      </c>
      <c r="J157" s="9"/>
    </row>
    <row r="158" spans="3:10" x14ac:dyDescent="0.2">
      <c r="C158" s="55"/>
      <c r="H158" s="26">
        <f ca="1">SUMIF(Spending!$C$6:$C$158,Allocations!D158,Spending!$E$6:$E$153)</f>
        <v>0</v>
      </c>
      <c r="I158" s="26">
        <f t="shared" ca="1" si="2"/>
        <v>0</v>
      </c>
      <c r="J158" s="9"/>
    </row>
    <row r="159" spans="3:10" x14ac:dyDescent="0.2">
      <c r="C159" s="55"/>
      <c r="H159" s="26">
        <f ca="1">SUMIF(Spending!$C$6:$C$158,Allocations!D159,Spending!$E$6:$E$153)</f>
        <v>0</v>
      </c>
      <c r="I159" s="26">
        <f t="shared" ca="1" si="2"/>
        <v>0</v>
      </c>
      <c r="J159" s="9"/>
    </row>
    <row r="160" spans="3:10" x14ac:dyDescent="0.2">
      <c r="C160" s="55"/>
      <c r="H160" s="26">
        <f ca="1">SUMIF(Spending!$C$6:$C$158,Allocations!D160,Spending!$E$6:$E$153)</f>
        <v>0</v>
      </c>
      <c r="I160" s="26">
        <f t="shared" ca="1" si="2"/>
        <v>0</v>
      </c>
      <c r="J160" s="9"/>
    </row>
    <row r="161" spans="3:10" x14ac:dyDescent="0.2">
      <c r="C161" s="55"/>
      <c r="H161" s="26">
        <f ca="1">SUMIF(Spending!$C$6:$C$158,Allocations!D161,Spending!$E$6:$E$153)</f>
        <v>0</v>
      </c>
      <c r="I161" s="26">
        <f t="shared" ca="1" si="2"/>
        <v>0</v>
      </c>
      <c r="J161" s="9"/>
    </row>
    <row r="162" spans="3:10" x14ac:dyDescent="0.2">
      <c r="C162" s="55"/>
      <c r="H162" s="26">
        <f ca="1">SUMIF(Spending!$C$6:$C$158,Allocations!D162,Spending!$E$6:$E$153)</f>
        <v>0</v>
      </c>
      <c r="I162" s="26">
        <f t="shared" ca="1" si="2"/>
        <v>0</v>
      </c>
      <c r="J162" s="9"/>
    </row>
    <row r="163" spans="3:10" x14ac:dyDescent="0.2">
      <c r="C163" s="55"/>
      <c r="H163" s="26">
        <f ca="1">SUMIF(Spending!$C$6:$C$158,Allocations!D163,Spending!$E$6:$E$153)</f>
        <v>0</v>
      </c>
      <c r="I163" s="26">
        <f t="shared" ca="1" si="2"/>
        <v>0</v>
      </c>
      <c r="J163" s="9"/>
    </row>
    <row r="164" spans="3:10" x14ac:dyDescent="0.2">
      <c r="C164" s="55"/>
      <c r="H164" s="26">
        <f ca="1">SUMIF(Spending!$C$6:$C$158,Allocations!D164,Spending!$E$6:$E$153)</f>
        <v>0</v>
      </c>
      <c r="I164" s="26">
        <f t="shared" ca="1" si="2"/>
        <v>0</v>
      </c>
      <c r="J164" s="9"/>
    </row>
    <row r="165" spans="3:10" x14ac:dyDescent="0.2">
      <c r="C165" s="55"/>
      <c r="H165" s="26">
        <f ca="1">SUMIF(Spending!$C$6:$C$158,Allocations!D165,Spending!$E$6:$E$153)</f>
        <v>0</v>
      </c>
      <c r="I165" s="26">
        <f t="shared" ca="1" si="2"/>
        <v>0</v>
      </c>
      <c r="J165" s="9"/>
    </row>
    <row r="166" spans="3:10" x14ac:dyDescent="0.2">
      <c r="C166" s="55"/>
      <c r="H166" s="26">
        <f ca="1">SUMIF(Spending!$C$6:$C$158,Allocations!D166,Spending!$E$6:$E$153)</f>
        <v>0</v>
      </c>
      <c r="I166" s="26">
        <f t="shared" ca="1" si="2"/>
        <v>0</v>
      </c>
      <c r="J166" s="9"/>
    </row>
    <row r="167" spans="3:10" x14ac:dyDescent="0.2">
      <c r="C167" s="55"/>
      <c r="H167" s="26">
        <f ca="1">SUMIF(Spending!$C$6:$C$158,Allocations!D167,Spending!$E$6:$E$153)</f>
        <v>0</v>
      </c>
      <c r="I167" s="26">
        <f t="shared" ca="1" si="2"/>
        <v>0</v>
      </c>
      <c r="J167" s="9"/>
    </row>
    <row r="168" spans="3:10" x14ac:dyDescent="0.2">
      <c r="C168" s="55"/>
      <c r="H168" s="26">
        <f ca="1">SUMIF(Spending!$C$6:$C$158,Allocations!D168,Spending!$E$6:$E$153)</f>
        <v>0</v>
      </c>
      <c r="I168" s="26">
        <f t="shared" ca="1" si="2"/>
        <v>0</v>
      </c>
      <c r="J168" s="9"/>
    </row>
    <row r="169" spans="3:10" x14ac:dyDescent="0.2">
      <c r="C169" s="55"/>
      <c r="H169" s="26">
        <f ca="1">SUMIF(Spending!$C$6:$C$158,Allocations!D169,Spending!$E$6:$E$153)</f>
        <v>0</v>
      </c>
      <c r="I169" s="26">
        <f t="shared" ca="1" si="2"/>
        <v>0</v>
      </c>
      <c r="J169" s="9"/>
    </row>
    <row r="170" spans="3:10" x14ac:dyDescent="0.2">
      <c r="C170" s="55"/>
      <c r="H170" s="26">
        <f ca="1">SUMIF(Spending!$C$6:$C$158,Allocations!D170,Spending!$E$6:$E$153)</f>
        <v>0</v>
      </c>
      <c r="I170" s="26">
        <f t="shared" ca="1" si="2"/>
        <v>0</v>
      </c>
      <c r="J170" s="9"/>
    </row>
    <row r="171" spans="3:10" x14ac:dyDescent="0.2">
      <c r="C171" s="55"/>
      <c r="H171" s="26">
        <f ca="1">SUMIF(Spending!$C$6:$C$158,Allocations!D171,Spending!$E$6:$E$153)</f>
        <v>0</v>
      </c>
      <c r="I171" s="26">
        <f t="shared" ca="1" si="2"/>
        <v>0</v>
      </c>
      <c r="J171" s="9"/>
    </row>
    <row r="172" spans="3:10" x14ac:dyDescent="0.2">
      <c r="C172" s="55"/>
      <c r="H172" s="26">
        <f ca="1">SUMIF(Spending!$C$6:$C$158,Allocations!D172,Spending!$E$6:$E$153)</f>
        <v>0</v>
      </c>
      <c r="I172" s="26">
        <f t="shared" ca="1" si="2"/>
        <v>0</v>
      </c>
      <c r="J172" s="9"/>
    </row>
    <row r="173" spans="3:10" x14ac:dyDescent="0.2">
      <c r="C173" s="55"/>
      <c r="H173" s="26">
        <f ca="1">SUMIF(Spending!$C$6:$C$158,Allocations!D173,Spending!$E$6:$E$153)</f>
        <v>0</v>
      </c>
      <c r="I173" s="26">
        <f t="shared" ca="1" si="2"/>
        <v>0</v>
      </c>
      <c r="J173" s="9"/>
    </row>
    <row r="174" spans="3:10" x14ac:dyDescent="0.2">
      <c r="C174" s="55"/>
      <c r="H174" s="26">
        <f ca="1">SUMIF(Spending!$C$6:$C$158,Allocations!D174,Spending!$E$6:$E$153)</f>
        <v>0</v>
      </c>
      <c r="I174" s="26">
        <f t="shared" ca="1" si="2"/>
        <v>0</v>
      </c>
      <c r="J174" s="9"/>
    </row>
    <row r="175" spans="3:10" x14ac:dyDescent="0.2">
      <c r="C175" s="55"/>
      <c r="H175" s="26">
        <f ca="1">SUMIF(Spending!$C$6:$C$158,Allocations!D175,Spending!$E$6:$E$153)</f>
        <v>0</v>
      </c>
      <c r="I175" s="26">
        <f t="shared" ca="1" si="2"/>
        <v>0</v>
      </c>
      <c r="J175" s="9"/>
    </row>
    <row r="176" spans="3:10" x14ac:dyDescent="0.2">
      <c r="C176" s="55"/>
      <c r="H176" s="26">
        <f ca="1">SUMIF(Spending!$C$6:$C$158,Allocations!D176,Spending!$E$6:$E$153)</f>
        <v>0</v>
      </c>
      <c r="I176" s="26">
        <f t="shared" ca="1" si="2"/>
        <v>0</v>
      </c>
      <c r="J176" s="9"/>
    </row>
    <row r="177" spans="3:10" x14ac:dyDescent="0.2">
      <c r="C177" s="55"/>
      <c r="H177" s="26">
        <f ca="1">SUMIF(Spending!$C$6:$C$158,Allocations!D177,Spending!$E$6:$E$153)</f>
        <v>0</v>
      </c>
      <c r="I177" s="26">
        <f t="shared" ca="1" si="2"/>
        <v>0</v>
      </c>
      <c r="J177" s="9"/>
    </row>
    <row r="178" spans="3:10" x14ac:dyDescent="0.2">
      <c r="C178" s="55"/>
      <c r="H178" s="26">
        <f ca="1">SUMIF(Spending!$C$6:$C$158,Allocations!D178,Spending!$E$6:$E$153)</f>
        <v>0</v>
      </c>
      <c r="I178" s="26">
        <f t="shared" ca="1" si="2"/>
        <v>0</v>
      </c>
      <c r="J178" s="9"/>
    </row>
    <row r="179" spans="3:10" x14ac:dyDescent="0.2">
      <c r="C179" s="55"/>
      <c r="H179" s="26">
        <f ca="1">SUMIF(Spending!$C$6:$C$158,Allocations!D179,Spending!$E$6:$E$153)</f>
        <v>0</v>
      </c>
      <c r="I179" s="26">
        <f t="shared" ca="1" si="2"/>
        <v>0</v>
      </c>
      <c r="J179" s="9"/>
    </row>
    <row r="180" spans="3:10" x14ac:dyDescent="0.2">
      <c r="C180" s="55"/>
      <c r="H180" s="26">
        <f ca="1">SUMIF(Spending!$C$6:$C$158,Allocations!D180,Spending!$E$6:$E$153)</f>
        <v>0</v>
      </c>
      <c r="I180" s="26">
        <f t="shared" ca="1" si="2"/>
        <v>0</v>
      </c>
      <c r="J180" s="9"/>
    </row>
    <row r="181" spans="3:10" x14ac:dyDescent="0.2">
      <c r="C181" s="55"/>
      <c r="H181" s="26">
        <f ca="1">SUMIF(Spending!$C$6:$C$158,Allocations!D181,Spending!$E$6:$E$153)</f>
        <v>0</v>
      </c>
      <c r="I181" s="26">
        <f t="shared" ca="1" si="2"/>
        <v>0</v>
      </c>
      <c r="J181" s="9"/>
    </row>
    <row r="182" spans="3:10" x14ac:dyDescent="0.2">
      <c r="C182" s="55"/>
      <c r="H182" s="26">
        <f ca="1">SUMIF(Spending!$C$6:$C$158,Allocations!D182,Spending!$E$6:$E$153)</f>
        <v>0</v>
      </c>
      <c r="I182" s="26">
        <f t="shared" ca="1" si="2"/>
        <v>0</v>
      </c>
      <c r="J182" s="9"/>
    </row>
    <row r="183" spans="3:10" x14ac:dyDescent="0.2">
      <c r="C183" s="55"/>
      <c r="H183" s="26">
        <f ca="1">SUMIF(Spending!$C$6:$C$158,Allocations!D183,Spending!$E$6:$E$153)</f>
        <v>0</v>
      </c>
      <c r="I183" s="26">
        <f t="shared" ca="1" si="2"/>
        <v>0</v>
      </c>
      <c r="J183" s="9"/>
    </row>
    <row r="184" spans="3:10" x14ac:dyDescent="0.2">
      <c r="C184" s="55"/>
      <c r="H184" s="26">
        <f ca="1">SUMIF(Spending!$C$6:$C$158,Allocations!D184,Spending!$E$6:$E$153)</f>
        <v>0</v>
      </c>
      <c r="I184" s="26">
        <f t="shared" ca="1" si="2"/>
        <v>0</v>
      </c>
      <c r="J184" s="9"/>
    </row>
    <row r="185" spans="3:10" x14ac:dyDescent="0.2">
      <c r="C185" s="55"/>
      <c r="H185" s="26">
        <f ca="1">SUMIF(Spending!$C$6:$C$158,Allocations!D185,Spending!$E$6:$E$153)</f>
        <v>0</v>
      </c>
      <c r="I185" s="26">
        <f t="shared" ca="1" si="2"/>
        <v>0</v>
      </c>
      <c r="J185" s="9"/>
    </row>
    <row r="186" spans="3:10" x14ac:dyDescent="0.2">
      <c r="C186" s="55"/>
      <c r="H186" s="26">
        <f ca="1">SUMIF(Spending!$C$6:$C$158,Allocations!D186,Spending!$E$6:$E$153)</f>
        <v>0</v>
      </c>
      <c r="I186" s="26">
        <f t="shared" ca="1" si="2"/>
        <v>0</v>
      </c>
      <c r="J186" s="9"/>
    </row>
    <row r="187" spans="3:10" x14ac:dyDescent="0.2">
      <c r="C187" s="55"/>
      <c r="H187" s="26">
        <f ca="1">SUMIF(Spending!$C$6:$C$158,Allocations!D187,Spending!$E$6:$E$153)</f>
        <v>0</v>
      </c>
      <c r="I187" s="26">
        <f t="shared" ca="1" si="2"/>
        <v>0</v>
      </c>
      <c r="J187" s="9"/>
    </row>
    <row r="188" spans="3:10" x14ac:dyDescent="0.2">
      <c r="C188" s="55"/>
      <c r="H188" s="26">
        <f ca="1">SUMIF(Spending!$C$6:$C$158,Allocations!D188,Spending!$E$6:$E$153)</f>
        <v>0</v>
      </c>
      <c r="I188" s="26">
        <f t="shared" ca="1" si="2"/>
        <v>0</v>
      </c>
      <c r="J188" s="9"/>
    </row>
    <row r="189" spans="3:10" x14ac:dyDescent="0.2">
      <c r="C189" s="55"/>
      <c r="H189" s="26">
        <f ca="1">SUMIF(Spending!$C$6:$C$158,Allocations!D189,Spending!$E$6:$E$153)</f>
        <v>0</v>
      </c>
      <c r="I189" s="26">
        <f t="shared" ca="1" si="2"/>
        <v>0</v>
      </c>
      <c r="J189" s="9"/>
    </row>
    <row r="190" spans="3:10" x14ac:dyDescent="0.2">
      <c r="C190" s="55"/>
      <c r="H190" s="26">
        <f ca="1">SUMIF(Spending!$C$6:$C$158,Allocations!D190,Spending!$E$6:$E$153)</f>
        <v>0</v>
      </c>
      <c r="I190" s="26">
        <f t="shared" ca="1" si="2"/>
        <v>0</v>
      </c>
      <c r="J190" s="9"/>
    </row>
    <row r="191" spans="3:10" x14ac:dyDescent="0.2">
      <c r="C191" s="55"/>
      <c r="H191" s="26">
        <f ca="1">SUMIF(Spending!$C$6:$C$158,Allocations!D191,Spending!$E$6:$E$153)</f>
        <v>0</v>
      </c>
      <c r="I191" s="26">
        <f t="shared" ca="1" si="2"/>
        <v>0</v>
      </c>
      <c r="J191" s="9"/>
    </row>
    <row r="192" spans="3:10" x14ac:dyDescent="0.2">
      <c r="C192" s="55"/>
      <c r="H192" s="26">
        <f ca="1">SUMIF(Spending!$C$6:$C$158,Allocations!D192,Spending!$E$6:$E$153)</f>
        <v>0</v>
      </c>
      <c r="I192" s="26">
        <f t="shared" ca="1" si="2"/>
        <v>0</v>
      </c>
      <c r="J192" s="9"/>
    </row>
    <row r="193" spans="3:10" x14ac:dyDescent="0.2">
      <c r="C193" s="55"/>
      <c r="H193" s="26">
        <f ca="1">SUMIF(Spending!$C$6:$C$158,Allocations!D193,Spending!$E$6:$E$153)</f>
        <v>0</v>
      </c>
      <c r="I193" s="26">
        <f t="shared" ca="1" si="2"/>
        <v>0</v>
      </c>
      <c r="J193" s="9"/>
    </row>
    <row r="194" spans="3:10" x14ac:dyDescent="0.2">
      <c r="C194" s="55"/>
      <c r="H194" s="26">
        <f ca="1">SUMIF(Spending!$C$6:$C$158,Allocations!D194,Spending!$E$6:$E$153)</f>
        <v>0</v>
      </c>
      <c r="I194" s="26">
        <f t="shared" ca="1" si="2"/>
        <v>0</v>
      </c>
      <c r="J194" s="9"/>
    </row>
    <row r="195" spans="3:10" x14ac:dyDescent="0.2">
      <c r="C195" s="55"/>
      <c r="H195" s="26">
        <f ca="1">SUMIF(Spending!$C$6:$C$158,Allocations!D195,Spending!$E$6:$E$153)</f>
        <v>0</v>
      </c>
      <c r="I195" s="26">
        <f t="shared" ca="1" si="2"/>
        <v>0</v>
      </c>
      <c r="J195" s="9"/>
    </row>
    <row r="196" spans="3:10" x14ac:dyDescent="0.2">
      <c r="C196" s="55"/>
      <c r="H196" s="26">
        <f ca="1">SUMIF(Spending!$C$6:$C$158,Allocations!D196,Spending!$E$6:$E$153)</f>
        <v>0</v>
      </c>
      <c r="I196" s="26">
        <f t="shared" ca="1" si="2"/>
        <v>0</v>
      </c>
      <c r="J196" s="9"/>
    </row>
    <row r="197" spans="3:10" x14ac:dyDescent="0.2">
      <c r="C197" s="55"/>
      <c r="H197" s="26">
        <f ca="1">SUMIF(Spending!$C$6:$C$158,Allocations!D197,Spending!$E$6:$E$153)</f>
        <v>0</v>
      </c>
      <c r="I197" s="26">
        <f t="shared" ca="1" si="2"/>
        <v>0</v>
      </c>
      <c r="J197" s="9"/>
    </row>
    <row r="198" spans="3:10" x14ac:dyDescent="0.2">
      <c r="C198" s="55"/>
      <c r="H198" s="26">
        <f ca="1">SUMIF(Spending!$C$6:$C$158,Allocations!D198,Spending!$E$6:$E$153)</f>
        <v>0</v>
      </c>
      <c r="I198" s="26">
        <f t="shared" ca="1" si="2"/>
        <v>0</v>
      </c>
      <c r="J198" s="9"/>
    </row>
    <row r="199" spans="3:10" x14ac:dyDescent="0.2">
      <c r="C199" s="55"/>
      <c r="H199" s="26">
        <f ca="1">SUMIF(Spending!$C$6:$C$158,Allocations!D199,Spending!$E$6:$E$153)</f>
        <v>0</v>
      </c>
      <c r="I199" s="26">
        <f t="shared" ca="1" si="2"/>
        <v>0</v>
      </c>
      <c r="J199" s="9"/>
    </row>
    <row r="200" spans="3:10" x14ac:dyDescent="0.2">
      <c r="C200" s="55"/>
      <c r="H200" s="26">
        <f ca="1">SUMIF(Spending!$C$6:$C$158,Allocations!D200,Spending!$E$6:$E$153)</f>
        <v>0</v>
      </c>
      <c r="I200" s="26">
        <f t="shared" ref="I200:I263" ca="1" si="3">IF(G200="", F200-H200,G200-H200)</f>
        <v>0</v>
      </c>
      <c r="J200" s="9"/>
    </row>
    <row r="201" spans="3:10" x14ac:dyDescent="0.2">
      <c r="C201" s="55"/>
      <c r="H201" s="26">
        <f ca="1">SUMIF(Spending!$C$6:$C$158,Allocations!D201,Spending!$E$6:$E$153)</f>
        <v>0</v>
      </c>
      <c r="I201" s="26">
        <f t="shared" ca="1" si="3"/>
        <v>0</v>
      </c>
      <c r="J201" s="9"/>
    </row>
    <row r="202" spans="3:10" x14ac:dyDescent="0.2">
      <c r="C202" s="55"/>
      <c r="H202" s="26">
        <f ca="1">SUMIF(Spending!$C$6:$C$158,Allocations!D202,Spending!$E$6:$E$153)</f>
        <v>0</v>
      </c>
      <c r="I202" s="26">
        <f t="shared" ca="1" si="3"/>
        <v>0</v>
      </c>
      <c r="J202" s="9"/>
    </row>
    <row r="203" spans="3:10" x14ac:dyDescent="0.2">
      <c r="C203" s="55"/>
      <c r="H203" s="26">
        <f ca="1">SUMIF(Spending!$C$6:$C$158,Allocations!D203,Spending!$E$6:$E$153)</f>
        <v>0</v>
      </c>
      <c r="I203" s="26">
        <f t="shared" ca="1" si="3"/>
        <v>0</v>
      </c>
      <c r="J203" s="9"/>
    </row>
    <row r="204" spans="3:10" x14ac:dyDescent="0.2">
      <c r="C204" s="55"/>
      <c r="H204" s="26">
        <f ca="1">SUMIF(Spending!$C$6:$C$158,Allocations!D204,Spending!$E$6:$E$153)</f>
        <v>0</v>
      </c>
      <c r="I204" s="26">
        <f t="shared" ca="1" si="3"/>
        <v>0</v>
      </c>
      <c r="J204" s="9"/>
    </row>
    <row r="205" spans="3:10" x14ac:dyDescent="0.2">
      <c r="C205" s="55"/>
      <c r="H205" s="26">
        <f ca="1">SUMIF(Spending!$C$6:$C$158,Allocations!D205,Spending!$E$6:$E$153)</f>
        <v>0</v>
      </c>
      <c r="I205" s="26">
        <f t="shared" ca="1" si="3"/>
        <v>0</v>
      </c>
      <c r="J205" s="9"/>
    </row>
    <row r="206" spans="3:10" x14ac:dyDescent="0.2">
      <c r="C206" s="55"/>
      <c r="H206" s="26">
        <f ca="1">SUMIF(Spending!$C$6:$C$158,Allocations!D206,Spending!$E$6:$E$153)</f>
        <v>0</v>
      </c>
      <c r="I206" s="26">
        <f t="shared" ca="1" si="3"/>
        <v>0</v>
      </c>
      <c r="J206" s="9"/>
    </row>
    <row r="207" spans="3:10" x14ac:dyDescent="0.2">
      <c r="C207" s="55"/>
      <c r="H207" s="26">
        <f ca="1">SUMIF(Spending!$C$6:$C$158,Allocations!D207,Spending!$E$6:$E$153)</f>
        <v>0</v>
      </c>
      <c r="I207" s="26">
        <f t="shared" ca="1" si="3"/>
        <v>0</v>
      </c>
      <c r="J207" s="9"/>
    </row>
    <row r="208" spans="3:10" x14ac:dyDescent="0.2">
      <c r="C208" s="55"/>
      <c r="H208" s="26">
        <f ca="1">SUMIF(Spending!$C$6:$C$158,Allocations!D208,Spending!$E$6:$E$153)</f>
        <v>0</v>
      </c>
      <c r="I208" s="26">
        <f t="shared" ca="1" si="3"/>
        <v>0</v>
      </c>
      <c r="J208" s="9"/>
    </row>
    <row r="209" spans="3:10" x14ac:dyDescent="0.2">
      <c r="C209" s="55"/>
      <c r="H209" s="26">
        <f ca="1">SUMIF(Spending!$C$6:$C$158,Allocations!D209,Spending!$E$6:$E$153)</f>
        <v>0</v>
      </c>
      <c r="I209" s="26">
        <f t="shared" ca="1" si="3"/>
        <v>0</v>
      </c>
      <c r="J209" s="9"/>
    </row>
    <row r="210" spans="3:10" x14ac:dyDescent="0.2">
      <c r="C210" s="55"/>
      <c r="H210" s="26">
        <f ca="1">SUMIF(Spending!$C$6:$C$158,Allocations!D210,Spending!$E$6:$E$153)</f>
        <v>0</v>
      </c>
      <c r="I210" s="26">
        <f t="shared" ca="1" si="3"/>
        <v>0</v>
      </c>
      <c r="J210" s="9"/>
    </row>
    <row r="211" spans="3:10" x14ac:dyDescent="0.2">
      <c r="C211" s="55"/>
      <c r="H211" s="26">
        <f ca="1">SUMIF(Spending!$C$6:$C$158,Allocations!D211,Spending!$E$6:$E$153)</f>
        <v>0</v>
      </c>
      <c r="I211" s="26">
        <f t="shared" ca="1" si="3"/>
        <v>0</v>
      </c>
      <c r="J211" s="9"/>
    </row>
    <row r="212" spans="3:10" x14ac:dyDescent="0.2">
      <c r="C212" s="55"/>
      <c r="H212" s="26">
        <f ca="1">SUMIF(Spending!$C$6:$C$158,Allocations!D212,Spending!$E$6:$E$153)</f>
        <v>0</v>
      </c>
      <c r="I212" s="26">
        <f t="shared" ca="1" si="3"/>
        <v>0</v>
      </c>
      <c r="J212" s="9"/>
    </row>
    <row r="213" spans="3:10" x14ac:dyDescent="0.2">
      <c r="C213" s="55"/>
      <c r="H213" s="26">
        <f ca="1">SUMIF(Spending!$C$6:$C$158,Allocations!D213,Spending!$E$6:$E$153)</f>
        <v>0</v>
      </c>
      <c r="I213" s="26">
        <f t="shared" ca="1" si="3"/>
        <v>0</v>
      </c>
      <c r="J213" s="9"/>
    </row>
    <row r="214" spans="3:10" x14ac:dyDescent="0.2">
      <c r="C214" s="55"/>
      <c r="H214" s="26">
        <f ca="1">SUMIF(Spending!$C$6:$C$158,Allocations!D214,Spending!$E$6:$E$153)</f>
        <v>0</v>
      </c>
      <c r="I214" s="26">
        <f t="shared" ca="1" si="3"/>
        <v>0</v>
      </c>
      <c r="J214" s="9"/>
    </row>
    <row r="215" spans="3:10" x14ac:dyDescent="0.2">
      <c r="C215" s="55"/>
      <c r="H215" s="26">
        <f ca="1">SUMIF(Spending!$C$6:$C$158,Allocations!D215,Spending!$E$6:$E$153)</f>
        <v>0</v>
      </c>
      <c r="I215" s="26">
        <f t="shared" ca="1" si="3"/>
        <v>0</v>
      </c>
      <c r="J215" s="9"/>
    </row>
    <row r="216" spans="3:10" x14ac:dyDescent="0.2">
      <c r="C216" s="55"/>
      <c r="H216" s="26">
        <f ca="1">SUMIF(Spending!$C$6:$C$158,Allocations!D216,Spending!$E$6:$E$153)</f>
        <v>0</v>
      </c>
      <c r="I216" s="26">
        <f t="shared" ca="1" si="3"/>
        <v>0</v>
      </c>
      <c r="J216" s="9"/>
    </row>
    <row r="217" spans="3:10" x14ac:dyDescent="0.2">
      <c r="C217" s="55"/>
      <c r="H217" s="26">
        <f ca="1">SUMIF(Spending!$C$6:$C$158,Allocations!D217,Spending!$E$6:$E$153)</f>
        <v>0</v>
      </c>
      <c r="I217" s="26">
        <f t="shared" ca="1" si="3"/>
        <v>0</v>
      </c>
      <c r="J217" s="9"/>
    </row>
    <row r="218" spans="3:10" x14ac:dyDescent="0.2">
      <c r="C218" s="55"/>
      <c r="H218" s="26">
        <f ca="1">SUMIF(Spending!$C$6:$C$158,Allocations!D218,Spending!$E$6:$E$153)</f>
        <v>0</v>
      </c>
      <c r="I218" s="26">
        <f t="shared" ca="1" si="3"/>
        <v>0</v>
      </c>
      <c r="J218" s="9"/>
    </row>
    <row r="219" spans="3:10" x14ac:dyDescent="0.2">
      <c r="C219" s="55"/>
      <c r="H219" s="26">
        <f ca="1">SUMIF(Spending!$C$6:$C$158,Allocations!D219,Spending!$E$6:$E$153)</f>
        <v>0</v>
      </c>
      <c r="I219" s="26">
        <f t="shared" ca="1" si="3"/>
        <v>0</v>
      </c>
      <c r="J219" s="9"/>
    </row>
    <row r="220" spans="3:10" x14ac:dyDescent="0.2">
      <c r="C220" s="55"/>
      <c r="H220" s="26">
        <f ca="1">SUMIF(Spending!$C$6:$C$158,Allocations!D220,Spending!$E$6:$E$153)</f>
        <v>0</v>
      </c>
      <c r="I220" s="26">
        <f t="shared" ca="1" si="3"/>
        <v>0</v>
      </c>
      <c r="J220" s="9"/>
    </row>
    <row r="221" spans="3:10" x14ac:dyDescent="0.2">
      <c r="C221" s="55"/>
      <c r="H221" s="26">
        <f ca="1">SUMIF(Spending!$C$6:$C$158,Allocations!D221,Spending!$E$6:$E$153)</f>
        <v>0</v>
      </c>
      <c r="I221" s="26">
        <f t="shared" ca="1" si="3"/>
        <v>0</v>
      </c>
      <c r="J221" s="9"/>
    </row>
    <row r="222" spans="3:10" x14ac:dyDescent="0.2">
      <c r="C222" s="55"/>
      <c r="H222" s="26">
        <f ca="1">SUMIF(Spending!$C$6:$C$158,Allocations!D222,Spending!$E$6:$E$153)</f>
        <v>0</v>
      </c>
      <c r="I222" s="26">
        <f t="shared" ca="1" si="3"/>
        <v>0</v>
      </c>
      <c r="J222" s="9"/>
    </row>
    <row r="223" spans="3:10" x14ac:dyDescent="0.2">
      <c r="C223" s="55"/>
      <c r="H223" s="26">
        <f ca="1">SUMIF(Spending!$C$6:$C$158,Allocations!D223,Spending!$E$6:$E$153)</f>
        <v>0</v>
      </c>
      <c r="I223" s="26">
        <f t="shared" ca="1" si="3"/>
        <v>0</v>
      </c>
      <c r="J223" s="9"/>
    </row>
    <row r="224" spans="3:10" x14ac:dyDescent="0.2">
      <c r="C224" s="55"/>
      <c r="H224" s="26">
        <f ca="1">SUMIF(Spending!$C$6:$C$158,Allocations!D224,Spending!$E$6:$E$153)</f>
        <v>0</v>
      </c>
      <c r="I224" s="26">
        <f t="shared" ca="1" si="3"/>
        <v>0</v>
      </c>
      <c r="J224" s="9"/>
    </row>
    <row r="225" spans="3:10" x14ac:dyDescent="0.2">
      <c r="C225" s="55"/>
      <c r="H225" s="26">
        <f ca="1">SUMIF(Spending!$C$6:$C$158,Allocations!D225,Spending!$E$6:$E$153)</f>
        <v>0</v>
      </c>
      <c r="I225" s="26">
        <f t="shared" ca="1" si="3"/>
        <v>0</v>
      </c>
      <c r="J225" s="9"/>
    </row>
    <row r="226" spans="3:10" x14ac:dyDescent="0.2">
      <c r="C226" s="55"/>
      <c r="H226" s="26">
        <f ca="1">SUMIF(Spending!$C$6:$C$158,Allocations!D226,Spending!$E$6:$E$153)</f>
        <v>0</v>
      </c>
      <c r="I226" s="26">
        <f t="shared" ca="1" si="3"/>
        <v>0</v>
      </c>
      <c r="J226" s="9"/>
    </row>
    <row r="227" spans="3:10" x14ac:dyDescent="0.2">
      <c r="C227" s="55"/>
      <c r="H227" s="26">
        <f ca="1">SUMIF(Spending!$C$6:$C$158,Allocations!D227,Spending!$E$6:$E$153)</f>
        <v>0</v>
      </c>
      <c r="I227" s="26">
        <f t="shared" ca="1" si="3"/>
        <v>0</v>
      </c>
      <c r="J227" s="9"/>
    </row>
    <row r="228" spans="3:10" x14ac:dyDescent="0.2">
      <c r="C228" s="55"/>
      <c r="H228" s="26">
        <f ca="1">SUMIF(Spending!$C$6:$C$158,Allocations!D228,Spending!$E$6:$E$153)</f>
        <v>0</v>
      </c>
      <c r="I228" s="26">
        <f t="shared" ca="1" si="3"/>
        <v>0</v>
      </c>
      <c r="J228" s="9"/>
    </row>
    <row r="229" spans="3:10" x14ac:dyDescent="0.2">
      <c r="C229" s="55"/>
      <c r="H229" s="26">
        <f ca="1">SUMIF(Spending!$C$6:$C$158,Allocations!D229,Spending!$E$6:$E$153)</f>
        <v>0</v>
      </c>
      <c r="I229" s="26">
        <f t="shared" ca="1" si="3"/>
        <v>0</v>
      </c>
      <c r="J229" s="9"/>
    </row>
    <row r="230" spans="3:10" x14ac:dyDescent="0.2">
      <c r="C230" s="55"/>
      <c r="H230" s="26">
        <f ca="1">SUMIF(Spending!$C$6:$C$158,Allocations!D230,Spending!$E$6:$E$153)</f>
        <v>0</v>
      </c>
      <c r="I230" s="26">
        <f t="shared" ca="1" si="3"/>
        <v>0</v>
      </c>
      <c r="J230" s="9"/>
    </row>
    <row r="231" spans="3:10" x14ac:dyDescent="0.2">
      <c r="C231" s="55"/>
      <c r="H231" s="26">
        <f ca="1">SUMIF(Spending!$C$6:$C$158,Allocations!D231,Spending!$E$6:$E$153)</f>
        <v>0</v>
      </c>
      <c r="I231" s="26">
        <f t="shared" ca="1" si="3"/>
        <v>0</v>
      </c>
      <c r="J231" s="9"/>
    </row>
    <row r="232" spans="3:10" x14ac:dyDescent="0.2">
      <c r="C232" s="55"/>
      <c r="H232" s="26">
        <f ca="1">SUMIF(Spending!$C$6:$C$158,Allocations!D232,Spending!$E$6:$E$153)</f>
        <v>0</v>
      </c>
      <c r="I232" s="26">
        <f t="shared" ca="1" si="3"/>
        <v>0</v>
      </c>
      <c r="J232" s="9"/>
    </row>
    <row r="233" spans="3:10" x14ac:dyDescent="0.2">
      <c r="C233" s="55"/>
      <c r="H233" s="26">
        <f ca="1">SUMIF(Spending!$C$6:$C$158,Allocations!D233,Spending!$E$6:$E$153)</f>
        <v>0</v>
      </c>
      <c r="I233" s="26">
        <f t="shared" ca="1" si="3"/>
        <v>0</v>
      </c>
      <c r="J233" s="9"/>
    </row>
    <row r="234" spans="3:10" x14ac:dyDescent="0.2">
      <c r="C234" s="55"/>
      <c r="H234" s="26">
        <f ca="1">SUMIF(Spending!$C$6:$C$158,Allocations!D234,Spending!$E$6:$E$153)</f>
        <v>0</v>
      </c>
      <c r="I234" s="26">
        <f t="shared" ca="1" si="3"/>
        <v>0</v>
      </c>
      <c r="J234" s="9"/>
    </row>
    <row r="235" spans="3:10" x14ac:dyDescent="0.2">
      <c r="C235" s="55"/>
      <c r="H235" s="26">
        <f ca="1">SUMIF(Spending!$C$6:$C$158,Allocations!D235,Spending!$E$6:$E$153)</f>
        <v>0</v>
      </c>
      <c r="I235" s="26">
        <f t="shared" ca="1" si="3"/>
        <v>0</v>
      </c>
      <c r="J235" s="9"/>
    </row>
    <row r="236" spans="3:10" x14ac:dyDescent="0.2">
      <c r="C236" s="55"/>
      <c r="H236" s="26">
        <f ca="1">SUMIF(Spending!$C$6:$C$158,Allocations!D236,Spending!$E$6:$E$153)</f>
        <v>0</v>
      </c>
      <c r="I236" s="26">
        <f t="shared" ca="1" si="3"/>
        <v>0</v>
      </c>
      <c r="J236" s="9"/>
    </row>
    <row r="237" spans="3:10" x14ac:dyDescent="0.2">
      <c r="C237" s="55"/>
      <c r="H237" s="26">
        <f ca="1">SUMIF(Spending!$C$6:$C$158,Allocations!D237,Spending!$E$6:$E$153)</f>
        <v>0</v>
      </c>
      <c r="I237" s="26">
        <f t="shared" ca="1" si="3"/>
        <v>0</v>
      </c>
      <c r="J237" s="9"/>
    </row>
    <row r="238" spans="3:10" x14ac:dyDescent="0.2">
      <c r="C238" s="55"/>
      <c r="H238" s="26">
        <f ca="1">SUMIF(Spending!$C$6:$C$158,Allocations!D238,Spending!$E$6:$E$153)</f>
        <v>0</v>
      </c>
      <c r="I238" s="26">
        <f t="shared" ca="1" si="3"/>
        <v>0</v>
      </c>
      <c r="J238" s="9"/>
    </row>
    <row r="239" spans="3:10" x14ac:dyDescent="0.2">
      <c r="C239" s="55"/>
      <c r="H239" s="26">
        <f ca="1">SUMIF(Spending!$C$6:$C$158,Allocations!D239,Spending!$E$6:$E$153)</f>
        <v>0</v>
      </c>
      <c r="I239" s="26">
        <f t="shared" ca="1" si="3"/>
        <v>0</v>
      </c>
      <c r="J239" s="9"/>
    </row>
    <row r="240" spans="3:10" x14ac:dyDescent="0.2">
      <c r="C240" s="55"/>
      <c r="H240" s="26">
        <f ca="1">SUMIF(Spending!$C$6:$C$158,Allocations!D240,Spending!$E$6:$E$153)</f>
        <v>0</v>
      </c>
      <c r="I240" s="26">
        <f t="shared" ca="1" si="3"/>
        <v>0</v>
      </c>
      <c r="J240" s="9"/>
    </row>
    <row r="241" spans="3:10" x14ac:dyDescent="0.2">
      <c r="C241" s="55"/>
      <c r="H241" s="26">
        <f ca="1">SUMIF(Spending!$C$6:$C$158,Allocations!D241,Spending!$E$6:$E$153)</f>
        <v>0</v>
      </c>
      <c r="I241" s="26">
        <f t="shared" ca="1" si="3"/>
        <v>0</v>
      </c>
      <c r="J241" s="9"/>
    </row>
    <row r="242" spans="3:10" x14ac:dyDescent="0.2">
      <c r="C242" s="55"/>
      <c r="H242" s="26">
        <f ca="1">SUMIF(Spending!$C$6:$C$158,Allocations!D242,Spending!$E$6:$E$153)</f>
        <v>0</v>
      </c>
      <c r="I242" s="26">
        <f t="shared" ca="1" si="3"/>
        <v>0</v>
      </c>
      <c r="J242" s="9"/>
    </row>
    <row r="243" spans="3:10" x14ac:dyDescent="0.2">
      <c r="C243" s="55"/>
      <c r="H243" s="26">
        <f ca="1">SUMIF(Spending!$C$6:$C$158,Allocations!D243,Spending!$E$6:$E$153)</f>
        <v>0</v>
      </c>
      <c r="I243" s="26">
        <f t="shared" ca="1" si="3"/>
        <v>0</v>
      </c>
      <c r="J243" s="9"/>
    </row>
    <row r="244" spans="3:10" x14ac:dyDescent="0.2">
      <c r="C244" s="55"/>
      <c r="H244" s="26">
        <f ca="1">SUMIF(Spending!$C$6:$C$158,Allocations!D244,Spending!$E$6:$E$153)</f>
        <v>0</v>
      </c>
      <c r="I244" s="26">
        <f t="shared" ca="1" si="3"/>
        <v>0</v>
      </c>
      <c r="J244" s="9"/>
    </row>
    <row r="245" spans="3:10" x14ac:dyDescent="0.2">
      <c r="C245" s="55"/>
      <c r="H245" s="26">
        <f ca="1">SUMIF(Spending!$C$6:$C$158,Allocations!D245,Spending!$E$6:$E$153)</f>
        <v>0</v>
      </c>
      <c r="I245" s="26">
        <f t="shared" ca="1" si="3"/>
        <v>0</v>
      </c>
      <c r="J245" s="9"/>
    </row>
    <row r="246" spans="3:10" x14ac:dyDescent="0.2">
      <c r="C246" s="55"/>
      <c r="H246" s="26">
        <f ca="1">SUMIF(Spending!$C$6:$C$158,Allocations!D246,Spending!$E$6:$E$153)</f>
        <v>0</v>
      </c>
      <c r="I246" s="26">
        <f t="shared" ca="1" si="3"/>
        <v>0</v>
      </c>
      <c r="J246" s="9"/>
    </row>
    <row r="247" spans="3:10" x14ac:dyDescent="0.2">
      <c r="C247" s="55"/>
      <c r="H247" s="26">
        <f ca="1">SUMIF(Spending!$C$6:$C$158,Allocations!D247,Spending!$E$6:$E$153)</f>
        <v>0</v>
      </c>
      <c r="I247" s="26">
        <f t="shared" ca="1" si="3"/>
        <v>0</v>
      </c>
      <c r="J247" s="9"/>
    </row>
    <row r="248" spans="3:10" x14ac:dyDescent="0.2">
      <c r="C248" s="55"/>
      <c r="H248" s="26">
        <f ca="1">SUMIF(Spending!$C$6:$C$158,Allocations!D248,Spending!$E$6:$E$153)</f>
        <v>0</v>
      </c>
      <c r="I248" s="26">
        <f t="shared" ca="1" si="3"/>
        <v>0</v>
      </c>
      <c r="J248" s="9"/>
    </row>
    <row r="249" spans="3:10" x14ac:dyDescent="0.2">
      <c r="C249" s="55"/>
      <c r="H249" s="26">
        <f ca="1">SUMIF(Spending!$C$6:$C$158,Allocations!D249,Spending!$E$6:$E$153)</f>
        <v>0</v>
      </c>
      <c r="I249" s="26">
        <f t="shared" ca="1" si="3"/>
        <v>0</v>
      </c>
      <c r="J249" s="9"/>
    </row>
    <row r="250" spans="3:10" x14ac:dyDescent="0.2">
      <c r="C250" s="55"/>
      <c r="H250" s="26">
        <f ca="1">SUMIF(Spending!$C$6:$C$158,Allocations!D250,Spending!$E$6:$E$153)</f>
        <v>0</v>
      </c>
      <c r="I250" s="26">
        <f t="shared" ca="1" si="3"/>
        <v>0</v>
      </c>
      <c r="J250" s="9"/>
    </row>
    <row r="251" spans="3:10" x14ac:dyDescent="0.2">
      <c r="C251" s="55"/>
      <c r="H251" s="26">
        <f ca="1">SUMIF(Spending!$C$6:$C$158,Allocations!D251,Spending!$E$6:$E$153)</f>
        <v>0</v>
      </c>
      <c r="I251" s="26">
        <f t="shared" ca="1" si="3"/>
        <v>0</v>
      </c>
      <c r="J251" s="9"/>
    </row>
    <row r="252" spans="3:10" x14ac:dyDescent="0.2">
      <c r="C252" s="55"/>
      <c r="H252" s="26">
        <f ca="1">SUMIF(Spending!$C$6:$C$158,Allocations!D252,Spending!$E$6:$E$153)</f>
        <v>0</v>
      </c>
      <c r="I252" s="26">
        <f t="shared" ca="1" si="3"/>
        <v>0</v>
      </c>
      <c r="J252" s="9"/>
    </row>
    <row r="253" spans="3:10" x14ac:dyDescent="0.2">
      <c r="C253" s="55"/>
      <c r="H253" s="26">
        <f ca="1">SUMIF(Spending!$C$6:$C$158,Allocations!D253,Spending!$E$6:$E$153)</f>
        <v>0</v>
      </c>
      <c r="I253" s="26">
        <f t="shared" ca="1" si="3"/>
        <v>0</v>
      </c>
      <c r="J253" s="9"/>
    </row>
    <row r="254" spans="3:10" x14ac:dyDescent="0.2">
      <c r="C254" s="55"/>
      <c r="H254" s="26">
        <f ca="1">SUMIF(Spending!$C$6:$C$158,Allocations!D254,Spending!$E$6:$E$153)</f>
        <v>0</v>
      </c>
      <c r="I254" s="26">
        <f t="shared" ca="1" si="3"/>
        <v>0</v>
      </c>
      <c r="J254" s="9"/>
    </row>
    <row r="255" spans="3:10" x14ac:dyDescent="0.2">
      <c r="C255" s="55"/>
      <c r="H255" s="26">
        <f ca="1">SUMIF(Spending!$C$6:$C$158,Allocations!D255,Spending!$E$6:$E$153)</f>
        <v>0</v>
      </c>
      <c r="I255" s="26">
        <f t="shared" ca="1" si="3"/>
        <v>0</v>
      </c>
      <c r="J255" s="9"/>
    </row>
    <row r="256" spans="3:10" x14ac:dyDescent="0.2">
      <c r="C256" s="55"/>
      <c r="H256" s="26">
        <f ca="1">SUMIF(Spending!$C$6:$C$158,Allocations!D256,Spending!$E$6:$E$153)</f>
        <v>0</v>
      </c>
      <c r="I256" s="26">
        <f t="shared" ca="1" si="3"/>
        <v>0</v>
      </c>
      <c r="J256" s="9"/>
    </row>
    <row r="257" spans="3:10" x14ac:dyDescent="0.2">
      <c r="C257" s="55"/>
      <c r="H257" s="26">
        <f ca="1">SUMIF(Spending!$C$6:$C$158,Allocations!D257,Spending!$E$6:$E$153)</f>
        <v>0</v>
      </c>
      <c r="I257" s="26">
        <f t="shared" ca="1" si="3"/>
        <v>0</v>
      </c>
      <c r="J257" s="9"/>
    </row>
    <row r="258" spans="3:10" x14ac:dyDescent="0.2">
      <c r="C258" s="55"/>
      <c r="H258" s="26">
        <f ca="1">SUMIF(Spending!$C$6:$C$158,Allocations!D258,Spending!$E$6:$E$153)</f>
        <v>0</v>
      </c>
      <c r="I258" s="26">
        <f t="shared" ca="1" si="3"/>
        <v>0</v>
      </c>
      <c r="J258" s="9"/>
    </row>
    <row r="259" spans="3:10" x14ac:dyDescent="0.2">
      <c r="C259" s="55"/>
      <c r="H259" s="26">
        <f ca="1">SUMIF(Spending!$C$6:$C$158,Allocations!D259,Spending!$E$6:$E$153)</f>
        <v>0</v>
      </c>
      <c r="I259" s="26">
        <f t="shared" ca="1" si="3"/>
        <v>0</v>
      </c>
      <c r="J259" s="9"/>
    </row>
    <row r="260" spans="3:10" x14ac:dyDescent="0.2">
      <c r="C260" s="55"/>
      <c r="H260" s="26">
        <f ca="1">SUMIF(Spending!$C$6:$C$158,Allocations!D260,Spending!$E$6:$E$153)</f>
        <v>0</v>
      </c>
      <c r="I260" s="26">
        <f t="shared" ca="1" si="3"/>
        <v>0</v>
      </c>
      <c r="J260" s="9"/>
    </row>
    <row r="261" spans="3:10" x14ac:dyDescent="0.2">
      <c r="C261" s="55"/>
      <c r="H261" s="26">
        <f ca="1">SUMIF(Spending!$C$6:$C$158,Allocations!D261,Spending!$E$6:$E$153)</f>
        <v>0</v>
      </c>
      <c r="I261" s="26">
        <f t="shared" ca="1" si="3"/>
        <v>0</v>
      </c>
      <c r="J261" s="9"/>
    </row>
    <row r="262" spans="3:10" x14ac:dyDescent="0.2">
      <c r="C262" s="55"/>
      <c r="H262" s="26">
        <f ca="1">SUMIF(Spending!$C$6:$C$158,Allocations!D262,Spending!$E$6:$E$153)</f>
        <v>0</v>
      </c>
      <c r="I262" s="26">
        <f t="shared" ca="1" si="3"/>
        <v>0</v>
      </c>
      <c r="J262" s="9"/>
    </row>
    <row r="263" spans="3:10" x14ac:dyDescent="0.2">
      <c r="C263" s="55"/>
      <c r="H263" s="26">
        <f ca="1">SUMIF(Spending!$C$6:$C$158,Allocations!D263,Spending!$E$6:$E$153)</f>
        <v>0</v>
      </c>
      <c r="I263" s="26">
        <f t="shared" ca="1" si="3"/>
        <v>0</v>
      </c>
      <c r="J263" s="9"/>
    </row>
    <row r="264" spans="3:10" x14ac:dyDescent="0.2">
      <c r="C264" s="55"/>
      <c r="H264" s="26">
        <f ca="1">SUMIF(Spending!$C$6:$C$158,Allocations!D264,Spending!$E$6:$E$153)</f>
        <v>0</v>
      </c>
      <c r="I264" s="26">
        <f t="shared" ref="I264:I327" ca="1" si="4">IF(G264="", F264-H264,G264-H264)</f>
        <v>0</v>
      </c>
      <c r="J264" s="9"/>
    </row>
    <row r="265" spans="3:10" x14ac:dyDescent="0.2">
      <c r="C265" s="55"/>
      <c r="H265" s="26">
        <f ca="1">SUMIF(Spending!$C$6:$C$158,Allocations!D265,Spending!$E$6:$E$153)</f>
        <v>0</v>
      </c>
      <c r="I265" s="26">
        <f t="shared" ca="1" si="4"/>
        <v>0</v>
      </c>
      <c r="J265" s="9"/>
    </row>
    <row r="266" spans="3:10" x14ac:dyDescent="0.2">
      <c r="C266" s="55"/>
      <c r="H266" s="26">
        <f ca="1">SUMIF(Spending!$C$6:$C$158,Allocations!D266,Spending!$E$6:$E$153)</f>
        <v>0</v>
      </c>
      <c r="I266" s="26">
        <f t="shared" ca="1" si="4"/>
        <v>0</v>
      </c>
      <c r="J266" s="9"/>
    </row>
    <row r="267" spans="3:10" x14ac:dyDescent="0.2">
      <c r="C267" s="55"/>
      <c r="H267" s="26">
        <f ca="1">SUMIF(Spending!$C$6:$C$158,Allocations!D267,Spending!$E$6:$E$153)</f>
        <v>0</v>
      </c>
      <c r="I267" s="26">
        <f t="shared" ca="1" si="4"/>
        <v>0</v>
      </c>
      <c r="J267" s="9"/>
    </row>
    <row r="268" spans="3:10" x14ac:dyDescent="0.2">
      <c r="C268" s="55"/>
      <c r="H268" s="26">
        <f ca="1">SUMIF(Spending!$C$6:$C$158,Allocations!D268,Spending!$E$6:$E$153)</f>
        <v>0</v>
      </c>
      <c r="I268" s="26">
        <f t="shared" ca="1" si="4"/>
        <v>0</v>
      </c>
      <c r="J268" s="9"/>
    </row>
    <row r="269" spans="3:10" x14ac:dyDescent="0.2">
      <c r="C269" s="55"/>
      <c r="H269" s="26">
        <f ca="1">SUMIF(Spending!$C$6:$C$158,Allocations!D269,Spending!$E$6:$E$153)</f>
        <v>0</v>
      </c>
      <c r="I269" s="26">
        <f t="shared" ca="1" si="4"/>
        <v>0</v>
      </c>
      <c r="J269" s="9"/>
    </row>
    <row r="270" spans="3:10" x14ac:dyDescent="0.2">
      <c r="C270" s="55"/>
      <c r="H270" s="26">
        <f ca="1">SUMIF(Spending!$C$6:$C$158,Allocations!D270,Spending!$E$6:$E$153)</f>
        <v>0</v>
      </c>
      <c r="I270" s="26">
        <f t="shared" ca="1" si="4"/>
        <v>0</v>
      </c>
      <c r="J270" s="9"/>
    </row>
    <row r="271" spans="3:10" x14ac:dyDescent="0.2">
      <c r="C271" s="55"/>
      <c r="H271" s="26">
        <f ca="1">SUMIF(Spending!$C$6:$C$158,Allocations!D271,Spending!$E$6:$E$153)</f>
        <v>0</v>
      </c>
      <c r="I271" s="26">
        <f t="shared" ca="1" si="4"/>
        <v>0</v>
      </c>
      <c r="J271" s="9"/>
    </row>
    <row r="272" spans="3:10" x14ac:dyDescent="0.2">
      <c r="C272" s="55"/>
      <c r="H272" s="26">
        <f ca="1">SUMIF(Spending!$C$6:$C$158,Allocations!D272,Spending!$E$6:$E$153)</f>
        <v>0</v>
      </c>
      <c r="I272" s="26">
        <f t="shared" ca="1" si="4"/>
        <v>0</v>
      </c>
      <c r="J272" s="9"/>
    </row>
    <row r="273" spans="3:10" x14ac:dyDescent="0.2">
      <c r="C273" s="55"/>
      <c r="H273" s="26">
        <f ca="1">SUMIF(Spending!$C$6:$C$158,Allocations!D273,Spending!$E$6:$E$153)</f>
        <v>0</v>
      </c>
      <c r="I273" s="26">
        <f t="shared" ca="1" si="4"/>
        <v>0</v>
      </c>
      <c r="J273" s="9"/>
    </row>
    <row r="274" spans="3:10" x14ac:dyDescent="0.2">
      <c r="C274" s="55"/>
      <c r="H274" s="26">
        <f ca="1">SUMIF(Spending!$C$6:$C$158,Allocations!D274,Spending!$E$6:$E$153)</f>
        <v>0</v>
      </c>
      <c r="I274" s="26">
        <f t="shared" ca="1" si="4"/>
        <v>0</v>
      </c>
      <c r="J274" s="9"/>
    </row>
    <row r="275" spans="3:10" x14ac:dyDescent="0.2">
      <c r="C275" s="55"/>
      <c r="H275" s="26">
        <f ca="1">SUMIF(Spending!$C$6:$C$158,Allocations!D275,Spending!$E$6:$E$153)</f>
        <v>0</v>
      </c>
      <c r="I275" s="26">
        <f t="shared" ca="1" si="4"/>
        <v>0</v>
      </c>
      <c r="J275" s="9"/>
    </row>
    <row r="276" spans="3:10" x14ac:dyDescent="0.2">
      <c r="C276" s="55"/>
      <c r="H276" s="26">
        <f ca="1">SUMIF(Spending!$C$6:$C$158,Allocations!D276,Spending!$E$6:$E$153)</f>
        <v>0</v>
      </c>
      <c r="I276" s="26">
        <f t="shared" ca="1" si="4"/>
        <v>0</v>
      </c>
      <c r="J276" s="9"/>
    </row>
    <row r="277" spans="3:10" x14ac:dyDescent="0.2">
      <c r="C277" s="55"/>
      <c r="H277" s="26">
        <f ca="1">SUMIF(Spending!$C$6:$C$158,Allocations!D277,Spending!$E$6:$E$153)</f>
        <v>0</v>
      </c>
      <c r="I277" s="26">
        <f t="shared" ca="1" si="4"/>
        <v>0</v>
      </c>
      <c r="J277" s="9"/>
    </row>
    <row r="278" spans="3:10" x14ac:dyDescent="0.2">
      <c r="C278" s="55"/>
      <c r="H278" s="26">
        <f ca="1">SUMIF(Spending!$C$6:$C$158,Allocations!D278,Spending!$E$6:$E$153)</f>
        <v>0</v>
      </c>
      <c r="I278" s="26">
        <f t="shared" ca="1" si="4"/>
        <v>0</v>
      </c>
      <c r="J278" s="9"/>
    </row>
    <row r="279" spans="3:10" x14ac:dyDescent="0.2">
      <c r="C279" s="55"/>
      <c r="H279" s="26">
        <f ca="1">SUMIF(Spending!$C$6:$C$158,Allocations!D279,Spending!$E$6:$E$153)</f>
        <v>0</v>
      </c>
      <c r="I279" s="26">
        <f t="shared" ca="1" si="4"/>
        <v>0</v>
      </c>
      <c r="J279" s="9"/>
    </row>
    <row r="280" spans="3:10" x14ac:dyDescent="0.2">
      <c r="C280" s="55"/>
      <c r="H280" s="26">
        <f ca="1">SUMIF(Spending!$C$6:$C$158,Allocations!D280,Spending!$E$6:$E$153)</f>
        <v>0</v>
      </c>
      <c r="I280" s="26">
        <f t="shared" ca="1" si="4"/>
        <v>0</v>
      </c>
      <c r="J280" s="9"/>
    </row>
    <row r="281" spans="3:10" x14ac:dyDescent="0.2">
      <c r="C281" s="55"/>
      <c r="H281" s="26">
        <f ca="1">SUMIF(Spending!$C$6:$C$158,Allocations!D281,Spending!$E$6:$E$153)</f>
        <v>0</v>
      </c>
      <c r="I281" s="26">
        <f t="shared" ca="1" si="4"/>
        <v>0</v>
      </c>
      <c r="J281" s="9"/>
    </row>
    <row r="282" spans="3:10" x14ac:dyDescent="0.2">
      <c r="C282" s="55"/>
      <c r="H282" s="26">
        <f ca="1">SUMIF(Spending!$C$6:$C$158,Allocations!D282,Spending!$E$6:$E$153)</f>
        <v>0</v>
      </c>
      <c r="I282" s="26">
        <f t="shared" ca="1" si="4"/>
        <v>0</v>
      </c>
      <c r="J282" s="9"/>
    </row>
    <row r="283" spans="3:10" x14ac:dyDescent="0.2">
      <c r="C283" s="55"/>
      <c r="H283" s="26">
        <f ca="1">SUMIF(Spending!$C$6:$C$158,Allocations!D283,Spending!$E$6:$E$153)</f>
        <v>0</v>
      </c>
      <c r="I283" s="26">
        <f t="shared" ca="1" si="4"/>
        <v>0</v>
      </c>
      <c r="J283" s="9"/>
    </row>
    <row r="284" spans="3:10" x14ac:dyDescent="0.2">
      <c r="C284" s="55"/>
      <c r="H284" s="26">
        <f ca="1">SUMIF(Spending!$C$6:$C$158,Allocations!D284,Spending!$E$6:$E$153)</f>
        <v>0</v>
      </c>
      <c r="I284" s="26">
        <f t="shared" ca="1" si="4"/>
        <v>0</v>
      </c>
      <c r="J284" s="9"/>
    </row>
    <row r="285" spans="3:10" x14ac:dyDescent="0.2">
      <c r="C285" s="55"/>
      <c r="H285" s="26">
        <f ca="1">SUMIF(Spending!$C$6:$C$158,Allocations!D285,Spending!$E$6:$E$153)</f>
        <v>0</v>
      </c>
      <c r="I285" s="26">
        <f t="shared" ca="1" si="4"/>
        <v>0</v>
      </c>
      <c r="J285" s="9"/>
    </row>
    <row r="286" spans="3:10" x14ac:dyDescent="0.2">
      <c r="C286" s="55"/>
      <c r="H286" s="26">
        <f ca="1">SUMIF(Spending!$C$6:$C$158,Allocations!D286,Spending!$E$6:$E$153)</f>
        <v>0</v>
      </c>
      <c r="I286" s="26">
        <f t="shared" ca="1" si="4"/>
        <v>0</v>
      </c>
      <c r="J286" s="9"/>
    </row>
    <row r="287" spans="3:10" x14ac:dyDescent="0.2">
      <c r="C287" s="55"/>
      <c r="H287" s="26">
        <f ca="1">SUMIF(Spending!$C$6:$C$158,Allocations!D287,Spending!$E$6:$E$153)</f>
        <v>0</v>
      </c>
      <c r="I287" s="26">
        <f t="shared" ca="1" si="4"/>
        <v>0</v>
      </c>
      <c r="J287" s="9"/>
    </row>
    <row r="288" spans="3:10" x14ac:dyDescent="0.2">
      <c r="C288" s="55"/>
      <c r="H288" s="26">
        <f ca="1">SUMIF(Spending!$C$6:$C$158,Allocations!D288,Spending!$E$6:$E$153)</f>
        <v>0</v>
      </c>
      <c r="I288" s="26">
        <f t="shared" ca="1" si="4"/>
        <v>0</v>
      </c>
      <c r="J288" s="9"/>
    </row>
    <row r="289" spans="3:10" x14ac:dyDescent="0.2">
      <c r="C289" s="55"/>
      <c r="H289" s="26">
        <f ca="1">SUMIF(Spending!$C$6:$C$158,Allocations!D289,Spending!$E$6:$E$153)</f>
        <v>0</v>
      </c>
      <c r="I289" s="26">
        <f t="shared" ca="1" si="4"/>
        <v>0</v>
      </c>
      <c r="J289" s="9"/>
    </row>
    <row r="290" spans="3:10" x14ac:dyDescent="0.2">
      <c r="C290" s="55"/>
      <c r="H290" s="26">
        <f ca="1">SUMIF(Spending!$C$6:$C$158,Allocations!D290,Spending!$E$6:$E$153)</f>
        <v>0</v>
      </c>
      <c r="I290" s="26">
        <f t="shared" ca="1" si="4"/>
        <v>0</v>
      </c>
      <c r="J290" s="9"/>
    </row>
    <row r="291" spans="3:10" x14ac:dyDescent="0.2">
      <c r="C291" s="55"/>
      <c r="H291" s="26">
        <f ca="1">SUMIF(Spending!$C$6:$C$158,Allocations!D291,Spending!$E$6:$E$153)</f>
        <v>0</v>
      </c>
      <c r="I291" s="26">
        <f t="shared" ca="1" si="4"/>
        <v>0</v>
      </c>
      <c r="J291" s="9"/>
    </row>
    <row r="292" spans="3:10" x14ac:dyDescent="0.2">
      <c r="C292" s="55"/>
      <c r="H292" s="26">
        <f ca="1">SUMIF(Spending!$C$6:$C$158,Allocations!D292,Spending!$E$6:$E$153)</f>
        <v>0</v>
      </c>
      <c r="I292" s="26">
        <f t="shared" ca="1" si="4"/>
        <v>0</v>
      </c>
      <c r="J292" s="9"/>
    </row>
    <row r="293" spans="3:10" x14ac:dyDescent="0.2">
      <c r="C293" s="55"/>
      <c r="H293" s="26">
        <f ca="1">SUMIF(Spending!$C$6:$C$158,Allocations!D293,Spending!$E$6:$E$153)</f>
        <v>0</v>
      </c>
      <c r="I293" s="26">
        <f t="shared" ca="1" si="4"/>
        <v>0</v>
      </c>
      <c r="J293" s="9"/>
    </row>
    <row r="294" spans="3:10" x14ac:dyDescent="0.2">
      <c r="C294" s="55"/>
      <c r="H294" s="26">
        <f ca="1">SUMIF(Spending!$C$6:$C$158,Allocations!D294,Spending!$E$6:$E$153)</f>
        <v>0</v>
      </c>
      <c r="I294" s="26">
        <f t="shared" ca="1" si="4"/>
        <v>0</v>
      </c>
      <c r="J294" s="9"/>
    </row>
    <row r="295" spans="3:10" x14ac:dyDescent="0.2">
      <c r="C295" s="55"/>
      <c r="H295" s="26">
        <f ca="1">SUMIF(Spending!$C$6:$C$158,Allocations!D295,Spending!$E$6:$E$153)</f>
        <v>0</v>
      </c>
      <c r="I295" s="26">
        <f t="shared" ca="1" si="4"/>
        <v>0</v>
      </c>
      <c r="J295" s="9"/>
    </row>
    <row r="296" spans="3:10" x14ac:dyDescent="0.2">
      <c r="C296" s="55"/>
      <c r="H296" s="26">
        <f ca="1">SUMIF(Spending!$C$6:$C$158,Allocations!D296,Spending!$E$6:$E$153)</f>
        <v>0</v>
      </c>
      <c r="I296" s="26">
        <f t="shared" ca="1" si="4"/>
        <v>0</v>
      </c>
      <c r="J296" s="9"/>
    </row>
    <row r="297" spans="3:10" x14ac:dyDescent="0.2">
      <c r="C297" s="55"/>
      <c r="H297" s="26">
        <f ca="1">SUMIF(Spending!$C$6:$C$158,Allocations!D297,Spending!$E$6:$E$153)</f>
        <v>0</v>
      </c>
      <c r="I297" s="26">
        <f t="shared" ca="1" si="4"/>
        <v>0</v>
      </c>
      <c r="J297" s="9"/>
    </row>
    <row r="298" spans="3:10" x14ac:dyDescent="0.2">
      <c r="C298" s="55"/>
      <c r="H298" s="26">
        <f ca="1">SUMIF(Spending!$C$6:$C$158,Allocations!D298,Spending!$E$6:$E$153)</f>
        <v>0</v>
      </c>
      <c r="I298" s="26">
        <f t="shared" ca="1" si="4"/>
        <v>0</v>
      </c>
      <c r="J298" s="9"/>
    </row>
    <row r="299" spans="3:10" x14ac:dyDescent="0.2">
      <c r="C299" s="55"/>
      <c r="H299" s="26">
        <f ca="1">SUMIF(Spending!$C$6:$C$158,Allocations!D299,Spending!$E$6:$E$153)</f>
        <v>0</v>
      </c>
      <c r="I299" s="26">
        <f t="shared" ca="1" si="4"/>
        <v>0</v>
      </c>
      <c r="J299" s="9"/>
    </row>
    <row r="300" spans="3:10" x14ac:dyDescent="0.2">
      <c r="C300" s="55"/>
      <c r="H300" s="26">
        <f ca="1">SUMIF(Spending!$C$6:$C$158,Allocations!D300,Spending!$E$6:$E$153)</f>
        <v>0</v>
      </c>
      <c r="I300" s="26">
        <f t="shared" ca="1" si="4"/>
        <v>0</v>
      </c>
      <c r="J300" s="9"/>
    </row>
    <row r="301" spans="3:10" x14ac:dyDescent="0.2">
      <c r="C301" s="55"/>
      <c r="H301" s="26">
        <f ca="1">SUMIF(Spending!$C$6:$C$158,Allocations!D301,Spending!$E$6:$E$153)</f>
        <v>0</v>
      </c>
      <c r="I301" s="26">
        <f t="shared" ca="1" si="4"/>
        <v>0</v>
      </c>
      <c r="J301" s="9"/>
    </row>
    <row r="302" spans="3:10" x14ac:dyDescent="0.2">
      <c r="C302" s="55"/>
      <c r="H302" s="26">
        <f ca="1">SUMIF(Spending!$C$6:$C$158,Allocations!D302,Spending!$E$6:$E$153)</f>
        <v>0</v>
      </c>
      <c r="I302" s="26">
        <f t="shared" ca="1" si="4"/>
        <v>0</v>
      </c>
      <c r="J302" s="9"/>
    </row>
    <row r="303" spans="3:10" x14ac:dyDescent="0.2">
      <c r="C303" s="55"/>
      <c r="H303" s="26">
        <f ca="1">SUMIF(Spending!$C$6:$C$158,Allocations!D303,Spending!$E$6:$E$153)</f>
        <v>0</v>
      </c>
      <c r="I303" s="26">
        <f t="shared" ca="1" si="4"/>
        <v>0</v>
      </c>
      <c r="J303" s="9"/>
    </row>
    <row r="304" spans="3:10" x14ac:dyDescent="0.2">
      <c r="C304" s="55"/>
      <c r="H304" s="26">
        <f ca="1">SUMIF(Spending!$C$6:$C$158,Allocations!D304,Spending!$E$6:$E$153)</f>
        <v>0</v>
      </c>
      <c r="I304" s="26">
        <f t="shared" ca="1" si="4"/>
        <v>0</v>
      </c>
      <c r="J304" s="9"/>
    </row>
    <row r="305" spans="3:10" x14ac:dyDescent="0.2">
      <c r="C305" s="55"/>
      <c r="H305" s="26">
        <f ca="1">SUMIF(Spending!$C$6:$C$158,Allocations!D305,Spending!$E$6:$E$153)</f>
        <v>0</v>
      </c>
      <c r="I305" s="26">
        <f t="shared" ca="1" si="4"/>
        <v>0</v>
      </c>
      <c r="J305" s="9"/>
    </row>
    <row r="306" spans="3:10" x14ac:dyDescent="0.2">
      <c r="C306" s="55"/>
      <c r="H306" s="26">
        <f ca="1">SUMIF(Spending!$C$6:$C$158,Allocations!D306,Spending!$E$6:$E$153)</f>
        <v>0</v>
      </c>
      <c r="I306" s="26">
        <f t="shared" ca="1" si="4"/>
        <v>0</v>
      </c>
      <c r="J306" s="9"/>
    </row>
    <row r="307" spans="3:10" x14ac:dyDescent="0.2">
      <c r="C307" s="55"/>
      <c r="H307" s="26">
        <f ca="1">SUMIF(Spending!$C$6:$C$158,Allocations!D307,Spending!$E$6:$E$153)</f>
        <v>0</v>
      </c>
      <c r="I307" s="26">
        <f t="shared" ca="1" si="4"/>
        <v>0</v>
      </c>
      <c r="J307" s="9"/>
    </row>
    <row r="308" spans="3:10" x14ac:dyDescent="0.2">
      <c r="C308" s="55"/>
      <c r="H308" s="26">
        <f ca="1">SUMIF(Spending!$C$6:$C$158,Allocations!D308,Spending!$E$6:$E$153)</f>
        <v>0</v>
      </c>
      <c r="I308" s="26">
        <f t="shared" ca="1" si="4"/>
        <v>0</v>
      </c>
      <c r="J308" s="9"/>
    </row>
    <row r="309" spans="3:10" x14ac:dyDescent="0.2">
      <c r="C309" s="55"/>
      <c r="H309" s="26">
        <f ca="1">SUMIF(Spending!$C$6:$C$158,Allocations!D309,Spending!$E$6:$E$153)</f>
        <v>0</v>
      </c>
      <c r="I309" s="26">
        <f t="shared" ca="1" si="4"/>
        <v>0</v>
      </c>
      <c r="J309" s="9"/>
    </row>
    <row r="310" spans="3:10" x14ac:dyDescent="0.2">
      <c r="C310" s="55"/>
      <c r="H310" s="26">
        <f ca="1">SUMIF(Spending!$C$6:$C$158,Allocations!D310,Spending!$E$6:$E$153)</f>
        <v>0</v>
      </c>
      <c r="I310" s="26">
        <f t="shared" ca="1" si="4"/>
        <v>0</v>
      </c>
      <c r="J310" s="9"/>
    </row>
    <row r="311" spans="3:10" x14ac:dyDescent="0.2">
      <c r="C311" s="55"/>
      <c r="H311" s="26">
        <f ca="1">SUMIF(Spending!$C$6:$C$158,Allocations!D311,Spending!$E$6:$E$153)</f>
        <v>0</v>
      </c>
      <c r="I311" s="26">
        <f t="shared" ca="1" si="4"/>
        <v>0</v>
      </c>
      <c r="J311" s="9"/>
    </row>
    <row r="312" spans="3:10" x14ac:dyDescent="0.2">
      <c r="C312" s="55"/>
      <c r="H312" s="26">
        <f ca="1">SUMIF(Spending!$C$6:$C$158,Allocations!D312,Spending!$E$6:$E$153)</f>
        <v>0</v>
      </c>
      <c r="I312" s="26">
        <f t="shared" ca="1" si="4"/>
        <v>0</v>
      </c>
      <c r="J312" s="9"/>
    </row>
    <row r="313" spans="3:10" x14ac:dyDescent="0.2">
      <c r="C313" s="55"/>
      <c r="H313" s="26">
        <f ca="1">SUMIF(Spending!$C$6:$C$158,Allocations!D313,Spending!$E$6:$E$153)</f>
        <v>0</v>
      </c>
      <c r="I313" s="26">
        <f t="shared" ca="1" si="4"/>
        <v>0</v>
      </c>
      <c r="J313" s="9"/>
    </row>
    <row r="314" spans="3:10" x14ac:dyDescent="0.2">
      <c r="C314" s="55"/>
      <c r="H314" s="26">
        <f ca="1">SUMIF(Spending!$C$6:$C$158,Allocations!D314,Spending!$E$6:$E$153)</f>
        <v>0</v>
      </c>
      <c r="I314" s="26">
        <f t="shared" ca="1" si="4"/>
        <v>0</v>
      </c>
      <c r="J314" s="9"/>
    </row>
    <row r="315" spans="3:10" x14ac:dyDescent="0.2">
      <c r="C315" s="55"/>
      <c r="H315" s="26">
        <f ca="1">SUMIF(Spending!$C$6:$C$158,Allocations!D315,Spending!$E$6:$E$153)</f>
        <v>0</v>
      </c>
      <c r="I315" s="26">
        <f t="shared" ca="1" si="4"/>
        <v>0</v>
      </c>
      <c r="J315" s="9"/>
    </row>
    <row r="316" spans="3:10" x14ac:dyDescent="0.2">
      <c r="C316" s="55"/>
      <c r="H316" s="26">
        <f ca="1">SUMIF(Spending!$C$6:$C$158,Allocations!D316,Spending!$E$6:$E$153)</f>
        <v>0</v>
      </c>
      <c r="I316" s="26">
        <f t="shared" ca="1" si="4"/>
        <v>0</v>
      </c>
      <c r="J316" s="9"/>
    </row>
    <row r="317" spans="3:10" x14ac:dyDescent="0.2">
      <c r="C317" s="55"/>
      <c r="H317" s="26">
        <f ca="1">SUMIF(Spending!$C$6:$C$158,Allocations!D317,Spending!$E$6:$E$153)</f>
        <v>0</v>
      </c>
      <c r="I317" s="26">
        <f t="shared" ca="1" si="4"/>
        <v>0</v>
      </c>
      <c r="J317" s="9"/>
    </row>
    <row r="318" spans="3:10" x14ac:dyDescent="0.2">
      <c r="C318" s="55"/>
      <c r="H318" s="26">
        <f ca="1">SUMIF(Spending!$C$6:$C$158,Allocations!D318,Spending!$E$6:$E$153)</f>
        <v>0</v>
      </c>
      <c r="I318" s="26">
        <f t="shared" ca="1" si="4"/>
        <v>0</v>
      </c>
      <c r="J318" s="9"/>
    </row>
    <row r="319" spans="3:10" x14ac:dyDescent="0.2">
      <c r="C319" s="55"/>
      <c r="H319" s="26">
        <f ca="1">SUMIF(Spending!$C$6:$C$158,Allocations!D319,Spending!$E$6:$E$153)</f>
        <v>0</v>
      </c>
      <c r="I319" s="26">
        <f t="shared" ca="1" si="4"/>
        <v>0</v>
      </c>
      <c r="J319" s="9"/>
    </row>
    <row r="320" spans="3:10" x14ac:dyDescent="0.2">
      <c r="C320" s="55"/>
      <c r="H320" s="26">
        <f ca="1">SUMIF(Spending!$C$6:$C$158,Allocations!D320,Spending!$E$6:$E$153)</f>
        <v>0</v>
      </c>
      <c r="I320" s="26">
        <f t="shared" ca="1" si="4"/>
        <v>0</v>
      </c>
      <c r="J320" s="9"/>
    </row>
    <row r="321" spans="3:10" x14ac:dyDescent="0.2">
      <c r="C321" s="55"/>
      <c r="H321" s="26">
        <f ca="1">SUMIF(Spending!$C$6:$C$158,Allocations!D321,Spending!$E$6:$E$153)</f>
        <v>0</v>
      </c>
      <c r="I321" s="26">
        <f t="shared" ca="1" si="4"/>
        <v>0</v>
      </c>
      <c r="J321" s="9"/>
    </row>
    <row r="322" spans="3:10" x14ac:dyDescent="0.2">
      <c r="C322" s="55"/>
      <c r="H322" s="26">
        <f ca="1">SUMIF(Spending!$C$6:$C$158,Allocations!D322,Spending!$E$6:$E$153)</f>
        <v>0</v>
      </c>
      <c r="I322" s="26">
        <f t="shared" ca="1" si="4"/>
        <v>0</v>
      </c>
      <c r="J322" s="9"/>
    </row>
    <row r="323" spans="3:10" x14ac:dyDescent="0.2">
      <c r="C323" s="55"/>
      <c r="H323" s="26">
        <f ca="1">SUMIF(Spending!$C$6:$C$158,Allocations!D323,Spending!$E$6:$E$153)</f>
        <v>0</v>
      </c>
      <c r="I323" s="26">
        <f t="shared" ca="1" si="4"/>
        <v>0</v>
      </c>
      <c r="J323" s="9"/>
    </row>
    <row r="324" spans="3:10" x14ac:dyDescent="0.2">
      <c r="C324" s="55"/>
      <c r="H324" s="26">
        <f ca="1">SUMIF(Spending!$C$6:$C$158,Allocations!D324,Spending!$E$6:$E$153)</f>
        <v>0</v>
      </c>
      <c r="I324" s="26">
        <f t="shared" ca="1" si="4"/>
        <v>0</v>
      </c>
      <c r="J324" s="9"/>
    </row>
    <row r="325" spans="3:10" x14ac:dyDescent="0.2">
      <c r="C325" s="55"/>
      <c r="H325" s="26">
        <f ca="1">SUMIF(Spending!$C$6:$C$158,Allocations!D325,Spending!$E$6:$E$153)</f>
        <v>0</v>
      </c>
      <c r="I325" s="26">
        <f t="shared" ca="1" si="4"/>
        <v>0</v>
      </c>
      <c r="J325" s="9"/>
    </row>
    <row r="326" spans="3:10" x14ac:dyDescent="0.2">
      <c r="C326" s="55"/>
      <c r="H326" s="26">
        <f ca="1">SUMIF(Spending!$C$6:$C$158,Allocations!D326,Spending!$E$6:$E$153)</f>
        <v>0</v>
      </c>
      <c r="I326" s="26">
        <f t="shared" ca="1" si="4"/>
        <v>0</v>
      </c>
      <c r="J326" s="9"/>
    </row>
    <row r="327" spans="3:10" x14ac:dyDescent="0.2">
      <c r="C327" s="55"/>
      <c r="H327" s="26">
        <f ca="1">SUMIF(Spending!$C$6:$C$158,Allocations!D327,Spending!$E$6:$E$153)</f>
        <v>0</v>
      </c>
      <c r="I327" s="26">
        <f t="shared" ca="1" si="4"/>
        <v>0</v>
      </c>
      <c r="J327" s="9"/>
    </row>
    <row r="328" spans="3:10" x14ac:dyDescent="0.2">
      <c r="C328" s="55"/>
      <c r="H328" s="26">
        <f ca="1">SUMIF(Spending!$C$6:$C$158,Allocations!D328,Spending!$E$6:$E$153)</f>
        <v>0</v>
      </c>
      <c r="I328" s="26">
        <f t="shared" ref="I328:I391" ca="1" si="5">IF(G328="", F328-H328,G328-H328)</f>
        <v>0</v>
      </c>
      <c r="J328" s="9"/>
    </row>
    <row r="329" spans="3:10" x14ac:dyDescent="0.2">
      <c r="C329" s="55"/>
      <c r="H329" s="26">
        <f ca="1">SUMIF(Spending!$C$6:$C$158,Allocations!D329,Spending!$E$6:$E$153)</f>
        <v>0</v>
      </c>
      <c r="I329" s="26">
        <f t="shared" ca="1" si="5"/>
        <v>0</v>
      </c>
      <c r="J329" s="9"/>
    </row>
    <row r="330" spans="3:10" x14ac:dyDescent="0.2">
      <c r="C330" s="55"/>
      <c r="H330" s="26">
        <f ca="1">SUMIF(Spending!$C$6:$C$158,Allocations!D330,Spending!$E$6:$E$153)</f>
        <v>0</v>
      </c>
      <c r="I330" s="26">
        <f t="shared" ca="1" si="5"/>
        <v>0</v>
      </c>
      <c r="J330" s="9"/>
    </row>
    <row r="331" spans="3:10" x14ac:dyDescent="0.2">
      <c r="C331" s="55"/>
      <c r="H331" s="26">
        <f ca="1">SUMIF(Spending!$C$6:$C$158,Allocations!D331,Spending!$E$6:$E$153)</f>
        <v>0</v>
      </c>
      <c r="I331" s="26">
        <f t="shared" ca="1" si="5"/>
        <v>0</v>
      </c>
      <c r="J331" s="9"/>
    </row>
    <row r="332" spans="3:10" x14ac:dyDescent="0.2">
      <c r="C332" s="55"/>
      <c r="H332" s="26">
        <f ca="1">SUMIF(Spending!$C$6:$C$158,Allocations!D332,Spending!$E$6:$E$153)</f>
        <v>0</v>
      </c>
      <c r="I332" s="26">
        <f t="shared" ca="1" si="5"/>
        <v>0</v>
      </c>
      <c r="J332" s="9"/>
    </row>
    <row r="333" spans="3:10" x14ac:dyDescent="0.2">
      <c r="C333" s="55"/>
      <c r="H333" s="26">
        <f ca="1">SUMIF(Spending!$C$6:$C$158,Allocations!D333,Spending!$E$6:$E$153)</f>
        <v>0</v>
      </c>
      <c r="I333" s="26">
        <f t="shared" ca="1" si="5"/>
        <v>0</v>
      </c>
      <c r="J333" s="9"/>
    </row>
    <row r="334" spans="3:10" x14ac:dyDescent="0.2">
      <c r="C334" s="55"/>
      <c r="H334" s="26">
        <f ca="1">SUMIF(Spending!$C$6:$C$158,Allocations!D334,Spending!$E$6:$E$153)</f>
        <v>0</v>
      </c>
      <c r="I334" s="26">
        <f t="shared" ca="1" si="5"/>
        <v>0</v>
      </c>
      <c r="J334" s="9"/>
    </row>
    <row r="335" spans="3:10" x14ac:dyDescent="0.2">
      <c r="C335" s="55"/>
      <c r="H335" s="26">
        <f ca="1">SUMIF(Spending!$C$6:$C$158,Allocations!D335,Spending!$E$6:$E$153)</f>
        <v>0</v>
      </c>
      <c r="I335" s="26">
        <f t="shared" ca="1" si="5"/>
        <v>0</v>
      </c>
      <c r="J335" s="9"/>
    </row>
    <row r="336" spans="3:10" x14ac:dyDescent="0.2">
      <c r="C336" s="55"/>
      <c r="H336" s="26">
        <f ca="1">SUMIF(Spending!$C$6:$C$158,Allocations!D336,Spending!$E$6:$E$153)</f>
        <v>0</v>
      </c>
      <c r="I336" s="26">
        <f t="shared" ca="1" si="5"/>
        <v>0</v>
      </c>
      <c r="J336" s="9"/>
    </row>
    <row r="337" spans="3:10" x14ac:dyDescent="0.2">
      <c r="C337" s="55"/>
      <c r="H337" s="26">
        <f ca="1">SUMIF(Spending!$C$6:$C$158,Allocations!D337,Spending!$E$6:$E$153)</f>
        <v>0</v>
      </c>
      <c r="I337" s="26">
        <f t="shared" ca="1" si="5"/>
        <v>0</v>
      </c>
      <c r="J337" s="9"/>
    </row>
    <row r="338" spans="3:10" x14ac:dyDescent="0.2">
      <c r="C338" s="55"/>
      <c r="H338" s="26">
        <f ca="1">SUMIF(Spending!$C$6:$C$158,Allocations!D338,Spending!$E$6:$E$153)</f>
        <v>0</v>
      </c>
      <c r="I338" s="26">
        <f t="shared" ca="1" si="5"/>
        <v>0</v>
      </c>
      <c r="J338" s="9"/>
    </row>
    <row r="339" spans="3:10" x14ac:dyDescent="0.2">
      <c r="C339" s="55"/>
      <c r="H339" s="26">
        <f ca="1">SUMIF(Spending!$C$6:$C$158,Allocations!D339,Spending!$E$6:$E$153)</f>
        <v>0</v>
      </c>
      <c r="I339" s="26">
        <f t="shared" ca="1" si="5"/>
        <v>0</v>
      </c>
      <c r="J339" s="9"/>
    </row>
    <row r="340" spans="3:10" x14ac:dyDescent="0.2">
      <c r="C340" s="55"/>
      <c r="H340" s="26">
        <f ca="1">SUMIF(Spending!$C$6:$C$158,Allocations!D340,Spending!$E$6:$E$153)</f>
        <v>0</v>
      </c>
      <c r="I340" s="26">
        <f t="shared" ca="1" si="5"/>
        <v>0</v>
      </c>
    </row>
    <row r="341" spans="3:10" x14ac:dyDescent="0.2">
      <c r="C341" s="55"/>
      <c r="H341" s="26">
        <f ca="1">SUMIF(Spending!$C$6:$C$158,Allocations!D341,Spending!$E$6:$E$153)</f>
        <v>0</v>
      </c>
      <c r="I341" s="26">
        <f t="shared" ca="1" si="5"/>
        <v>0</v>
      </c>
    </row>
    <row r="342" spans="3:10" x14ac:dyDescent="0.2">
      <c r="C342" s="55"/>
      <c r="H342" s="26">
        <f ca="1">SUMIF(Spending!$C$6:$C$158,Allocations!D342,Spending!$E$6:$E$153)</f>
        <v>0</v>
      </c>
      <c r="I342" s="26">
        <f t="shared" ca="1" si="5"/>
        <v>0</v>
      </c>
    </row>
    <row r="343" spans="3:10" x14ac:dyDescent="0.2">
      <c r="C343" s="55"/>
      <c r="H343" s="26">
        <f ca="1">SUMIF(Spending!$C$6:$C$158,Allocations!D343,Spending!$E$6:$E$153)</f>
        <v>0</v>
      </c>
      <c r="I343" s="26">
        <f t="shared" ca="1" si="5"/>
        <v>0</v>
      </c>
    </row>
    <row r="344" spans="3:10" x14ac:dyDescent="0.2">
      <c r="C344" s="55"/>
      <c r="H344" s="26">
        <f ca="1">SUMIF(Spending!$C$6:$C$158,Allocations!D344,Spending!$E$6:$E$153)</f>
        <v>0</v>
      </c>
      <c r="I344" s="26">
        <f t="shared" ca="1" si="5"/>
        <v>0</v>
      </c>
    </row>
    <row r="345" spans="3:10" x14ac:dyDescent="0.2">
      <c r="C345" s="55"/>
      <c r="H345" s="26">
        <f ca="1">SUMIF(Spending!$C$6:$C$158,Allocations!D345,Spending!$E$6:$E$153)</f>
        <v>0</v>
      </c>
      <c r="I345" s="26">
        <f t="shared" ca="1" si="5"/>
        <v>0</v>
      </c>
    </row>
    <row r="346" spans="3:10" x14ac:dyDescent="0.2">
      <c r="C346" s="55"/>
      <c r="H346" s="26">
        <f ca="1">SUMIF(Spending!$C$6:$C$158,Allocations!D346,Spending!$E$6:$E$153)</f>
        <v>0</v>
      </c>
      <c r="I346" s="26">
        <f t="shared" ca="1" si="5"/>
        <v>0</v>
      </c>
    </row>
    <row r="347" spans="3:10" x14ac:dyDescent="0.2">
      <c r="C347" s="55"/>
      <c r="H347" s="26">
        <f ca="1">SUMIF(Spending!$C$6:$C$158,Allocations!D347,Spending!$E$6:$E$153)</f>
        <v>0</v>
      </c>
      <c r="I347" s="26">
        <f t="shared" ca="1" si="5"/>
        <v>0</v>
      </c>
    </row>
    <row r="348" spans="3:10" x14ac:dyDescent="0.2">
      <c r="C348" s="55"/>
      <c r="H348" s="26">
        <f ca="1">SUMIF(Spending!$C$6:$C$158,Allocations!D348,Spending!$E$6:$E$153)</f>
        <v>0</v>
      </c>
      <c r="I348" s="26">
        <f t="shared" ca="1" si="5"/>
        <v>0</v>
      </c>
    </row>
    <row r="349" spans="3:10" x14ac:dyDescent="0.2">
      <c r="C349" s="55"/>
      <c r="H349" s="26">
        <f ca="1">SUMIF(Spending!$C$6:$C$158,Allocations!D349,Spending!$E$6:$E$153)</f>
        <v>0</v>
      </c>
      <c r="I349" s="26">
        <f t="shared" ca="1" si="5"/>
        <v>0</v>
      </c>
    </row>
    <row r="350" spans="3:10" x14ac:dyDescent="0.2">
      <c r="C350" s="55"/>
      <c r="H350" s="26">
        <f ca="1">SUMIF(Spending!$C$6:$C$158,Allocations!D350,Spending!$E$6:$E$153)</f>
        <v>0</v>
      </c>
      <c r="I350" s="26">
        <f t="shared" ca="1" si="5"/>
        <v>0</v>
      </c>
    </row>
    <row r="351" spans="3:10" x14ac:dyDescent="0.2">
      <c r="C351" s="55"/>
      <c r="H351" s="26">
        <f ca="1">SUMIF(Spending!$C$6:$C$158,Allocations!D351,Spending!$E$6:$E$153)</f>
        <v>0</v>
      </c>
      <c r="I351" s="26">
        <f t="shared" ca="1" si="5"/>
        <v>0</v>
      </c>
    </row>
    <row r="352" spans="3:10" x14ac:dyDescent="0.2">
      <c r="C352" s="55"/>
      <c r="H352" s="26">
        <f ca="1">SUMIF(Spending!$C$6:$C$158,Allocations!D352,Spending!$E$6:$E$153)</f>
        <v>0</v>
      </c>
      <c r="I352" s="26">
        <f t="shared" ca="1" si="5"/>
        <v>0</v>
      </c>
    </row>
    <row r="353" spans="3:9" x14ac:dyDescent="0.2">
      <c r="C353" s="55"/>
      <c r="H353" s="26">
        <f ca="1">SUMIF(Spending!$C$6:$C$158,Allocations!D353,Spending!$E$6:$E$153)</f>
        <v>0</v>
      </c>
      <c r="I353" s="26">
        <f t="shared" ca="1" si="5"/>
        <v>0</v>
      </c>
    </row>
    <row r="354" spans="3:9" x14ac:dyDescent="0.2">
      <c r="C354" s="55"/>
      <c r="H354" s="26">
        <f ca="1">SUMIF(Spending!$C$6:$C$158,Allocations!D354,Spending!$E$6:$E$153)</f>
        <v>0</v>
      </c>
      <c r="I354" s="26">
        <f t="shared" ca="1" si="5"/>
        <v>0</v>
      </c>
    </row>
    <row r="355" spans="3:9" x14ac:dyDescent="0.2">
      <c r="C355" s="55"/>
      <c r="H355" s="26">
        <f ca="1">SUMIF(Spending!$C$6:$C$158,Allocations!D355,Spending!$E$6:$E$153)</f>
        <v>0</v>
      </c>
      <c r="I355" s="26">
        <f t="shared" ca="1" si="5"/>
        <v>0</v>
      </c>
    </row>
    <row r="356" spans="3:9" x14ac:dyDescent="0.2">
      <c r="C356" s="55"/>
      <c r="H356" s="26">
        <f ca="1">SUMIF(Spending!$C$6:$C$158,Allocations!D356,Spending!$E$6:$E$153)</f>
        <v>0</v>
      </c>
      <c r="I356" s="26">
        <f t="shared" ca="1" si="5"/>
        <v>0</v>
      </c>
    </row>
    <row r="357" spans="3:9" x14ac:dyDescent="0.2">
      <c r="C357" s="55"/>
      <c r="H357" s="26">
        <f ca="1">SUMIF(Spending!$C$6:$C$158,Allocations!D357,Spending!$E$6:$E$153)</f>
        <v>0</v>
      </c>
      <c r="I357" s="26">
        <f t="shared" ca="1" si="5"/>
        <v>0</v>
      </c>
    </row>
    <row r="358" spans="3:9" x14ac:dyDescent="0.2">
      <c r="C358" s="55"/>
      <c r="H358" s="26">
        <f ca="1">SUMIF(Spending!$C$6:$C$158,Allocations!D358,Spending!$E$6:$E$153)</f>
        <v>0</v>
      </c>
      <c r="I358" s="26">
        <f t="shared" ca="1" si="5"/>
        <v>0</v>
      </c>
    </row>
    <row r="359" spans="3:9" x14ac:dyDescent="0.2">
      <c r="C359" s="55"/>
      <c r="H359" s="26">
        <f ca="1">SUMIF(Spending!$C$6:$C$158,Allocations!D359,Spending!$E$6:$E$153)</f>
        <v>0</v>
      </c>
      <c r="I359" s="26">
        <f t="shared" ca="1" si="5"/>
        <v>0</v>
      </c>
    </row>
    <row r="360" spans="3:9" x14ac:dyDescent="0.2">
      <c r="C360" s="55"/>
      <c r="H360" s="26">
        <f ca="1">SUMIF(Spending!$C$6:$C$158,Allocations!D360,Spending!$E$6:$E$153)</f>
        <v>0</v>
      </c>
      <c r="I360" s="26">
        <f t="shared" ca="1" si="5"/>
        <v>0</v>
      </c>
    </row>
    <row r="361" spans="3:9" x14ac:dyDescent="0.2">
      <c r="C361" s="55"/>
      <c r="H361" s="26">
        <f ca="1">SUMIF(Spending!$C$6:$C$158,Allocations!D361,Spending!$E$6:$E$153)</f>
        <v>0</v>
      </c>
      <c r="I361" s="26">
        <f t="shared" ca="1" si="5"/>
        <v>0</v>
      </c>
    </row>
    <row r="362" spans="3:9" x14ac:dyDescent="0.2">
      <c r="C362" s="55"/>
      <c r="H362" s="26">
        <f ca="1">SUMIF(Spending!$C$6:$C$158,Allocations!D362,Spending!$E$6:$E$153)</f>
        <v>0</v>
      </c>
      <c r="I362" s="26">
        <f t="shared" ca="1" si="5"/>
        <v>0</v>
      </c>
    </row>
    <row r="363" spans="3:9" x14ac:dyDescent="0.2">
      <c r="C363" s="55"/>
      <c r="H363" s="26">
        <f ca="1">SUMIF(Spending!$C$6:$C$158,Allocations!D363,Spending!$E$6:$E$153)</f>
        <v>0</v>
      </c>
      <c r="I363" s="26">
        <f t="shared" ca="1" si="5"/>
        <v>0</v>
      </c>
    </row>
    <row r="364" spans="3:9" x14ac:dyDescent="0.2">
      <c r="C364" s="55"/>
      <c r="H364" s="26">
        <f ca="1">SUMIF(Spending!$C$6:$C$158,Allocations!D364,Spending!$E$6:$E$153)</f>
        <v>0</v>
      </c>
      <c r="I364" s="26">
        <f t="shared" ca="1" si="5"/>
        <v>0</v>
      </c>
    </row>
    <row r="365" spans="3:9" x14ac:dyDescent="0.2">
      <c r="C365" s="55"/>
      <c r="H365" s="26">
        <f ca="1">SUMIF(Spending!$C$6:$C$158,Allocations!D365,Spending!$E$6:$E$153)</f>
        <v>0</v>
      </c>
      <c r="I365" s="26">
        <f t="shared" ca="1" si="5"/>
        <v>0</v>
      </c>
    </row>
    <row r="366" spans="3:9" x14ac:dyDescent="0.2">
      <c r="C366" s="55"/>
      <c r="H366" s="26">
        <f ca="1">SUMIF(Spending!$C$6:$C$158,Allocations!D366,Spending!$E$6:$E$153)</f>
        <v>0</v>
      </c>
      <c r="I366" s="26">
        <f t="shared" ca="1" si="5"/>
        <v>0</v>
      </c>
    </row>
    <row r="367" spans="3:9" x14ac:dyDescent="0.2">
      <c r="C367" s="55"/>
      <c r="H367" s="26">
        <f ca="1">SUMIF(Spending!$C$6:$C$158,Allocations!D367,Spending!$E$6:$E$153)</f>
        <v>0</v>
      </c>
      <c r="I367" s="26">
        <f t="shared" ca="1" si="5"/>
        <v>0</v>
      </c>
    </row>
    <row r="368" spans="3:9" x14ac:dyDescent="0.2">
      <c r="C368" s="55"/>
      <c r="H368" s="26">
        <f ca="1">SUMIF(Spending!$C$6:$C$158,Allocations!D368,Spending!$E$6:$E$153)</f>
        <v>0</v>
      </c>
      <c r="I368" s="26">
        <f t="shared" ca="1" si="5"/>
        <v>0</v>
      </c>
    </row>
    <row r="369" spans="3:9" x14ac:dyDescent="0.2">
      <c r="C369" s="55"/>
      <c r="H369" s="26">
        <f ca="1">SUMIF(Spending!$C$6:$C$158,Allocations!D369,Spending!$E$6:$E$153)</f>
        <v>0</v>
      </c>
      <c r="I369" s="26">
        <f t="shared" ca="1" si="5"/>
        <v>0</v>
      </c>
    </row>
    <row r="370" spans="3:9" x14ac:dyDescent="0.2">
      <c r="C370" s="55"/>
      <c r="H370" s="26">
        <f ca="1">SUMIF(Spending!$C$6:$C$158,Allocations!D370,Spending!$E$6:$E$153)</f>
        <v>0</v>
      </c>
      <c r="I370" s="26">
        <f t="shared" ca="1" si="5"/>
        <v>0</v>
      </c>
    </row>
    <row r="371" spans="3:9" x14ac:dyDescent="0.2">
      <c r="C371" s="55"/>
      <c r="H371" s="26">
        <f ca="1">SUMIF(Spending!$C$6:$C$158,Allocations!D371,Spending!$E$6:$E$153)</f>
        <v>0</v>
      </c>
      <c r="I371" s="26">
        <f t="shared" ca="1" si="5"/>
        <v>0</v>
      </c>
    </row>
    <row r="372" spans="3:9" x14ac:dyDescent="0.2">
      <c r="C372" s="55"/>
      <c r="H372" s="26">
        <f ca="1">SUMIF(Spending!$C$6:$C$158,Allocations!D372,Spending!$E$6:$E$153)</f>
        <v>0</v>
      </c>
      <c r="I372" s="26">
        <f t="shared" ca="1" si="5"/>
        <v>0</v>
      </c>
    </row>
    <row r="373" spans="3:9" x14ac:dyDescent="0.2">
      <c r="C373" s="55"/>
      <c r="H373" s="26">
        <f ca="1">SUMIF(Spending!$C$6:$C$158,Allocations!D373,Spending!$E$6:$E$153)</f>
        <v>0</v>
      </c>
      <c r="I373" s="26">
        <f t="shared" ca="1" si="5"/>
        <v>0</v>
      </c>
    </row>
    <row r="374" spans="3:9" x14ac:dyDescent="0.2">
      <c r="C374" s="55"/>
      <c r="H374" s="26">
        <f ca="1">SUMIF(Spending!$C$6:$C$158,Allocations!D374,Spending!$E$6:$E$153)</f>
        <v>0</v>
      </c>
      <c r="I374" s="26">
        <f t="shared" ca="1" si="5"/>
        <v>0</v>
      </c>
    </row>
    <row r="375" spans="3:9" x14ac:dyDescent="0.2">
      <c r="C375" s="55"/>
      <c r="H375" s="26">
        <f ca="1">SUMIF(Spending!$C$6:$C$158,Allocations!D375,Spending!$E$6:$E$153)</f>
        <v>0</v>
      </c>
      <c r="I375" s="26">
        <f t="shared" ca="1" si="5"/>
        <v>0</v>
      </c>
    </row>
    <row r="376" spans="3:9" x14ac:dyDescent="0.2">
      <c r="C376" s="55"/>
      <c r="H376" s="26">
        <f ca="1">SUMIF(Spending!$C$6:$C$158,Allocations!D376,Spending!$E$6:$E$153)</f>
        <v>0</v>
      </c>
      <c r="I376" s="26">
        <f t="shared" ca="1" si="5"/>
        <v>0</v>
      </c>
    </row>
    <row r="377" spans="3:9" x14ac:dyDescent="0.2">
      <c r="C377" s="55"/>
      <c r="H377" s="26">
        <f ca="1">SUMIF(Spending!$C$6:$C$158,Allocations!D377,Spending!$E$6:$E$153)</f>
        <v>0</v>
      </c>
      <c r="I377" s="26">
        <f t="shared" ca="1" si="5"/>
        <v>0</v>
      </c>
    </row>
    <row r="378" spans="3:9" x14ac:dyDescent="0.2">
      <c r="C378" s="55"/>
      <c r="H378" s="26">
        <f ca="1">SUMIF(Spending!$C$6:$C$158,Allocations!D378,Spending!$E$6:$E$153)</f>
        <v>0</v>
      </c>
      <c r="I378" s="26">
        <f t="shared" ca="1" si="5"/>
        <v>0</v>
      </c>
    </row>
    <row r="379" spans="3:9" x14ac:dyDescent="0.2">
      <c r="C379" s="55"/>
      <c r="H379" s="26">
        <f ca="1">SUMIF(Spending!$C$6:$C$158,Allocations!D379,Spending!$E$6:$E$153)</f>
        <v>0</v>
      </c>
      <c r="I379" s="26">
        <f t="shared" ca="1" si="5"/>
        <v>0</v>
      </c>
    </row>
    <row r="380" spans="3:9" x14ac:dyDescent="0.2">
      <c r="C380" s="55"/>
      <c r="H380" s="26">
        <f ca="1">SUMIF(Spending!$C$6:$C$158,Allocations!D380,Spending!$E$6:$E$153)</f>
        <v>0</v>
      </c>
      <c r="I380" s="26">
        <f t="shared" ca="1" si="5"/>
        <v>0</v>
      </c>
    </row>
    <row r="381" spans="3:9" x14ac:dyDescent="0.2">
      <c r="C381" s="55"/>
      <c r="H381" s="26">
        <f ca="1">SUMIF(Spending!$C$6:$C$158,Allocations!D381,Spending!$E$6:$E$153)</f>
        <v>0</v>
      </c>
      <c r="I381" s="26">
        <f t="shared" ca="1" si="5"/>
        <v>0</v>
      </c>
    </row>
    <row r="382" spans="3:9" x14ac:dyDescent="0.2">
      <c r="C382" s="55"/>
      <c r="H382" s="26">
        <f ca="1">SUMIF(Spending!$C$6:$C$158,Allocations!D382,Spending!$E$6:$E$153)</f>
        <v>0</v>
      </c>
      <c r="I382" s="26">
        <f t="shared" ca="1" si="5"/>
        <v>0</v>
      </c>
    </row>
    <row r="383" spans="3:9" x14ac:dyDescent="0.2">
      <c r="C383" s="55"/>
      <c r="H383" s="26">
        <f ca="1">SUMIF(Spending!$C$6:$C$158,Allocations!D383,Spending!$E$6:$E$153)</f>
        <v>0</v>
      </c>
      <c r="I383" s="26">
        <f t="shared" ca="1" si="5"/>
        <v>0</v>
      </c>
    </row>
    <row r="384" spans="3:9" x14ac:dyDescent="0.2">
      <c r="C384" s="55"/>
      <c r="H384" s="26">
        <f ca="1">SUMIF(Spending!$C$6:$C$158,Allocations!D384,Spending!$E$6:$E$153)</f>
        <v>0</v>
      </c>
      <c r="I384" s="26">
        <f t="shared" ca="1" si="5"/>
        <v>0</v>
      </c>
    </row>
    <row r="385" spans="3:9" x14ac:dyDescent="0.2">
      <c r="C385" s="55"/>
      <c r="H385" s="26">
        <f ca="1">SUMIF(Spending!$C$6:$C$158,Allocations!D385,Spending!$E$6:$E$153)</f>
        <v>0</v>
      </c>
      <c r="I385" s="26">
        <f t="shared" ca="1" si="5"/>
        <v>0</v>
      </c>
    </row>
    <row r="386" spans="3:9" x14ac:dyDescent="0.2">
      <c r="C386" s="55"/>
      <c r="H386" s="26">
        <f ca="1">SUMIF(Spending!$C$6:$C$158,Allocations!D386,Spending!$E$6:$E$153)</f>
        <v>0</v>
      </c>
      <c r="I386" s="26">
        <f t="shared" ca="1" si="5"/>
        <v>0</v>
      </c>
    </row>
    <row r="387" spans="3:9" x14ac:dyDescent="0.2">
      <c r="C387" s="55"/>
      <c r="H387" s="26">
        <f ca="1">SUMIF(Spending!$C$6:$C$158,Allocations!D387,Spending!$E$6:$E$153)</f>
        <v>0</v>
      </c>
      <c r="I387" s="26">
        <f t="shared" ca="1" si="5"/>
        <v>0</v>
      </c>
    </row>
    <row r="388" spans="3:9" x14ac:dyDescent="0.2">
      <c r="C388" s="55"/>
      <c r="H388" s="26">
        <f ca="1">SUMIF(Spending!$C$6:$C$158,Allocations!D388,Spending!$E$6:$E$153)</f>
        <v>0</v>
      </c>
      <c r="I388" s="26">
        <f t="shared" ca="1" si="5"/>
        <v>0</v>
      </c>
    </row>
    <row r="389" spans="3:9" x14ac:dyDescent="0.2">
      <c r="C389" s="55"/>
      <c r="H389" s="26">
        <f ca="1">SUMIF(Spending!$C$6:$C$158,Allocations!D389,Spending!$E$6:$E$153)</f>
        <v>0</v>
      </c>
      <c r="I389" s="26">
        <f t="shared" ca="1" si="5"/>
        <v>0</v>
      </c>
    </row>
    <row r="390" spans="3:9" x14ac:dyDescent="0.2">
      <c r="C390" s="55"/>
      <c r="H390" s="26">
        <f ca="1">SUMIF(Spending!$C$6:$C$158,Allocations!D390,Spending!$E$6:$E$153)</f>
        <v>0</v>
      </c>
      <c r="I390" s="26">
        <f t="shared" ca="1" si="5"/>
        <v>0</v>
      </c>
    </row>
    <row r="391" spans="3:9" x14ac:dyDescent="0.2">
      <c r="C391" s="55"/>
      <c r="H391" s="26">
        <f ca="1">SUMIF(Spending!$C$6:$C$158,Allocations!D391,Spending!$E$6:$E$153)</f>
        <v>0</v>
      </c>
      <c r="I391" s="26">
        <f t="shared" ca="1" si="5"/>
        <v>0</v>
      </c>
    </row>
    <row r="392" spans="3:9" x14ac:dyDescent="0.2">
      <c r="C392" s="55"/>
      <c r="H392" s="26">
        <f ca="1">SUMIF(Spending!$C$6:$C$158,Allocations!D392,Spending!$E$6:$E$153)</f>
        <v>0</v>
      </c>
      <c r="I392" s="26">
        <f t="shared" ref="I392:I455" ca="1" si="6">IF(G392="", F392-H392,G392-H392)</f>
        <v>0</v>
      </c>
    </row>
    <row r="393" spans="3:9" x14ac:dyDescent="0.2">
      <c r="C393" s="55"/>
      <c r="H393" s="26">
        <f ca="1">SUMIF(Spending!$C$6:$C$158,Allocations!D393,Spending!$E$6:$E$153)</f>
        <v>0</v>
      </c>
      <c r="I393" s="26">
        <f t="shared" ca="1" si="6"/>
        <v>0</v>
      </c>
    </row>
    <row r="394" spans="3:9" x14ac:dyDescent="0.2">
      <c r="C394" s="55"/>
      <c r="H394" s="26">
        <f ca="1">SUMIF(Spending!$C$6:$C$158,Allocations!D394,Spending!$E$6:$E$153)</f>
        <v>0</v>
      </c>
      <c r="I394" s="26">
        <f t="shared" ca="1" si="6"/>
        <v>0</v>
      </c>
    </row>
    <row r="395" spans="3:9" x14ac:dyDescent="0.2">
      <c r="C395" s="55"/>
      <c r="H395" s="26">
        <f ca="1">SUMIF(Spending!$C$6:$C$158,Allocations!D395,Spending!$E$6:$E$153)</f>
        <v>0</v>
      </c>
      <c r="I395" s="26">
        <f t="shared" ca="1" si="6"/>
        <v>0</v>
      </c>
    </row>
    <row r="396" spans="3:9" x14ac:dyDescent="0.2">
      <c r="C396" s="55"/>
      <c r="H396" s="26">
        <f ca="1">SUMIF(Spending!$C$6:$C$158,Allocations!D396,Spending!$E$6:$E$153)</f>
        <v>0</v>
      </c>
      <c r="I396" s="26">
        <f t="shared" ca="1" si="6"/>
        <v>0</v>
      </c>
    </row>
    <row r="397" spans="3:9" x14ac:dyDescent="0.2">
      <c r="C397" s="55"/>
      <c r="H397" s="26">
        <f ca="1">SUMIF(Spending!$C$6:$C$158,Allocations!D397,Spending!$E$6:$E$153)</f>
        <v>0</v>
      </c>
      <c r="I397" s="26">
        <f t="shared" ca="1" si="6"/>
        <v>0</v>
      </c>
    </row>
    <row r="398" spans="3:9" x14ac:dyDescent="0.2">
      <c r="C398" s="55"/>
      <c r="H398" s="26">
        <f ca="1">SUMIF(Spending!$C$6:$C$158,Allocations!D398,Spending!$E$6:$E$153)</f>
        <v>0</v>
      </c>
      <c r="I398" s="26">
        <f t="shared" ca="1" si="6"/>
        <v>0</v>
      </c>
    </row>
    <row r="399" spans="3:9" x14ac:dyDescent="0.2">
      <c r="C399" s="55"/>
      <c r="H399" s="26">
        <f ca="1">SUMIF(Spending!$C$6:$C$158,Allocations!D399,Spending!$E$6:$E$153)</f>
        <v>0</v>
      </c>
      <c r="I399" s="26">
        <f t="shared" ca="1" si="6"/>
        <v>0</v>
      </c>
    </row>
    <row r="400" spans="3:9" x14ac:dyDescent="0.2">
      <c r="C400" s="55"/>
      <c r="H400" s="26">
        <f ca="1">SUMIF(Spending!$C$6:$C$158,Allocations!D400,Spending!$E$6:$E$153)</f>
        <v>0</v>
      </c>
      <c r="I400" s="26">
        <f t="shared" ca="1" si="6"/>
        <v>0</v>
      </c>
    </row>
    <row r="401" spans="3:9" x14ac:dyDescent="0.2">
      <c r="C401" s="55"/>
      <c r="H401" s="26">
        <f ca="1">SUMIF(Spending!$C$6:$C$158,Allocations!D401,Spending!$E$6:$E$153)</f>
        <v>0</v>
      </c>
      <c r="I401" s="26">
        <f t="shared" ca="1" si="6"/>
        <v>0</v>
      </c>
    </row>
    <row r="402" spans="3:9" x14ac:dyDescent="0.2">
      <c r="C402" s="55"/>
      <c r="H402" s="26">
        <f ca="1">SUMIF(Spending!$C$6:$C$158,Allocations!D402,Spending!$E$6:$E$153)</f>
        <v>0</v>
      </c>
      <c r="I402" s="26">
        <f t="shared" ca="1" si="6"/>
        <v>0</v>
      </c>
    </row>
    <row r="403" spans="3:9" x14ac:dyDescent="0.2">
      <c r="C403" s="55"/>
      <c r="H403" s="26">
        <f ca="1">SUMIF(Spending!$C$6:$C$158,Allocations!D403,Spending!$E$6:$E$153)</f>
        <v>0</v>
      </c>
      <c r="I403" s="26">
        <f t="shared" ca="1" si="6"/>
        <v>0</v>
      </c>
    </row>
    <row r="404" spans="3:9" x14ac:dyDescent="0.2">
      <c r="C404" s="55"/>
      <c r="H404" s="26">
        <f ca="1">SUMIF(Spending!$C$6:$C$158,Allocations!D404,Spending!$E$6:$E$153)</f>
        <v>0</v>
      </c>
      <c r="I404" s="26">
        <f t="shared" ca="1" si="6"/>
        <v>0</v>
      </c>
    </row>
    <row r="405" spans="3:9" x14ac:dyDescent="0.2">
      <c r="C405" s="55"/>
      <c r="H405" s="26">
        <f ca="1">SUMIF(Spending!$C$6:$C$158,Allocations!D405,Spending!$E$6:$E$153)</f>
        <v>0</v>
      </c>
      <c r="I405" s="26">
        <f t="shared" ca="1" si="6"/>
        <v>0</v>
      </c>
    </row>
    <row r="406" spans="3:9" x14ac:dyDescent="0.2">
      <c r="C406" s="55"/>
      <c r="H406" s="26">
        <f ca="1">SUMIF(Spending!$C$6:$C$158,Allocations!D406,Spending!$E$6:$E$153)</f>
        <v>0</v>
      </c>
      <c r="I406" s="26">
        <f t="shared" ca="1" si="6"/>
        <v>0</v>
      </c>
    </row>
    <row r="407" spans="3:9" x14ac:dyDescent="0.2">
      <c r="C407" s="55"/>
      <c r="H407" s="26">
        <f ca="1">SUMIF(Spending!$C$6:$C$158,Allocations!D407,Spending!$E$6:$E$153)</f>
        <v>0</v>
      </c>
      <c r="I407" s="26">
        <f t="shared" ca="1" si="6"/>
        <v>0</v>
      </c>
    </row>
    <row r="408" spans="3:9" x14ac:dyDescent="0.2">
      <c r="C408" s="55"/>
      <c r="H408" s="26">
        <f ca="1">SUMIF(Spending!$C$6:$C$158,Allocations!D408,Spending!$E$6:$E$153)</f>
        <v>0</v>
      </c>
      <c r="I408" s="26">
        <f t="shared" ca="1" si="6"/>
        <v>0</v>
      </c>
    </row>
    <row r="409" spans="3:9" x14ac:dyDescent="0.2">
      <c r="C409" s="55"/>
      <c r="H409" s="26">
        <f ca="1">SUMIF(Spending!$C$6:$C$158,Allocations!D409,Spending!$E$6:$E$153)</f>
        <v>0</v>
      </c>
      <c r="I409" s="26">
        <f t="shared" ca="1" si="6"/>
        <v>0</v>
      </c>
    </row>
    <row r="410" spans="3:9" x14ac:dyDescent="0.2">
      <c r="C410" s="55"/>
      <c r="H410" s="26">
        <f ca="1">SUMIF(Spending!$C$6:$C$158,Allocations!D410,Spending!$E$6:$E$153)</f>
        <v>0</v>
      </c>
      <c r="I410" s="26">
        <f t="shared" ca="1" si="6"/>
        <v>0</v>
      </c>
    </row>
    <row r="411" spans="3:9" x14ac:dyDescent="0.2">
      <c r="C411" s="55"/>
      <c r="H411" s="26">
        <f ca="1">SUMIF(Spending!$C$6:$C$158,Allocations!D411,Spending!$E$6:$E$153)</f>
        <v>0</v>
      </c>
      <c r="I411" s="26">
        <f t="shared" ca="1" si="6"/>
        <v>0</v>
      </c>
    </row>
    <row r="412" spans="3:9" x14ac:dyDescent="0.2">
      <c r="C412" s="55"/>
      <c r="H412" s="26">
        <f ca="1">SUMIF(Spending!$C$6:$C$158,Allocations!D412,Spending!$E$6:$E$153)</f>
        <v>0</v>
      </c>
      <c r="I412" s="26">
        <f t="shared" ca="1" si="6"/>
        <v>0</v>
      </c>
    </row>
    <row r="413" spans="3:9" x14ac:dyDescent="0.2">
      <c r="C413" s="55"/>
      <c r="H413" s="26">
        <f ca="1">SUMIF(Spending!$C$6:$C$158,Allocations!D413,Spending!$E$6:$E$153)</f>
        <v>0</v>
      </c>
      <c r="I413" s="26">
        <f t="shared" ca="1" si="6"/>
        <v>0</v>
      </c>
    </row>
    <row r="414" spans="3:9" x14ac:dyDescent="0.2">
      <c r="C414" s="55"/>
      <c r="H414" s="26">
        <f ca="1">SUMIF(Spending!$C$6:$C$158,Allocations!D414,Spending!$E$6:$E$153)</f>
        <v>0</v>
      </c>
      <c r="I414" s="26">
        <f t="shared" ca="1" si="6"/>
        <v>0</v>
      </c>
    </row>
    <row r="415" spans="3:9" x14ac:dyDescent="0.2">
      <c r="C415" s="55"/>
      <c r="H415" s="26">
        <f ca="1">SUMIF(Spending!$C$6:$C$158,Allocations!D415,Spending!$E$6:$E$153)</f>
        <v>0</v>
      </c>
      <c r="I415" s="26">
        <f t="shared" ca="1" si="6"/>
        <v>0</v>
      </c>
    </row>
    <row r="416" spans="3:9" x14ac:dyDescent="0.2">
      <c r="C416" s="55"/>
      <c r="H416" s="26">
        <f ca="1">SUMIF(Spending!$C$6:$C$158,Allocations!D416,Spending!$E$6:$E$153)</f>
        <v>0</v>
      </c>
      <c r="I416" s="26">
        <f t="shared" ca="1" si="6"/>
        <v>0</v>
      </c>
    </row>
    <row r="417" spans="3:9" x14ac:dyDescent="0.2">
      <c r="C417" s="55"/>
      <c r="H417" s="26">
        <f ca="1">SUMIF(Spending!$C$6:$C$158,Allocations!D417,Spending!$E$6:$E$153)</f>
        <v>0</v>
      </c>
      <c r="I417" s="26">
        <f t="shared" ca="1" si="6"/>
        <v>0</v>
      </c>
    </row>
    <row r="418" spans="3:9" x14ac:dyDescent="0.2">
      <c r="C418" s="55"/>
      <c r="H418" s="26">
        <f ca="1">SUMIF(Spending!$C$6:$C$158,Allocations!D418,Spending!$E$6:$E$153)</f>
        <v>0</v>
      </c>
      <c r="I418" s="26">
        <f t="shared" ca="1" si="6"/>
        <v>0</v>
      </c>
    </row>
    <row r="419" spans="3:9" x14ac:dyDescent="0.2">
      <c r="C419" s="55"/>
      <c r="H419" s="26">
        <f ca="1">SUMIF(Spending!$C$6:$C$158,Allocations!D419,Spending!$E$6:$E$153)</f>
        <v>0</v>
      </c>
      <c r="I419" s="26">
        <f t="shared" ca="1" si="6"/>
        <v>0</v>
      </c>
    </row>
    <row r="420" spans="3:9" x14ac:dyDescent="0.2">
      <c r="C420" s="55"/>
      <c r="H420" s="26">
        <f ca="1">SUMIF(Spending!$C$6:$C$158,Allocations!D420,Spending!$E$6:$E$153)</f>
        <v>0</v>
      </c>
      <c r="I420" s="26">
        <f t="shared" ca="1" si="6"/>
        <v>0</v>
      </c>
    </row>
    <row r="421" spans="3:9" x14ac:dyDescent="0.2">
      <c r="C421" s="55"/>
      <c r="H421" s="26">
        <f ca="1">SUMIF(Spending!$C$6:$C$158,Allocations!D421,Spending!$E$6:$E$153)</f>
        <v>0</v>
      </c>
      <c r="I421" s="26">
        <f t="shared" ca="1" si="6"/>
        <v>0</v>
      </c>
    </row>
    <row r="422" spans="3:9" x14ac:dyDescent="0.2">
      <c r="C422" s="55"/>
      <c r="H422" s="26">
        <f ca="1">SUMIF(Spending!$C$6:$C$158,Allocations!D422,Spending!$E$6:$E$153)</f>
        <v>0</v>
      </c>
      <c r="I422" s="26">
        <f t="shared" ca="1" si="6"/>
        <v>0</v>
      </c>
    </row>
    <row r="423" spans="3:9" x14ac:dyDescent="0.2">
      <c r="C423" s="55"/>
      <c r="H423" s="26">
        <f ca="1">SUMIF(Spending!$C$6:$C$158,Allocations!D423,Spending!$E$6:$E$153)</f>
        <v>0</v>
      </c>
      <c r="I423" s="26">
        <f t="shared" ca="1" si="6"/>
        <v>0</v>
      </c>
    </row>
    <row r="424" spans="3:9" x14ac:dyDescent="0.2">
      <c r="C424" s="55"/>
      <c r="H424" s="26">
        <f ca="1">SUMIF(Spending!$C$6:$C$158,Allocations!D424,Spending!$E$6:$E$153)</f>
        <v>0</v>
      </c>
      <c r="I424" s="26">
        <f t="shared" ca="1" si="6"/>
        <v>0</v>
      </c>
    </row>
    <row r="425" spans="3:9" x14ac:dyDescent="0.2">
      <c r="C425" s="55"/>
      <c r="H425" s="26">
        <f ca="1">SUMIF(Spending!$C$6:$C$158,Allocations!D425,Spending!$E$6:$E$153)</f>
        <v>0</v>
      </c>
      <c r="I425" s="26">
        <f t="shared" ca="1" si="6"/>
        <v>0</v>
      </c>
    </row>
    <row r="426" spans="3:9" x14ac:dyDescent="0.2">
      <c r="C426" s="55"/>
      <c r="H426" s="26">
        <f ca="1">SUMIF(Spending!$C$6:$C$158,Allocations!D426,Spending!$E$6:$E$153)</f>
        <v>0</v>
      </c>
      <c r="I426" s="26">
        <f t="shared" ca="1" si="6"/>
        <v>0</v>
      </c>
    </row>
    <row r="427" spans="3:9" x14ac:dyDescent="0.2">
      <c r="C427" s="55"/>
      <c r="H427" s="26">
        <f ca="1">SUMIF(Spending!$C$6:$C$158,Allocations!D427,Spending!$E$6:$E$153)</f>
        <v>0</v>
      </c>
      <c r="I427" s="26">
        <f t="shared" ca="1" si="6"/>
        <v>0</v>
      </c>
    </row>
    <row r="428" spans="3:9" x14ac:dyDescent="0.2">
      <c r="C428" s="55"/>
      <c r="H428" s="26">
        <f ca="1">SUMIF(Spending!$C$6:$C$158,Allocations!D428,Spending!$E$6:$E$153)</f>
        <v>0</v>
      </c>
      <c r="I428" s="26">
        <f t="shared" ca="1" si="6"/>
        <v>0</v>
      </c>
    </row>
    <row r="429" spans="3:9" x14ac:dyDescent="0.2">
      <c r="C429" s="55"/>
      <c r="H429" s="26">
        <f ca="1">SUMIF(Spending!$C$6:$C$158,Allocations!D429,Spending!$E$6:$E$153)</f>
        <v>0</v>
      </c>
      <c r="I429" s="26">
        <f t="shared" ca="1" si="6"/>
        <v>0</v>
      </c>
    </row>
    <row r="430" spans="3:9" x14ac:dyDescent="0.2">
      <c r="C430" s="55"/>
      <c r="H430" s="26">
        <f ca="1">SUMIF(Spending!$C$6:$C$158,Allocations!D430,Spending!$E$6:$E$153)</f>
        <v>0</v>
      </c>
      <c r="I430" s="26">
        <f t="shared" ca="1" si="6"/>
        <v>0</v>
      </c>
    </row>
    <row r="431" spans="3:9" x14ac:dyDescent="0.2">
      <c r="C431" s="55"/>
      <c r="H431" s="26">
        <f ca="1">SUMIF(Spending!$C$6:$C$158,Allocations!D431,Spending!$E$6:$E$153)</f>
        <v>0</v>
      </c>
      <c r="I431" s="26">
        <f t="shared" ca="1" si="6"/>
        <v>0</v>
      </c>
    </row>
    <row r="432" spans="3:9" x14ac:dyDescent="0.2">
      <c r="C432" s="55"/>
      <c r="H432" s="26">
        <f ca="1">SUMIF(Spending!$C$6:$C$158,Allocations!D432,Spending!$E$6:$E$153)</f>
        <v>0</v>
      </c>
      <c r="I432" s="26">
        <f t="shared" ca="1" si="6"/>
        <v>0</v>
      </c>
    </row>
    <row r="433" spans="3:9" x14ac:dyDescent="0.2">
      <c r="C433" s="55"/>
      <c r="H433" s="26">
        <f ca="1">SUMIF(Spending!$C$6:$C$158,Allocations!D433,Spending!$E$6:$E$153)</f>
        <v>0</v>
      </c>
      <c r="I433" s="26">
        <f t="shared" ca="1" si="6"/>
        <v>0</v>
      </c>
    </row>
    <row r="434" spans="3:9" x14ac:dyDescent="0.2">
      <c r="C434" s="55"/>
      <c r="H434" s="26">
        <f ca="1">SUMIF(Spending!$C$6:$C$158,Allocations!D434,Spending!$E$6:$E$153)</f>
        <v>0</v>
      </c>
      <c r="I434" s="26">
        <f t="shared" ca="1" si="6"/>
        <v>0</v>
      </c>
    </row>
    <row r="435" spans="3:9" x14ac:dyDescent="0.2">
      <c r="C435" s="55"/>
      <c r="H435" s="26">
        <f ca="1">SUMIF(Spending!$C$6:$C$158,Allocations!D435,Spending!$E$6:$E$153)</f>
        <v>0</v>
      </c>
      <c r="I435" s="26">
        <f t="shared" ca="1" si="6"/>
        <v>0</v>
      </c>
    </row>
    <row r="436" spans="3:9" x14ac:dyDescent="0.2">
      <c r="C436" s="55"/>
      <c r="H436" s="26">
        <f ca="1">SUMIF(Spending!$C$6:$C$158,Allocations!D436,Spending!$E$6:$E$153)</f>
        <v>0</v>
      </c>
      <c r="I436" s="26">
        <f t="shared" ca="1" si="6"/>
        <v>0</v>
      </c>
    </row>
    <row r="437" spans="3:9" x14ac:dyDescent="0.2">
      <c r="C437" s="55"/>
      <c r="H437" s="26">
        <f ca="1">SUMIF(Spending!$C$6:$C$158,Allocations!D437,Spending!$E$6:$E$153)</f>
        <v>0</v>
      </c>
      <c r="I437" s="26">
        <f t="shared" ca="1" si="6"/>
        <v>0</v>
      </c>
    </row>
    <row r="438" spans="3:9" x14ac:dyDescent="0.2">
      <c r="C438" s="55"/>
      <c r="H438" s="26">
        <f ca="1">SUMIF(Spending!$C$6:$C$158,Allocations!D438,Spending!$E$6:$E$153)</f>
        <v>0</v>
      </c>
      <c r="I438" s="26">
        <f t="shared" ca="1" si="6"/>
        <v>0</v>
      </c>
    </row>
    <row r="439" spans="3:9" x14ac:dyDescent="0.2">
      <c r="C439" s="55"/>
      <c r="H439" s="26">
        <f ca="1">SUMIF(Spending!$C$6:$C$158,Allocations!D439,Spending!$E$6:$E$153)</f>
        <v>0</v>
      </c>
      <c r="I439" s="26">
        <f t="shared" ca="1" si="6"/>
        <v>0</v>
      </c>
    </row>
    <row r="440" spans="3:9" x14ac:dyDescent="0.2">
      <c r="C440" s="55"/>
      <c r="H440" s="26">
        <f ca="1">SUMIF(Spending!$C$6:$C$158,Allocations!D440,Spending!$E$6:$E$153)</f>
        <v>0</v>
      </c>
      <c r="I440" s="26">
        <f t="shared" ca="1" si="6"/>
        <v>0</v>
      </c>
    </row>
    <row r="441" spans="3:9" x14ac:dyDescent="0.2">
      <c r="C441" s="55"/>
      <c r="H441" s="26">
        <f ca="1">SUMIF(Spending!$C$6:$C$158,Allocations!D441,Spending!$E$6:$E$153)</f>
        <v>0</v>
      </c>
      <c r="I441" s="26">
        <f t="shared" ca="1" si="6"/>
        <v>0</v>
      </c>
    </row>
    <row r="442" spans="3:9" x14ac:dyDescent="0.2">
      <c r="C442" s="55"/>
      <c r="H442" s="26">
        <f ca="1">SUMIF(Spending!$C$6:$C$158,Allocations!D442,Spending!$E$6:$E$153)</f>
        <v>0</v>
      </c>
      <c r="I442" s="26">
        <f t="shared" ca="1" si="6"/>
        <v>0</v>
      </c>
    </row>
    <row r="443" spans="3:9" x14ac:dyDescent="0.2">
      <c r="C443" s="55"/>
      <c r="H443" s="26">
        <f ca="1">SUMIF(Spending!$C$6:$C$158,Allocations!D443,Spending!$E$6:$E$153)</f>
        <v>0</v>
      </c>
      <c r="I443" s="26">
        <f t="shared" ca="1" si="6"/>
        <v>0</v>
      </c>
    </row>
    <row r="444" spans="3:9" x14ac:dyDescent="0.2">
      <c r="C444" s="55"/>
      <c r="H444" s="26">
        <f ca="1">SUMIF(Spending!$C$6:$C$158,Allocations!D444,Spending!$E$6:$E$153)</f>
        <v>0</v>
      </c>
      <c r="I444" s="26">
        <f t="shared" ca="1" si="6"/>
        <v>0</v>
      </c>
    </row>
    <row r="445" spans="3:9" x14ac:dyDescent="0.2">
      <c r="C445" s="55"/>
      <c r="H445" s="26">
        <f ca="1">SUMIF(Spending!$C$6:$C$158,Allocations!D445,Spending!$E$6:$E$153)</f>
        <v>0</v>
      </c>
      <c r="I445" s="26">
        <f t="shared" ca="1" si="6"/>
        <v>0</v>
      </c>
    </row>
    <row r="446" spans="3:9" x14ac:dyDescent="0.2">
      <c r="C446" s="55"/>
      <c r="H446" s="26">
        <f ca="1">SUMIF(Spending!$C$6:$C$158,Allocations!D446,Spending!$E$6:$E$153)</f>
        <v>0</v>
      </c>
      <c r="I446" s="26">
        <f t="shared" ca="1" si="6"/>
        <v>0</v>
      </c>
    </row>
    <row r="447" spans="3:9" x14ac:dyDescent="0.2">
      <c r="C447" s="55"/>
      <c r="H447" s="26">
        <f ca="1">SUMIF(Spending!$C$6:$C$158,Allocations!D447,Spending!$E$6:$E$153)</f>
        <v>0</v>
      </c>
      <c r="I447" s="26">
        <f t="shared" ca="1" si="6"/>
        <v>0</v>
      </c>
    </row>
    <row r="448" spans="3:9" x14ac:dyDescent="0.2">
      <c r="C448" s="55"/>
      <c r="H448" s="26">
        <f ca="1">SUMIF(Spending!$C$6:$C$158,Allocations!D448,Spending!$E$6:$E$153)</f>
        <v>0</v>
      </c>
      <c r="I448" s="26">
        <f t="shared" ca="1" si="6"/>
        <v>0</v>
      </c>
    </row>
    <row r="449" spans="3:9" x14ac:dyDescent="0.2">
      <c r="C449" s="55"/>
      <c r="H449" s="26">
        <f ca="1">SUMIF(Spending!$C$6:$C$158,Allocations!D449,Spending!$E$6:$E$153)</f>
        <v>0</v>
      </c>
      <c r="I449" s="26">
        <f t="shared" ca="1" si="6"/>
        <v>0</v>
      </c>
    </row>
    <row r="450" spans="3:9" x14ac:dyDescent="0.2">
      <c r="C450" s="55"/>
      <c r="H450" s="26">
        <f ca="1">SUMIF(Spending!$C$6:$C$158,Allocations!D450,Spending!$E$6:$E$153)</f>
        <v>0</v>
      </c>
      <c r="I450" s="26">
        <f t="shared" ca="1" si="6"/>
        <v>0</v>
      </c>
    </row>
    <row r="451" spans="3:9" x14ac:dyDescent="0.2">
      <c r="C451" s="55"/>
      <c r="H451" s="26">
        <f ca="1">SUMIF(Spending!$C$6:$C$158,Allocations!D451,Spending!$E$6:$E$153)</f>
        <v>0</v>
      </c>
      <c r="I451" s="26">
        <f t="shared" ca="1" si="6"/>
        <v>0</v>
      </c>
    </row>
    <row r="452" spans="3:9" x14ac:dyDescent="0.2">
      <c r="C452" s="55"/>
      <c r="H452" s="26">
        <f ca="1">SUMIF(Spending!$C$6:$C$158,Allocations!D452,Spending!$E$6:$E$153)</f>
        <v>0</v>
      </c>
      <c r="I452" s="26">
        <f t="shared" ca="1" si="6"/>
        <v>0</v>
      </c>
    </row>
    <row r="453" spans="3:9" x14ac:dyDescent="0.2">
      <c r="C453" s="55"/>
      <c r="H453" s="26">
        <f ca="1">SUMIF(Spending!$C$6:$C$158,Allocations!D453,Spending!$E$6:$E$153)</f>
        <v>0</v>
      </c>
      <c r="I453" s="26">
        <f t="shared" ca="1" si="6"/>
        <v>0</v>
      </c>
    </row>
    <row r="454" spans="3:9" x14ac:dyDescent="0.2">
      <c r="C454" s="55"/>
      <c r="H454" s="26">
        <f ca="1">SUMIF(Spending!$C$6:$C$158,Allocations!D454,Spending!$E$6:$E$153)</f>
        <v>0</v>
      </c>
      <c r="I454" s="26">
        <f t="shared" ca="1" si="6"/>
        <v>0</v>
      </c>
    </row>
    <row r="455" spans="3:9" x14ac:dyDescent="0.2">
      <c r="C455" s="55"/>
      <c r="H455" s="26">
        <f ca="1">SUMIF(Spending!$C$6:$C$158,Allocations!D455,Spending!$E$6:$E$153)</f>
        <v>0</v>
      </c>
      <c r="I455" s="26">
        <f t="shared" ca="1" si="6"/>
        <v>0</v>
      </c>
    </row>
    <row r="456" spans="3:9" x14ac:dyDescent="0.2">
      <c r="C456" s="55"/>
      <c r="H456" s="26">
        <f ca="1">SUMIF(Spending!$C$6:$C$158,Allocations!D456,Spending!$E$6:$E$153)</f>
        <v>0</v>
      </c>
      <c r="I456" s="26">
        <f t="shared" ref="I456:I519" ca="1" si="7">IF(G456="", F456-H456,G456-H456)</f>
        <v>0</v>
      </c>
    </row>
    <row r="457" spans="3:9" x14ac:dyDescent="0.2">
      <c r="C457" s="55"/>
      <c r="H457" s="26">
        <f ca="1">SUMIF(Spending!$C$6:$C$158,Allocations!D457,Spending!$E$6:$E$153)</f>
        <v>0</v>
      </c>
      <c r="I457" s="26">
        <f t="shared" ca="1" si="7"/>
        <v>0</v>
      </c>
    </row>
    <row r="458" spans="3:9" x14ac:dyDescent="0.2">
      <c r="C458" s="55"/>
      <c r="H458" s="26">
        <f ca="1">SUMIF(Spending!$C$6:$C$158,Allocations!D458,Spending!$E$6:$E$153)</f>
        <v>0</v>
      </c>
      <c r="I458" s="26">
        <f t="shared" ca="1" si="7"/>
        <v>0</v>
      </c>
    </row>
    <row r="459" spans="3:9" x14ac:dyDescent="0.2">
      <c r="C459" s="55"/>
      <c r="H459" s="26">
        <f ca="1">SUMIF(Spending!$C$6:$C$158,Allocations!D459,Spending!$E$6:$E$153)</f>
        <v>0</v>
      </c>
      <c r="I459" s="26">
        <f t="shared" ca="1" si="7"/>
        <v>0</v>
      </c>
    </row>
    <row r="460" spans="3:9" x14ac:dyDescent="0.2">
      <c r="C460" s="55"/>
      <c r="H460" s="26">
        <f ca="1">SUMIF(Spending!$C$6:$C$158,Allocations!D460,Spending!$E$6:$E$153)</f>
        <v>0</v>
      </c>
      <c r="I460" s="26">
        <f t="shared" ca="1" si="7"/>
        <v>0</v>
      </c>
    </row>
    <row r="461" spans="3:9" x14ac:dyDescent="0.2">
      <c r="C461" s="55"/>
      <c r="H461" s="26">
        <f ca="1">SUMIF(Spending!$C$6:$C$158,Allocations!D461,Spending!$E$6:$E$153)</f>
        <v>0</v>
      </c>
      <c r="I461" s="26">
        <f t="shared" ca="1" si="7"/>
        <v>0</v>
      </c>
    </row>
    <row r="462" spans="3:9" x14ac:dyDescent="0.2">
      <c r="C462" s="55"/>
      <c r="H462" s="26">
        <f ca="1">SUMIF(Spending!$C$6:$C$158,Allocations!D462,Spending!$E$6:$E$153)</f>
        <v>0</v>
      </c>
      <c r="I462" s="26">
        <f t="shared" ca="1" si="7"/>
        <v>0</v>
      </c>
    </row>
    <row r="463" spans="3:9" x14ac:dyDescent="0.2">
      <c r="C463" s="55"/>
      <c r="H463" s="26">
        <f ca="1">SUMIF(Spending!$C$6:$C$158,Allocations!D463,Spending!$E$6:$E$153)</f>
        <v>0</v>
      </c>
      <c r="I463" s="26">
        <f t="shared" ca="1" si="7"/>
        <v>0</v>
      </c>
    </row>
    <row r="464" spans="3:9" x14ac:dyDescent="0.2">
      <c r="C464" s="55"/>
      <c r="H464" s="26">
        <f ca="1">SUMIF(Spending!$C$6:$C$158,Allocations!D464,Spending!$E$6:$E$153)</f>
        <v>0</v>
      </c>
      <c r="I464" s="26">
        <f t="shared" ca="1" si="7"/>
        <v>0</v>
      </c>
    </row>
    <row r="465" spans="3:9" x14ac:dyDescent="0.2">
      <c r="C465" s="55"/>
      <c r="H465" s="26">
        <f ca="1">SUMIF(Spending!$C$6:$C$158,Allocations!D465,Spending!$E$6:$E$153)</f>
        <v>0</v>
      </c>
      <c r="I465" s="26">
        <f t="shared" ca="1" si="7"/>
        <v>0</v>
      </c>
    </row>
    <row r="466" spans="3:9" x14ac:dyDescent="0.2">
      <c r="C466" s="55"/>
      <c r="H466" s="26">
        <f ca="1">SUMIF(Spending!$C$6:$C$158,Allocations!D466,Spending!$E$6:$E$153)</f>
        <v>0</v>
      </c>
      <c r="I466" s="26">
        <f t="shared" ca="1" si="7"/>
        <v>0</v>
      </c>
    </row>
    <row r="467" spans="3:9" x14ac:dyDescent="0.2">
      <c r="C467" s="55"/>
      <c r="H467" s="26">
        <f ca="1">SUMIF(Spending!$C$6:$C$158,Allocations!D467,Spending!$E$6:$E$153)</f>
        <v>0</v>
      </c>
      <c r="I467" s="26">
        <f t="shared" ca="1" si="7"/>
        <v>0</v>
      </c>
    </row>
    <row r="468" spans="3:9" x14ac:dyDescent="0.2">
      <c r="C468" s="55"/>
      <c r="H468" s="26">
        <f ca="1">SUMIF(Spending!$C$6:$C$158,Allocations!D468,Spending!$E$6:$E$153)</f>
        <v>0</v>
      </c>
      <c r="I468" s="26">
        <f t="shared" ca="1" si="7"/>
        <v>0</v>
      </c>
    </row>
    <row r="469" spans="3:9" x14ac:dyDescent="0.2">
      <c r="C469" s="55"/>
      <c r="H469" s="26">
        <f ca="1">SUMIF(Spending!$C$6:$C$158,Allocations!D469,Spending!$E$6:$E$153)</f>
        <v>0</v>
      </c>
      <c r="I469" s="26">
        <f t="shared" ca="1" si="7"/>
        <v>0</v>
      </c>
    </row>
    <row r="470" spans="3:9" x14ac:dyDescent="0.2">
      <c r="C470" s="55"/>
      <c r="H470" s="26">
        <f ca="1">SUMIF(Spending!$C$6:$C$158,Allocations!D470,Spending!$E$6:$E$153)</f>
        <v>0</v>
      </c>
      <c r="I470" s="26">
        <f t="shared" ca="1" si="7"/>
        <v>0</v>
      </c>
    </row>
    <row r="471" spans="3:9" x14ac:dyDescent="0.2">
      <c r="C471" s="55"/>
      <c r="H471" s="26">
        <f ca="1">SUMIF(Spending!$C$6:$C$158,Allocations!D471,Spending!$E$6:$E$153)</f>
        <v>0</v>
      </c>
      <c r="I471" s="26">
        <f t="shared" ca="1" si="7"/>
        <v>0</v>
      </c>
    </row>
    <row r="472" spans="3:9" x14ac:dyDescent="0.2">
      <c r="C472" s="55"/>
      <c r="H472" s="26">
        <f ca="1">SUMIF(Spending!$C$6:$C$158,Allocations!D472,Spending!$E$6:$E$153)</f>
        <v>0</v>
      </c>
      <c r="I472" s="26">
        <f t="shared" ca="1" si="7"/>
        <v>0</v>
      </c>
    </row>
    <row r="473" spans="3:9" x14ac:dyDescent="0.2">
      <c r="C473" s="55"/>
      <c r="H473" s="26">
        <f ca="1">SUMIF(Spending!$C$6:$C$158,Allocations!D473,Spending!$E$6:$E$153)</f>
        <v>0</v>
      </c>
      <c r="I473" s="26">
        <f t="shared" ca="1" si="7"/>
        <v>0</v>
      </c>
    </row>
    <row r="474" spans="3:9" x14ac:dyDescent="0.2">
      <c r="C474" s="55"/>
      <c r="H474" s="26">
        <f ca="1">SUMIF(Spending!$C$6:$C$158,Allocations!D474,Spending!$E$6:$E$153)</f>
        <v>0</v>
      </c>
      <c r="I474" s="26">
        <f t="shared" ca="1" si="7"/>
        <v>0</v>
      </c>
    </row>
    <row r="475" spans="3:9" x14ac:dyDescent="0.2">
      <c r="C475" s="55"/>
      <c r="H475" s="26">
        <f ca="1">SUMIF(Spending!$C$6:$C$158,Allocations!D475,Spending!$E$6:$E$153)</f>
        <v>0</v>
      </c>
      <c r="I475" s="26">
        <f t="shared" ca="1" si="7"/>
        <v>0</v>
      </c>
    </row>
    <row r="476" spans="3:9" x14ac:dyDescent="0.2">
      <c r="C476" s="55"/>
      <c r="H476" s="26">
        <f ca="1">SUMIF(Spending!$C$6:$C$158,Allocations!D476,Spending!$E$6:$E$153)</f>
        <v>0</v>
      </c>
      <c r="I476" s="26">
        <f t="shared" ca="1" si="7"/>
        <v>0</v>
      </c>
    </row>
    <row r="477" spans="3:9" x14ac:dyDescent="0.2">
      <c r="C477" s="55"/>
      <c r="H477" s="26">
        <f ca="1">SUMIF(Spending!$C$6:$C$158,Allocations!D477,Spending!$E$6:$E$153)</f>
        <v>0</v>
      </c>
      <c r="I477" s="26">
        <f t="shared" ca="1" si="7"/>
        <v>0</v>
      </c>
    </row>
    <row r="478" spans="3:9" x14ac:dyDescent="0.2">
      <c r="C478" s="55"/>
      <c r="H478" s="26">
        <f ca="1">SUMIF(Spending!$C$6:$C$158,Allocations!D478,Spending!$E$6:$E$153)</f>
        <v>0</v>
      </c>
      <c r="I478" s="26">
        <f t="shared" ca="1" si="7"/>
        <v>0</v>
      </c>
    </row>
    <row r="479" spans="3:9" x14ac:dyDescent="0.2">
      <c r="C479" s="55"/>
      <c r="H479" s="26">
        <f ca="1">SUMIF(Spending!$C$6:$C$158,Allocations!D479,Spending!$E$6:$E$153)</f>
        <v>0</v>
      </c>
      <c r="I479" s="26">
        <f t="shared" ca="1" si="7"/>
        <v>0</v>
      </c>
    </row>
    <row r="480" spans="3:9" x14ac:dyDescent="0.2">
      <c r="C480" s="55"/>
      <c r="H480" s="26">
        <f ca="1">SUMIF(Spending!$C$6:$C$158,Allocations!D480,Spending!$E$6:$E$153)</f>
        <v>0</v>
      </c>
      <c r="I480" s="26">
        <f t="shared" ca="1" si="7"/>
        <v>0</v>
      </c>
    </row>
    <row r="481" spans="3:9" x14ac:dyDescent="0.2">
      <c r="C481" s="55"/>
      <c r="H481" s="26">
        <f ca="1">SUMIF(Spending!$C$6:$C$158,Allocations!D481,Spending!$E$6:$E$153)</f>
        <v>0</v>
      </c>
      <c r="I481" s="26">
        <f t="shared" ca="1" si="7"/>
        <v>0</v>
      </c>
    </row>
    <row r="482" spans="3:9" x14ac:dyDescent="0.2">
      <c r="C482" s="55"/>
      <c r="H482" s="26">
        <f ca="1">SUMIF(Spending!$C$6:$C$158,Allocations!D482,Spending!$E$6:$E$153)</f>
        <v>0</v>
      </c>
      <c r="I482" s="26">
        <f t="shared" ca="1" si="7"/>
        <v>0</v>
      </c>
    </row>
    <row r="483" spans="3:9" x14ac:dyDescent="0.2">
      <c r="C483" s="55"/>
      <c r="H483" s="26">
        <f ca="1">SUMIF(Spending!$C$6:$C$158,Allocations!D483,Spending!$E$6:$E$153)</f>
        <v>0</v>
      </c>
      <c r="I483" s="26">
        <f t="shared" ca="1" si="7"/>
        <v>0</v>
      </c>
    </row>
    <row r="484" spans="3:9" x14ac:dyDescent="0.2">
      <c r="C484" s="55"/>
      <c r="H484" s="26">
        <f ca="1">SUMIF(Spending!$C$6:$C$158,Allocations!D484,Spending!$E$6:$E$153)</f>
        <v>0</v>
      </c>
      <c r="I484" s="26">
        <f t="shared" ca="1" si="7"/>
        <v>0</v>
      </c>
    </row>
    <row r="485" spans="3:9" x14ac:dyDescent="0.2">
      <c r="C485" s="55"/>
      <c r="H485" s="26">
        <f ca="1">SUMIF(Spending!$C$6:$C$158,Allocations!D485,Spending!$E$6:$E$153)</f>
        <v>0</v>
      </c>
      <c r="I485" s="26">
        <f t="shared" ca="1" si="7"/>
        <v>0</v>
      </c>
    </row>
    <row r="486" spans="3:9" x14ac:dyDescent="0.2">
      <c r="C486" s="55"/>
      <c r="H486" s="26">
        <f ca="1">SUMIF(Spending!$C$6:$C$158,Allocations!D486,Spending!$E$6:$E$153)</f>
        <v>0</v>
      </c>
      <c r="I486" s="26">
        <f t="shared" ca="1" si="7"/>
        <v>0</v>
      </c>
    </row>
    <row r="487" spans="3:9" x14ac:dyDescent="0.2">
      <c r="C487" s="55"/>
      <c r="H487" s="26">
        <f ca="1">SUMIF(Spending!$C$6:$C$158,Allocations!D487,Spending!$E$6:$E$153)</f>
        <v>0</v>
      </c>
      <c r="I487" s="26">
        <f t="shared" ca="1" si="7"/>
        <v>0</v>
      </c>
    </row>
    <row r="488" spans="3:9" x14ac:dyDescent="0.2">
      <c r="C488" s="55"/>
      <c r="H488" s="26">
        <f ca="1">SUMIF(Spending!$C$6:$C$158,Allocations!D488,Spending!$E$6:$E$153)</f>
        <v>0</v>
      </c>
      <c r="I488" s="26">
        <f t="shared" ca="1" si="7"/>
        <v>0</v>
      </c>
    </row>
    <row r="489" spans="3:9" x14ac:dyDescent="0.2">
      <c r="C489" s="55"/>
      <c r="H489" s="26">
        <f ca="1">SUMIF(Spending!$C$6:$C$158,Allocations!D489,Spending!$E$6:$E$153)</f>
        <v>0</v>
      </c>
      <c r="I489" s="26">
        <f t="shared" ca="1" si="7"/>
        <v>0</v>
      </c>
    </row>
    <row r="490" spans="3:9" x14ac:dyDescent="0.2">
      <c r="C490" s="55"/>
      <c r="H490" s="26">
        <f ca="1">SUMIF(Spending!$C$6:$C$158,Allocations!D490,Spending!$E$6:$E$153)</f>
        <v>0</v>
      </c>
      <c r="I490" s="26">
        <f t="shared" ca="1" si="7"/>
        <v>0</v>
      </c>
    </row>
    <row r="491" spans="3:9" x14ac:dyDescent="0.2">
      <c r="C491" s="55"/>
      <c r="H491" s="26">
        <f ca="1">SUMIF(Spending!$C$6:$C$158,Allocations!D491,Spending!$E$6:$E$153)</f>
        <v>0</v>
      </c>
      <c r="I491" s="26">
        <f t="shared" ca="1" si="7"/>
        <v>0</v>
      </c>
    </row>
    <row r="492" spans="3:9" x14ac:dyDescent="0.2">
      <c r="C492" s="55"/>
      <c r="H492" s="26">
        <f ca="1">SUMIF(Spending!$C$6:$C$158,Allocations!D492,Spending!$E$6:$E$153)</f>
        <v>0</v>
      </c>
      <c r="I492" s="26">
        <f t="shared" ca="1" si="7"/>
        <v>0</v>
      </c>
    </row>
    <row r="493" spans="3:9" x14ac:dyDescent="0.2">
      <c r="C493" s="55"/>
      <c r="H493" s="26">
        <f ca="1">SUMIF(Spending!$C$6:$C$158,Allocations!D493,Spending!$E$6:$E$153)</f>
        <v>0</v>
      </c>
      <c r="I493" s="26">
        <f t="shared" ca="1" si="7"/>
        <v>0</v>
      </c>
    </row>
    <row r="494" spans="3:9" x14ac:dyDescent="0.2">
      <c r="C494" s="55"/>
      <c r="H494" s="26">
        <f ca="1">SUMIF(Spending!$C$6:$C$158,Allocations!D494,Spending!$E$6:$E$153)</f>
        <v>0</v>
      </c>
      <c r="I494" s="26">
        <f t="shared" ca="1" si="7"/>
        <v>0</v>
      </c>
    </row>
    <row r="495" spans="3:9" x14ac:dyDescent="0.2">
      <c r="C495" s="55"/>
      <c r="H495" s="26">
        <f ca="1">SUMIF(Spending!$C$6:$C$158,Allocations!D495,Spending!$E$6:$E$153)</f>
        <v>0</v>
      </c>
      <c r="I495" s="26">
        <f t="shared" ca="1" si="7"/>
        <v>0</v>
      </c>
    </row>
    <row r="496" spans="3:9" x14ac:dyDescent="0.2">
      <c r="C496" s="55"/>
      <c r="H496" s="26">
        <f ca="1">SUMIF(Spending!$C$6:$C$158,Allocations!D496,Spending!$E$6:$E$153)</f>
        <v>0</v>
      </c>
      <c r="I496" s="26">
        <f t="shared" ca="1" si="7"/>
        <v>0</v>
      </c>
    </row>
    <row r="497" spans="3:9" x14ac:dyDescent="0.2">
      <c r="C497" s="55"/>
      <c r="H497" s="26">
        <f ca="1">SUMIF(Spending!$C$6:$C$158,Allocations!D497,Spending!$E$6:$E$153)</f>
        <v>0</v>
      </c>
      <c r="I497" s="26">
        <f t="shared" ca="1" si="7"/>
        <v>0</v>
      </c>
    </row>
    <row r="498" spans="3:9" x14ac:dyDescent="0.2">
      <c r="C498" s="55"/>
      <c r="H498" s="26">
        <f ca="1">SUMIF(Spending!$C$6:$C$158,Allocations!D498,Spending!$E$6:$E$153)</f>
        <v>0</v>
      </c>
      <c r="I498" s="26">
        <f t="shared" ca="1" si="7"/>
        <v>0</v>
      </c>
    </row>
    <row r="499" spans="3:9" x14ac:dyDescent="0.2">
      <c r="C499" s="55"/>
      <c r="H499" s="26">
        <f ca="1">SUMIF(Spending!$C$6:$C$158,Allocations!D499,Spending!$E$6:$E$153)</f>
        <v>0</v>
      </c>
      <c r="I499" s="26">
        <f t="shared" ca="1" si="7"/>
        <v>0</v>
      </c>
    </row>
    <row r="500" spans="3:9" x14ac:dyDescent="0.2">
      <c r="C500" s="55"/>
      <c r="H500" s="26">
        <f ca="1">SUMIF(Spending!$C$6:$C$158,Allocations!D500,Spending!$E$6:$E$153)</f>
        <v>0</v>
      </c>
      <c r="I500" s="26">
        <f t="shared" ca="1" si="7"/>
        <v>0</v>
      </c>
    </row>
    <row r="501" spans="3:9" x14ac:dyDescent="0.2">
      <c r="C501" s="55"/>
      <c r="H501" s="26">
        <f ca="1">SUMIF(Spending!$C$6:$C$158,Allocations!D501,Spending!$E$6:$E$153)</f>
        <v>0</v>
      </c>
      <c r="I501" s="26">
        <f t="shared" ca="1" si="7"/>
        <v>0</v>
      </c>
    </row>
    <row r="502" spans="3:9" x14ac:dyDescent="0.2">
      <c r="C502" s="55"/>
      <c r="H502" s="26">
        <f ca="1">SUMIF(Spending!$C$6:$C$158,Allocations!D502,Spending!$E$6:$E$153)</f>
        <v>0</v>
      </c>
      <c r="I502" s="26">
        <f t="shared" ca="1" si="7"/>
        <v>0</v>
      </c>
    </row>
    <row r="503" spans="3:9" x14ac:dyDescent="0.2">
      <c r="C503" s="55"/>
      <c r="H503" s="26">
        <f ca="1">SUMIF(Spending!$C$6:$C$158,Allocations!D503,Spending!$E$6:$E$153)</f>
        <v>0</v>
      </c>
      <c r="I503" s="26">
        <f t="shared" ca="1" si="7"/>
        <v>0</v>
      </c>
    </row>
    <row r="504" spans="3:9" x14ac:dyDescent="0.2">
      <c r="C504" s="55"/>
      <c r="H504" s="26">
        <f ca="1">SUMIF(Spending!$C$6:$C$158,Allocations!D504,Spending!$E$6:$E$153)</f>
        <v>0</v>
      </c>
      <c r="I504" s="26">
        <f t="shared" ca="1" si="7"/>
        <v>0</v>
      </c>
    </row>
    <row r="505" spans="3:9" x14ac:dyDescent="0.2">
      <c r="C505" s="55"/>
      <c r="H505" s="26">
        <f ca="1">SUMIF(Spending!$C$6:$C$158,Allocations!D505,Spending!$E$6:$E$153)</f>
        <v>0</v>
      </c>
      <c r="I505" s="26">
        <f t="shared" ca="1" si="7"/>
        <v>0</v>
      </c>
    </row>
    <row r="506" spans="3:9" x14ac:dyDescent="0.2">
      <c r="C506" s="55"/>
      <c r="H506" s="26">
        <f ca="1">SUMIF(Spending!$C$6:$C$158,Allocations!D506,Spending!$E$6:$E$153)</f>
        <v>0</v>
      </c>
      <c r="I506" s="26">
        <f t="shared" ca="1" si="7"/>
        <v>0</v>
      </c>
    </row>
    <row r="507" spans="3:9" x14ac:dyDescent="0.2">
      <c r="C507" s="55"/>
      <c r="H507" s="26">
        <f ca="1">SUMIF(Spending!$C$6:$C$158,Allocations!D507,Spending!$E$6:$E$153)</f>
        <v>0</v>
      </c>
      <c r="I507" s="26">
        <f t="shared" ca="1" si="7"/>
        <v>0</v>
      </c>
    </row>
    <row r="508" spans="3:9" x14ac:dyDescent="0.2">
      <c r="C508" s="55"/>
      <c r="H508" s="26">
        <f ca="1">SUMIF(Spending!$C$6:$C$158,Allocations!D508,Spending!$E$6:$E$153)</f>
        <v>0</v>
      </c>
      <c r="I508" s="26">
        <f t="shared" ca="1" si="7"/>
        <v>0</v>
      </c>
    </row>
    <row r="509" spans="3:9" x14ac:dyDescent="0.2">
      <c r="C509" s="55"/>
      <c r="H509" s="26">
        <f ca="1">SUMIF(Spending!$C$6:$C$158,Allocations!D509,Spending!$E$6:$E$153)</f>
        <v>0</v>
      </c>
      <c r="I509" s="26">
        <f t="shared" ca="1" si="7"/>
        <v>0</v>
      </c>
    </row>
    <row r="510" spans="3:9" x14ac:dyDescent="0.2">
      <c r="C510" s="55"/>
      <c r="H510" s="26">
        <f ca="1">SUMIF(Spending!$C$6:$C$158,Allocations!D510,Spending!$E$6:$E$153)</f>
        <v>0</v>
      </c>
      <c r="I510" s="26">
        <f t="shared" ca="1" si="7"/>
        <v>0</v>
      </c>
    </row>
    <row r="511" spans="3:9" x14ac:dyDescent="0.2">
      <c r="C511" s="55"/>
      <c r="H511" s="26">
        <f ca="1">SUMIF(Spending!$C$6:$C$158,Allocations!D511,Spending!$E$6:$E$153)</f>
        <v>0</v>
      </c>
      <c r="I511" s="26">
        <f t="shared" ca="1" si="7"/>
        <v>0</v>
      </c>
    </row>
    <row r="512" spans="3:9" x14ac:dyDescent="0.2">
      <c r="C512" s="55"/>
      <c r="H512" s="26">
        <f ca="1">SUMIF(Spending!$C$6:$C$158,Allocations!D512,Spending!$E$6:$E$153)</f>
        <v>0</v>
      </c>
      <c r="I512" s="26">
        <f t="shared" ca="1" si="7"/>
        <v>0</v>
      </c>
    </row>
    <row r="513" spans="3:9" x14ac:dyDescent="0.2">
      <c r="C513" s="55"/>
      <c r="H513" s="26">
        <f ca="1">SUMIF(Spending!$C$6:$C$158,Allocations!D513,Spending!$E$6:$E$153)</f>
        <v>0</v>
      </c>
      <c r="I513" s="26">
        <f t="shared" ca="1" si="7"/>
        <v>0</v>
      </c>
    </row>
    <row r="514" spans="3:9" x14ac:dyDescent="0.2">
      <c r="C514" s="55"/>
      <c r="H514" s="26">
        <f ca="1">SUMIF(Spending!$C$6:$C$158,Allocations!D514,Spending!$E$6:$E$153)</f>
        <v>0</v>
      </c>
      <c r="I514" s="26">
        <f t="shared" ca="1" si="7"/>
        <v>0</v>
      </c>
    </row>
    <row r="515" spans="3:9" x14ac:dyDescent="0.2">
      <c r="C515" s="55"/>
      <c r="H515" s="26">
        <f ca="1">SUMIF(Spending!$C$6:$C$158,Allocations!D515,Spending!$E$6:$E$153)</f>
        <v>0</v>
      </c>
      <c r="I515" s="26">
        <f t="shared" ca="1" si="7"/>
        <v>0</v>
      </c>
    </row>
    <row r="516" spans="3:9" x14ac:dyDescent="0.2">
      <c r="C516" s="55"/>
      <c r="H516" s="26">
        <f ca="1">SUMIF(Spending!$C$6:$C$158,Allocations!D516,Spending!$E$6:$E$153)</f>
        <v>0</v>
      </c>
      <c r="I516" s="26">
        <f t="shared" ca="1" si="7"/>
        <v>0</v>
      </c>
    </row>
    <row r="517" spans="3:9" x14ac:dyDescent="0.2">
      <c r="C517" s="55"/>
      <c r="H517" s="26">
        <f ca="1">SUMIF(Spending!$C$6:$C$158,Allocations!D517,Spending!$E$6:$E$153)</f>
        <v>0</v>
      </c>
      <c r="I517" s="26">
        <f t="shared" ca="1" si="7"/>
        <v>0</v>
      </c>
    </row>
    <row r="518" spans="3:9" x14ac:dyDescent="0.2">
      <c r="C518" s="55"/>
      <c r="H518" s="26">
        <f ca="1">SUMIF(Spending!$C$6:$C$158,Allocations!D518,Spending!$E$6:$E$153)</f>
        <v>0</v>
      </c>
      <c r="I518" s="26">
        <f t="shared" ca="1" si="7"/>
        <v>0</v>
      </c>
    </row>
    <row r="519" spans="3:9" x14ac:dyDescent="0.2">
      <c r="C519" s="55"/>
      <c r="H519" s="26">
        <f ca="1">SUMIF(Spending!$C$6:$C$158,Allocations!D519,Spending!$E$6:$E$153)</f>
        <v>0</v>
      </c>
      <c r="I519" s="26">
        <f t="shared" ca="1" si="7"/>
        <v>0</v>
      </c>
    </row>
    <row r="520" spans="3:9" x14ac:dyDescent="0.2">
      <c r="C520" s="55"/>
      <c r="H520" s="26">
        <f ca="1">SUMIF(Spending!$C$6:$C$158,Allocations!D520,Spending!$E$6:$E$153)</f>
        <v>0</v>
      </c>
      <c r="I520" s="26">
        <f t="shared" ref="I520:I583" ca="1" si="8">IF(G520="", F520-H520,G520-H520)</f>
        <v>0</v>
      </c>
    </row>
    <row r="521" spans="3:9" x14ac:dyDescent="0.2">
      <c r="C521" s="55"/>
      <c r="H521" s="26">
        <f ca="1">SUMIF(Spending!$C$6:$C$158,Allocations!D521,Spending!$E$6:$E$153)</f>
        <v>0</v>
      </c>
      <c r="I521" s="26">
        <f t="shared" ca="1" si="8"/>
        <v>0</v>
      </c>
    </row>
    <row r="522" spans="3:9" x14ac:dyDescent="0.2">
      <c r="C522" s="55"/>
      <c r="H522" s="26">
        <f ca="1">SUMIF(Spending!$C$6:$C$158,Allocations!D522,Spending!$E$6:$E$153)</f>
        <v>0</v>
      </c>
      <c r="I522" s="26">
        <f t="shared" ca="1" si="8"/>
        <v>0</v>
      </c>
    </row>
    <row r="523" spans="3:9" x14ac:dyDescent="0.2">
      <c r="C523" s="55"/>
      <c r="H523" s="26">
        <f ca="1">SUMIF(Spending!$C$6:$C$158,Allocations!D523,Spending!$E$6:$E$153)</f>
        <v>0</v>
      </c>
      <c r="I523" s="26">
        <f t="shared" ca="1" si="8"/>
        <v>0</v>
      </c>
    </row>
    <row r="524" spans="3:9" x14ac:dyDescent="0.2">
      <c r="C524" s="55"/>
      <c r="H524" s="26">
        <f ca="1">SUMIF(Spending!$C$6:$C$158,Allocations!D524,Spending!$E$6:$E$153)</f>
        <v>0</v>
      </c>
      <c r="I524" s="26">
        <f t="shared" ca="1" si="8"/>
        <v>0</v>
      </c>
    </row>
    <row r="525" spans="3:9" x14ac:dyDescent="0.2">
      <c r="C525" s="55"/>
      <c r="H525" s="26">
        <f ca="1">SUMIF(Spending!$C$6:$C$158,Allocations!D525,Spending!$E$6:$E$153)</f>
        <v>0</v>
      </c>
      <c r="I525" s="26">
        <f t="shared" ca="1" si="8"/>
        <v>0</v>
      </c>
    </row>
    <row r="526" spans="3:9" x14ac:dyDescent="0.2">
      <c r="C526" s="55"/>
      <c r="H526" s="26">
        <f ca="1">SUMIF(Spending!$C$6:$C$158,Allocations!D526,Spending!$E$6:$E$153)</f>
        <v>0</v>
      </c>
      <c r="I526" s="26">
        <f t="shared" ca="1" si="8"/>
        <v>0</v>
      </c>
    </row>
    <row r="527" spans="3:9" x14ac:dyDescent="0.2">
      <c r="C527" s="55"/>
      <c r="H527" s="26">
        <f ca="1">SUMIF(Spending!$C$6:$C$158,Allocations!D527,Spending!$E$6:$E$153)</f>
        <v>0</v>
      </c>
      <c r="I527" s="26">
        <f t="shared" ca="1" si="8"/>
        <v>0</v>
      </c>
    </row>
    <row r="528" spans="3:9" x14ac:dyDescent="0.2">
      <c r="C528" s="55"/>
      <c r="H528" s="26">
        <f ca="1">SUMIF(Spending!$C$6:$C$158,Allocations!D528,Spending!$E$6:$E$153)</f>
        <v>0</v>
      </c>
      <c r="I528" s="26">
        <f t="shared" ca="1" si="8"/>
        <v>0</v>
      </c>
    </row>
    <row r="529" spans="3:9" x14ac:dyDescent="0.2">
      <c r="C529" s="55"/>
      <c r="H529" s="26">
        <f ca="1">SUMIF(Spending!$C$6:$C$158,Allocations!D529,Spending!$E$6:$E$153)</f>
        <v>0</v>
      </c>
      <c r="I529" s="26">
        <f t="shared" ca="1" si="8"/>
        <v>0</v>
      </c>
    </row>
    <row r="530" spans="3:9" x14ac:dyDescent="0.2">
      <c r="C530" s="55"/>
      <c r="H530" s="26">
        <f ca="1">SUMIF(Spending!$C$6:$C$158,Allocations!D530,Spending!$E$6:$E$153)</f>
        <v>0</v>
      </c>
      <c r="I530" s="26">
        <f t="shared" ca="1" si="8"/>
        <v>0</v>
      </c>
    </row>
    <row r="531" spans="3:9" x14ac:dyDescent="0.2">
      <c r="C531" s="55"/>
      <c r="H531" s="26">
        <f ca="1">SUMIF(Spending!$C$6:$C$158,Allocations!D531,Spending!$E$6:$E$153)</f>
        <v>0</v>
      </c>
      <c r="I531" s="26">
        <f t="shared" ca="1" si="8"/>
        <v>0</v>
      </c>
    </row>
    <row r="532" spans="3:9" x14ac:dyDescent="0.2">
      <c r="C532" s="55"/>
      <c r="H532" s="26">
        <f ca="1">SUMIF(Spending!$C$6:$C$158,Allocations!D532,Spending!$E$6:$E$153)</f>
        <v>0</v>
      </c>
      <c r="I532" s="26">
        <f t="shared" ca="1" si="8"/>
        <v>0</v>
      </c>
    </row>
    <row r="533" spans="3:9" x14ac:dyDescent="0.2">
      <c r="C533" s="55"/>
      <c r="H533" s="26">
        <f ca="1">SUMIF(Spending!$C$6:$C$158,Allocations!D533,Spending!$E$6:$E$153)</f>
        <v>0</v>
      </c>
      <c r="I533" s="26">
        <f t="shared" ca="1" si="8"/>
        <v>0</v>
      </c>
    </row>
    <row r="534" spans="3:9" x14ac:dyDescent="0.2">
      <c r="C534" s="55"/>
      <c r="H534" s="26">
        <f ca="1">SUMIF(Spending!$C$6:$C$158,Allocations!D534,Spending!$E$6:$E$153)</f>
        <v>0</v>
      </c>
      <c r="I534" s="26">
        <f t="shared" ca="1" si="8"/>
        <v>0</v>
      </c>
    </row>
    <row r="535" spans="3:9" x14ac:dyDescent="0.2">
      <c r="C535" s="55"/>
      <c r="H535" s="26">
        <f ca="1">SUMIF(Spending!$C$6:$C$158,Allocations!D535,Spending!$E$6:$E$153)</f>
        <v>0</v>
      </c>
      <c r="I535" s="26">
        <f t="shared" ca="1" si="8"/>
        <v>0</v>
      </c>
    </row>
    <row r="536" spans="3:9" x14ac:dyDescent="0.2">
      <c r="C536" s="55"/>
      <c r="H536" s="26">
        <f ca="1">SUMIF(Spending!$C$6:$C$158,Allocations!D536,Spending!$E$6:$E$153)</f>
        <v>0</v>
      </c>
      <c r="I536" s="26">
        <f t="shared" ca="1" si="8"/>
        <v>0</v>
      </c>
    </row>
    <row r="537" spans="3:9" x14ac:dyDescent="0.2">
      <c r="C537" s="55"/>
      <c r="H537" s="26">
        <f ca="1">SUMIF(Spending!$C$6:$C$158,Allocations!D537,Spending!$E$6:$E$153)</f>
        <v>0</v>
      </c>
      <c r="I537" s="26">
        <f t="shared" ca="1" si="8"/>
        <v>0</v>
      </c>
    </row>
    <row r="538" spans="3:9" x14ac:dyDescent="0.2">
      <c r="C538" s="55"/>
      <c r="H538" s="26">
        <f ca="1">SUMIF(Spending!$C$6:$C$158,Allocations!D538,Spending!$E$6:$E$153)</f>
        <v>0</v>
      </c>
      <c r="I538" s="26">
        <f t="shared" ca="1" si="8"/>
        <v>0</v>
      </c>
    </row>
    <row r="539" spans="3:9" x14ac:dyDescent="0.2">
      <c r="C539" s="55"/>
      <c r="H539" s="26">
        <f ca="1">SUMIF(Spending!$C$6:$C$158,Allocations!D539,Spending!$E$6:$E$153)</f>
        <v>0</v>
      </c>
      <c r="I539" s="26">
        <f t="shared" ca="1" si="8"/>
        <v>0</v>
      </c>
    </row>
    <row r="540" spans="3:9" x14ac:dyDescent="0.2">
      <c r="C540" s="55"/>
      <c r="H540" s="26">
        <f ca="1">SUMIF(Spending!$C$6:$C$158,Allocations!D540,Spending!$E$6:$E$153)</f>
        <v>0</v>
      </c>
      <c r="I540" s="26">
        <f t="shared" ca="1" si="8"/>
        <v>0</v>
      </c>
    </row>
    <row r="541" spans="3:9" x14ac:dyDescent="0.2">
      <c r="C541" s="55"/>
      <c r="H541" s="26">
        <f ca="1">SUMIF(Spending!$C$6:$C$158,Allocations!D541,Spending!$E$6:$E$153)</f>
        <v>0</v>
      </c>
      <c r="I541" s="26">
        <f t="shared" ca="1" si="8"/>
        <v>0</v>
      </c>
    </row>
    <row r="542" spans="3:9" x14ac:dyDescent="0.2">
      <c r="C542" s="55"/>
      <c r="H542" s="26">
        <f ca="1">SUMIF(Spending!$C$6:$C$158,Allocations!D542,Spending!$E$6:$E$153)</f>
        <v>0</v>
      </c>
      <c r="I542" s="26">
        <f t="shared" ca="1" si="8"/>
        <v>0</v>
      </c>
    </row>
    <row r="543" spans="3:9" x14ac:dyDescent="0.2">
      <c r="C543" s="55"/>
      <c r="H543" s="26">
        <f ca="1">SUMIF(Spending!$C$6:$C$158,Allocations!D543,Spending!$E$6:$E$153)</f>
        <v>0</v>
      </c>
      <c r="I543" s="26">
        <f t="shared" ca="1" si="8"/>
        <v>0</v>
      </c>
    </row>
    <row r="544" spans="3:9" x14ac:dyDescent="0.2">
      <c r="C544" s="55"/>
      <c r="H544" s="26">
        <f ca="1">SUMIF(Spending!$C$6:$C$158,Allocations!D544,Spending!$E$6:$E$153)</f>
        <v>0</v>
      </c>
      <c r="I544" s="26">
        <f t="shared" ca="1" si="8"/>
        <v>0</v>
      </c>
    </row>
    <row r="545" spans="3:9" x14ac:dyDescent="0.2">
      <c r="C545" s="55"/>
      <c r="H545" s="26">
        <f ca="1">SUMIF(Spending!$C$6:$C$158,Allocations!D545,Spending!$E$6:$E$153)</f>
        <v>0</v>
      </c>
      <c r="I545" s="26">
        <f t="shared" ca="1" si="8"/>
        <v>0</v>
      </c>
    </row>
    <row r="546" spans="3:9" x14ac:dyDescent="0.2">
      <c r="C546" s="55"/>
      <c r="H546" s="26">
        <f ca="1">SUMIF(Spending!$C$6:$C$158,Allocations!D546,Spending!$E$6:$E$153)</f>
        <v>0</v>
      </c>
      <c r="I546" s="26">
        <f t="shared" ca="1" si="8"/>
        <v>0</v>
      </c>
    </row>
    <row r="547" spans="3:9" x14ac:dyDescent="0.2">
      <c r="C547" s="55"/>
      <c r="H547" s="26">
        <f ca="1">SUMIF(Spending!$C$6:$C$158,Allocations!D547,Spending!$E$6:$E$153)</f>
        <v>0</v>
      </c>
      <c r="I547" s="26">
        <f t="shared" ca="1" si="8"/>
        <v>0</v>
      </c>
    </row>
    <row r="548" spans="3:9" x14ac:dyDescent="0.2">
      <c r="C548" s="55"/>
      <c r="H548" s="26">
        <f ca="1">SUMIF(Spending!$C$6:$C$158,Allocations!D548,Spending!$E$6:$E$153)</f>
        <v>0</v>
      </c>
      <c r="I548" s="26">
        <f t="shared" ca="1" si="8"/>
        <v>0</v>
      </c>
    </row>
    <row r="549" spans="3:9" x14ac:dyDescent="0.2">
      <c r="C549" s="55"/>
      <c r="H549" s="26">
        <f ca="1">SUMIF(Spending!$C$6:$C$158,Allocations!D549,Spending!$E$6:$E$153)</f>
        <v>0</v>
      </c>
      <c r="I549" s="26">
        <f t="shared" ca="1" si="8"/>
        <v>0</v>
      </c>
    </row>
    <row r="550" spans="3:9" x14ac:dyDescent="0.2">
      <c r="C550" s="55"/>
      <c r="H550" s="26">
        <f ca="1">SUMIF(Spending!$C$6:$C$158,Allocations!D550,Spending!$E$6:$E$153)</f>
        <v>0</v>
      </c>
      <c r="I550" s="26">
        <f t="shared" ca="1" si="8"/>
        <v>0</v>
      </c>
    </row>
    <row r="551" spans="3:9" x14ac:dyDescent="0.2">
      <c r="C551" s="55"/>
      <c r="H551" s="26">
        <f ca="1">SUMIF(Spending!$C$6:$C$158,Allocations!D551,Spending!$E$6:$E$153)</f>
        <v>0</v>
      </c>
      <c r="I551" s="26">
        <f t="shared" ca="1" si="8"/>
        <v>0</v>
      </c>
    </row>
    <row r="552" spans="3:9" x14ac:dyDescent="0.2">
      <c r="C552" s="55"/>
      <c r="H552" s="26">
        <f ca="1">SUMIF(Spending!$C$6:$C$158,Allocations!D552,Spending!$E$6:$E$153)</f>
        <v>0</v>
      </c>
      <c r="I552" s="26">
        <f t="shared" ca="1" si="8"/>
        <v>0</v>
      </c>
    </row>
    <row r="553" spans="3:9" x14ac:dyDescent="0.2">
      <c r="C553" s="55"/>
      <c r="H553" s="26">
        <f ca="1">SUMIF(Spending!$C$6:$C$158,Allocations!D553,Spending!$E$6:$E$153)</f>
        <v>0</v>
      </c>
      <c r="I553" s="26">
        <f t="shared" ca="1" si="8"/>
        <v>0</v>
      </c>
    </row>
    <row r="554" spans="3:9" x14ac:dyDescent="0.2">
      <c r="C554" s="55"/>
      <c r="H554" s="26">
        <f ca="1">SUMIF(Spending!$C$6:$C$158,Allocations!D554,Spending!$E$6:$E$153)</f>
        <v>0</v>
      </c>
      <c r="I554" s="26">
        <f t="shared" ca="1" si="8"/>
        <v>0</v>
      </c>
    </row>
    <row r="555" spans="3:9" x14ac:dyDescent="0.2">
      <c r="C555" s="55"/>
      <c r="H555" s="26">
        <f ca="1">SUMIF(Spending!$C$6:$C$158,Allocations!D555,Spending!$E$6:$E$153)</f>
        <v>0</v>
      </c>
      <c r="I555" s="26">
        <f t="shared" ca="1" si="8"/>
        <v>0</v>
      </c>
    </row>
    <row r="556" spans="3:9" x14ac:dyDescent="0.2">
      <c r="C556" s="55"/>
      <c r="H556" s="26">
        <f ca="1">SUMIF(Spending!$C$6:$C$158,Allocations!D556,Spending!$E$6:$E$153)</f>
        <v>0</v>
      </c>
      <c r="I556" s="26">
        <f t="shared" ca="1" si="8"/>
        <v>0</v>
      </c>
    </row>
    <row r="557" spans="3:9" x14ac:dyDescent="0.2">
      <c r="C557" s="55"/>
      <c r="H557" s="26">
        <f ca="1">SUMIF(Spending!$C$6:$C$158,Allocations!D557,Spending!$E$6:$E$153)</f>
        <v>0</v>
      </c>
      <c r="I557" s="26">
        <f t="shared" ca="1" si="8"/>
        <v>0</v>
      </c>
    </row>
    <row r="558" spans="3:9" x14ac:dyDescent="0.2">
      <c r="C558" s="55"/>
      <c r="H558" s="26">
        <f ca="1">SUMIF(Spending!$C$6:$C$158,Allocations!D558,Spending!$E$6:$E$153)</f>
        <v>0</v>
      </c>
      <c r="I558" s="26">
        <f t="shared" ca="1" si="8"/>
        <v>0</v>
      </c>
    </row>
    <row r="559" spans="3:9" x14ac:dyDescent="0.2">
      <c r="C559" s="55"/>
      <c r="H559" s="26">
        <f ca="1">SUMIF(Spending!$C$6:$C$158,Allocations!D559,Spending!$E$6:$E$153)</f>
        <v>0</v>
      </c>
      <c r="I559" s="26">
        <f t="shared" ca="1" si="8"/>
        <v>0</v>
      </c>
    </row>
    <row r="560" spans="3:9" x14ac:dyDescent="0.2">
      <c r="C560" s="55"/>
      <c r="H560" s="26">
        <f ca="1">SUMIF(Spending!$C$6:$C$158,Allocations!D560,Spending!$E$6:$E$153)</f>
        <v>0</v>
      </c>
      <c r="I560" s="26">
        <f t="shared" ca="1" si="8"/>
        <v>0</v>
      </c>
    </row>
    <row r="561" spans="3:9" x14ac:dyDescent="0.2">
      <c r="C561" s="55"/>
      <c r="H561" s="26">
        <f ca="1">SUMIF(Spending!$C$6:$C$158,Allocations!D561,Spending!$E$6:$E$153)</f>
        <v>0</v>
      </c>
      <c r="I561" s="26">
        <f t="shared" ca="1" si="8"/>
        <v>0</v>
      </c>
    </row>
    <row r="562" spans="3:9" x14ac:dyDescent="0.2">
      <c r="C562" s="55"/>
      <c r="H562" s="26">
        <f ca="1">SUMIF(Spending!$C$6:$C$158,Allocations!D562,Spending!$E$6:$E$153)</f>
        <v>0</v>
      </c>
      <c r="I562" s="26">
        <f t="shared" ca="1" si="8"/>
        <v>0</v>
      </c>
    </row>
    <row r="563" spans="3:9" x14ac:dyDescent="0.2">
      <c r="C563" s="55"/>
      <c r="H563" s="26">
        <f ca="1">SUMIF(Spending!$C$6:$C$158,Allocations!D563,Spending!$E$6:$E$153)</f>
        <v>0</v>
      </c>
      <c r="I563" s="26">
        <f t="shared" ca="1" si="8"/>
        <v>0</v>
      </c>
    </row>
    <row r="564" spans="3:9" x14ac:dyDescent="0.2">
      <c r="C564" s="55"/>
      <c r="H564" s="26">
        <f ca="1">SUMIF(Spending!$C$6:$C$158,Allocations!D564,Spending!$E$6:$E$153)</f>
        <v>0</v>
      </c>
      <c r="I564" s="26">
        <f t="shared" ca="1" si="8"/>
        <v>0</v>
      </c>
    </row>
    <row r="565" spans="3:9" x14ac:dyDescent="0.2">
      <c r="C565" s="55"/>
      <c r="H565" s="26">
        <f ca="1">SUMIF(Spending!$C$6:$C$158,Allocations!D565,Spending!$E$6:$E$153)</f>
        <v>0</v>
      </c>
      <c r="I565" s="26">
        <f t="shared" ca="1" si="8"/>
        <v>0</v>
      </c>
    </row>
    <row r="566" spans="3:9" x14ac:dyDescent="0.2">
      <c r="C566" s="55"/>
      <c r="H566" s="26">
        <f ca="1">SUMIF(Spending!$C$6:$C$158,Allocations!D566,Spending!$E$6:$E$153)</f>
        <v>0</v>
      </c>
      <c r="I566" s="26">
        <f t="shared" ca="1" si="8"/>
        <v>0</v>
      </c>
    </row>
    <row r="567" spans="3:9" x14ac:dyDescent="0.2">
      <c r="C567" s="55"/>
      <c r="H567" s="26">
        <f ca="1">SUMIF(Spending!$C$6:$C$158,Allocations!D567,Spending!$E$6:$E$153)</f>
        <v>0</v>
      </c>
      <c r="I567" s="26">
        <f t="shared" ca="1" si="8"/>
        <v>0</v>
      </c>
    </row>
    <row r="568" spans="3:9" x14ac:dyDescent="0.2">
      <c r="C568" s="55"/>
      <c r="H568" s="26">
        <f ca="1">SUMIF(Spending!$C$6:$C$158,Allocations!D568,Spending!$E$6:$E$153)</f>
        <v>0</v>
      </c>
      <c r="I568" s="26">
        <f t="shared" ca="1" si="8"/>
        <v>0</v>
      </c>
    </row>
    <row r="569" spans="3:9" x14ac:dyDescent="0.2">
      <c r="C569" s="55"/>
      <c r="H569" s="26">
        <f ca="1">SUMIF(Spending!$C$6:$C$158,Allocations!D569,Spending!$E$6:$E$153)</f>
        <v>0</v>
      </c>
      <c r="I569" s="26">
        <f t="shared" ca="1" si="8"/>
        <v>0</v>
      </c>
    </row>
    <row r="570" spans="3:9" x14ac:dyDescent="0.2">
      <c r="C570" s="55"/>
      <c r="H570" s="26">
        <f ca="1">SUMIF(Spending!$C$6:$C$158,Allocations!D570,Spending!$E$6:$E$153)</f>
        <v>0</v>
      </c>
      <c r="I570" s="26">
        <f t="shared" ca="1" si="8"/>
        <v>0</v>
      </c>
    </row>
    <row r="571" spans="3:9" x14ac:dyDescent="0.2">
      <c r="C571" s="55"/>
      <c r="H571" s="26">
        <f ca="1">SUMIF(Spending!$C$6:$C$158,Allocations!D571,Spending!$E$6:$E$153)</f>
        <v>0</v>
      </c>
      <c r="I571" s="26">
        <f t="shared" ca="1" si="8"/>
        <v>0</v>
      </c>
    </row>
    <row r="572" spans="3:9" x14ac:dyDescent="0.2">
      <c r="C572" s="55"/>
      <c r="H572" s="26">
        <f ca="1">SUMIF(Spending!$C$6:$C$158,Allocations!D572,Spending!$E$6:$E$153)</f>
        <v>0</v>
      </c>
      <c r="I572" s="26">
        <f t="shared" ca="1" si="8"/>
        <v>0</v>
      </c>
    </row>
    <row r="573" spans="3:9" x14ac:dyDescent="0.2">
      <c r="C573" s="55"/>
      <c r="H573" s="26">
        <f ca="1">SUMIF(Spending!$C$6:$C$158,Allocations!D573,Spending!$E$6:$E$153)</f>
        <v>0</v>
      </c>
      <c r="I573" s="26">
        <f t="shared" ca="1" si="8"/>
        <v>0</v>
      </c>
    </row>
    <row r="574" spans="3:9" x14ac:dyDescent="0.2">
      <c r="C574" s="55"/>
      <c r="H574" s="26">
        <f ca="1">SUMIF(Spending!$C$6:$C$158,Allocations!D574,Spending!$E$6:$E$153)</f>
        <v>0</v>
      </c>
      <c r="I574" s="26">
        <f t="shared" ca="1" si="8"/>
        <v>0</v>
      </c>
    </row>
    <row r="575" spans="3:9" x14ac:dyDescent="0.2">
      <c r="C575" s="55"/>
      <c r="H575" s="26">
        <f ca="1">SUMIF(Spending!$C$6:$C$158,Allocations!D575,Spending!$E$6:$E$153)</f>
        <v>0</v>
      </c>
      <c r="I575" s="26">
        <f t="shared" ca="1" si="8"/>
        <v>0</v>
      </c>
    </row>
    <row r="576" spans="3:9" x14ac:dyDescent="0.2">
      <c r="C576" s="55"/>
      <c r="H576" s="26">
        <f ca="1">SUMIF(Spending!$C$6:$C$158,Allocations!D576,Spending!$E$6:$E$153)</f>
        <v>0</v>
      </c>
      <c r="I576" s="26">
        <f t="shared" ca="1" si="8"/>
        <v>0</v>
      </c>
    </row>
    <row r="577" spans="3:9" x14ac:dyDescent="0.2">
      <c r="C577" s="55"/>
      <c r="H577" s="26">
        <f ca="1">SUMIF(Spending!$C$6:$C$158,Allocations!D577,Spending!$E$6:$E$153)</f>
        <v>0</v>
      </c>
      <c r="I577" s="26">
        <f t="shared" ca="1" si="8"/>
        <v>0</v>
      </c>
    </row>
    <row r="578" spans="3:9" x14ac:dyDescent="0.2">
      <c r="C578" s="55"/>
      <c r="H578" s="26">
        <f ca="1">SUMIF(Spending!$C$6:$C$158,Allocations!D578,Spending!$E$6:$E$153)</f>
        <v>0</v>
      </c>
      <c r="I578" s="26">
        <f t="shared" ca="1" si="8"/>
        <v>0</v>
      </c>
    </row>
    <row r="579" spans="3:9" x14ac:dyDescent="0.2">
      <c r="C579" s="55"/>
      <c r="H579" s="26">
        <f ca="1">SUMIF(Spending!$C$6:$C$158,Allocations!D579,Spending!$E$6:$E$153)</f>
        <v>0</v>
      </c>
      <c r="I579" s="26">
        <f t="shared" ca="1" si="8"/>
        <v>0</v>
      </c>
    </row>
    <row r="580" spans="3:9" x14ac:dyDescent="0.2">
      <c r="C580" s="55"/>
      <c r="H580" s="26">
        <f ca="1">SUMIF(Spending!$C$6:$C$158,Allocations!D580,Spending!$E$6:$E$153)</f>
        <v>0</v>
      </c>
      <c r="I580" s="26">
        <f t="shared" ca="1" si="8"/>
        <v>0</v>
      </c>
    </row>
    <row r="581" spans="3:9" x14ac:dyDescent="0.2">
      <c r="C581" s="55"/>
      <c r="H581" s="26">
        <f ca="1">SUMIF(Spending!$C$6:$C$158,Allocations!D581,Spending!$E$6:$E$153)</f>
        <v>0</v>
      </c>
      <c r="I581" s="26">
        <f t="shared" ca="1" si="8"/>
        <v>0</v>
      </c>
    </row>
    <row r="582" spans="3:9" x14ac:dyDescent="0.2">
      <c r="C582" s="55"/>
      <c r="H582" s="26">
        <f ca="1">SUMIF(Spending!$C$6:$C$158,Allocations!D582,Spending!$E$6:$E$153)</f>
        <v>0</v>
      </c>
      <c r="I582" s="26">
        <f t="shared" ca="1" si="8"/>
        <v>0</v>
      </c>
    </row>
    <row r="583" spans="3:9" x14ac:dyDescent="0.2">
      <c r="C583" s="55"/>
      <c r="H583" s="26">
        <f ca="1">SUMIF(Spending!$C$6:$C$158,Allocations!D583,Spending!$E$6:$E$153)</f>
        <v>0</v>
      </c>
      <c r="I583" s="26">
        <f t="shared" ca="1" si="8"/>
        <v>0</v>
      </c>
    </row>
    <row r="584" spans="3:9" x14ac:dyDescent="0.2">
      <c r="C584" s="55"/>
      <c r="H584" s="26">
        <f ca="1">SUMIF(Spending!$C$6:$C$158,Allocations!D584,Spending!$E$6:$E$153)</f>
        <v>0</v>
      </c>
      <c r="I584" s="26">
        <f t="shared" ref="I584:I647" ca="1" si="9">IF(G584="", F584-H584,G584-H584)</f>
        <v>0</v>
      </c>
    </row>
    <row r="585" spans="3:9" x14ac:dyDescent="0.2">
      <c r="C585" s="55"/>
      <c r="H585" s="26">
        <f ca="1">SUMIF(Spending!$C$6:$C$158,Allocations!D585,Spending!$E$6:$E$153)</f>
        <v>0</v>
      </c>
      <c r="I585" s="26">
        <f t="shared" ca="1" si="9"/>
        <v>0</v>
      </c>
    </row>
    <row r="586" spans="3:9" x14ac:dyDescent="0.2">
      <c r="C586" s="55"/>
      <c r="H586" s="26">
        <f ca="1">SUMIF(Spending!$C$6:$C$158,Allocations!D586,Spending!$E$6:$E$153)</f>
        <v>0</v>
      </c>
      <c r="I586" s="26">
        <f t="shared" ca="1" si="9"/>
        <v>0</v>
      </c>
    </row>
    <row r="587" spans="3:9" x14ac:dyDescent="0.2">
      <c r="C587" s="55"/>
      <c r="H587" s="26">
        <f ca="1">SUMIF(Spending!$C$6:$C$158,Allocations!D587,Spending!$E$6:$E$153)</f>
        <v>0</v>
      </c>
      <c r="I587" s="26">
        <f t="shared" ca="1" si="9"/>
        <v>0</v>
      </c>
    </row>
    <row r="588" spans="3:9" x14ac:dyDescent="0.2">
      <c r="C588" s="55"/>
      <c r="H588" s="26">
        <f ca="1">SUMIF(Spending!$C$6:$C$158,Allocations!D588,Spending!$E$6:$E$153)</f>
        <v>0</v>
      </c>
      <c r="I588" s="26">
        <f t="shared" ca="1" si="9"/>
        <v>0</v>
      </c>
    </row>
    <row r="589" spans="3:9" x14ac:dyDescent="0.2">
      <c r="C589" s="55"/>
      <c r="H589" s="26">
        <f ca="1">SUMIF(Spending!$C$6:$C$158,Allocations!D589,Spending!$E$6:$E$153)</f>
        <v>0</v>
      </c>
      <c r="I589" s="26">
        <f t="shared" ca="1" si="9"/>
        <v>0</v>
      </c>
    </row>
    <row r="590" spans="3:9" x14ac:dyDescent="0.2">
      <c r="C590" s="55"/>
      <c r="H590" s="26">
        <f ca="1">SUMIF(Spending!$C$6:$C$158,Allocations!D590,Spending!$E$6:$E$153)</f>
        <v>0</v>
      </c>
      <c r="I590" s="26">
        <f t="shared" ca="1" si="9"/>
        <v>0</v>
      </c>
    </row>
    <row r="591" spans="3:9" x14ac:dyDescent="0.2">
      <c r="C591" s="55"/>
      <c r="H591" s="26">
        <f ca="1">SUMIF(Spending!$C$6:$C$158,Allocations!D591,Spending!$E$6:$E$153)</f>
        <v>0</v>
      </c>
      <c r="I591" s="26">
        <f t="shared" ca="1" si="9"/>
        <v>0</v>
      </c>
    </row>
    <row r="592" spans="3:9" x14ac:dyDescent="0.2">
      <c r="C592" s="55"/>
      <c r="H592" s="26">
        <f ca="1">SUMIF(Spending!$C$6:$C$158,Allocations!D592,Spending!$E$6:$E$153)</f>
        <v>0</v>
      </c>
      <c r="I592" s="26">
        <f t="shared" ca="1" si="9"/>
        <v>0</v>
      </c>
    </row>
    <row r="593" spans="3:9" x14ac:dyDescent="0.2">
      <c r="C593" s="55"/>
      <c r="H593" s="26">
        <f ca="1">SUMIF(Spending!$C$6:$C$158,Allocations!D593,Spending!$E$6:$E$153)</f>
        <v>0</v>
      </c>
      <c r="I593" s="26">
        <f t="shared" ca="1" si="9"/>
        <v>0</v>
      </c>
    </row>
    <row r="594" spans="3:9" x14ac:dyDescent="0.2">
      <c r="C594" s="55"/>
      <c r="H594" s="26">
        <f ca="1">SUMIF(Spending!$C$6:$C$158,Allocations!D594,Spending!$E$6:$E$153)</f>
        <v>0</v>
      </c>
      <c r="I594" s="26">
        <f t="shared" ca="1" si="9"/>
        <v>0</v>
      </c>
    </row>
    <row r="595" spans="3:9" x14ac:dyDescent="0.2">
      <c r="C595" s="55"/>
      <c r="H595" s="26">
        <f ca="1">SUMIF(Spending!$C$6:$C$158,Allocations!D595,Spending!$E$6:$E$153)</f>
        <v>0</v>
      </c>
      <c r="I595" s="26">
        <f t="shared" ca="1" si="9"/>
        <v>0</v>
      </c>
    </row>
    <row r="596" spans="3:9" x14ac:dyDescent="0.2">
      <c r="C596" s="55"/>
      <c r="H596" s="26">
        <f ca="1">SUMIF(Spending!$C$6:$C$158,Allocations!D596,Spending!$E$6:$E$153)</f>
        <v>0</v>
      </c>
      <c r="I596" s="26">
        <f t="shared" ca="1" si="9"/>
        <v>0</v>
      </c>
    </row>
    <row r="597" spans="3:9" x14ac:dyDescent="0.2">
      <c r="C597" s="55"/>
      <c r="H597" s="26">
        <f ca="1">SUMIF(Spending!$C$6:$C$158,Allocations!D597,Spending!$E$6:$E$153)</f>
        <v>0</v>
      </c>
      <c r="I597" s="26">
        <f t="shared" ca="1" si="9"/>
        <v>0</v>
      </c>
    </row>
    <row r="598" spans="3:9" x14ac:dyDescent="0.2">
      <c r="C598" s="55"/>
      <c r="H598" s="26">
        <f ca="1">SUMIF(Spending!$C$6:$C$158,Allocations!D598,Spending!$E$6:$E$153)</f>
        <v>0</v>
      </c>
      <c r="I598" s="26">
        <f t="shared" ca="1" si="9"/>
        <v>0</v>
      </c>
    </row>
    <row r="599" spans="3:9" x14ac:dyDescent="0.2">
      <c r="C599" s="55"/>
      <c r="H599" s="26">
        <f ca="1">SUMIF(Spending!$C$6:$C$158,Allocations!D599,Spending!$E$6:$E$153)</f>
        <v>0</v>
      </c>
      <c r="I599" s="26">
        <f t="shared" ca="1" si="9"/>
        <v>0</v>
      </c>
    </row>
    <row r="600" spans="3:9" x14ac:dyDescent="0.2">
      <c r="C600" s="55"/>
      <c r="H600" s="26">
        <f ca="1">SUMIF(Spending!$C$6:$C$158,Allocations!D600,Spending!$E$6:$E$153)</f>
        <v>0</v>
      </c>
      <c r="I600" s="26">
        <f t="shared" ca="1" si="9"/>
        <v>0</v>
      </c>
    </row>
    <row r="601" spans="3:9" x14ac:dyDescent="0.2">
      <c r="C601" s="55"/>
      <c r="H601" s="26">
        <f ca="1">SUMIF(Spending!$C$6:$C$158,Allocations!D601,Spending!$E$6:$E$153)</f>
        <v>0</v>
      </c>
      <c r="I601" s="26">
        <f t="shared" ca="1" si="9"/>
        <v>0</v>
      </c>
    </row>
    <row r="602" spans="3:9" x14ac:dyDescent="0.2">
      <c r="C602" s="55"/>
      <c r="H602" s="26">
        <f ca="1">SUMIF(Spending!$C$6:$C$158,Allocations!D602,Spending!$E$6:$E$153)</f>
        <v>0</v>
      </c>
      <c r="I602" s="26">
        <f t="shared" ca="1" si="9"/>
        <v>0</v>
      </c>
    </row>
    <row r="603" spans="3:9" x14ac:dyDescent="0.2">
      <c r="C603" s="55"/>
      <c r="H603" s="26">
        <f ca="1">SUMIF(Spending!$C$6:$C$158,Allocations!D603,Spending!$E$6:$E$153)</f>
        <v>0</v>
      </c>
      <c r="I603" s="26">
        <f t="shared" ca="1" si="9"/>
        <v>0</v>
      </c>
    </row>
    <row r="604" spans="3:9" x14ac:dyDescent="0.2">
      <c r="C604" s="55"/>
      <c r="H604" s="26">
        <f ca="1">SUMIF(Spending!$C$6:$C$158,Allocations!D604,Spending!$E$6:$E$153)</f>
        <v>0</v>
      </c>
      <c r="I604" s="26">
        <f t="shared" ca="1" si="9"/>
        <v>0</v>
      </c>
    </row>
    <row r="605" spans="3:9" x14ac:dyDescent="0.2">
      <c r="C605" s="55"/>
      <c r="H605" s="26">
        <f ca="1">SUMIF(Spending!$C$6:$C$158,Allocations!D605,Spending!$E$6:$E$153)</f>
        <v>0</v>
      </c>
      <c r="I605" s="26">
        <f t="shared" ca="1" si="9"/>
        <v>0</v>
      </c>
    </row>
    <row r="606" spans="3:9" x14ac:dyDescent="0.2">
      <c r="C606" s="55"/>
      <c r="H606" s="26">
        <f ca="1">SUMIF(Spending!$C$6:$C$158,Allocations!D606,Spending!$E$6:$E$153)</f>
        <v>0</v>
      </c>
      <c r="I606" s="26">
        <f t="shared" ca="1" si="9"/>
        <v>0</v>
      </c>
    </row>
    <row r="607" spans="3:9" x14ac:dyDescent="0.2">
      <c r="C607" s="55"/>
      <c r="H607" s="26">
        <f ca="1">SUMIF(Spending!$C$6:$C$158,Allocations!D607,Spending!$E$6:$E$153)</f>
        <v>0</v>
      </c>
      <c r="I607" s="26">
        <f t="shared" ca="1" si="9"/>
        <v>0</v>
      </c>
    </row>
    <row r="608" spans="3:9" x14ac:dyDescent="0.2">
      <c r="C608" s="55"/>
      <c r="H608" s="26">
        <f ca="1">SUMIF(Spending!$C$6:$C$158,Allocations!D608,Spending!$E$6:$E$153)</f>
        <v>0</v>
      </c>
      <c r="I608" s="26">
        <f t="shared" ca="1" si="9"/>
        <v>0</v>
      </c>
    </row>
    <row r="609" spans="3:9" x14ac:dyDescent="0.2">
      <c r="C609" s="55"/>
      <c r="H609" s="26">
        <f ca="1">SUMIF(Spending!$C$6:$C$158,Allocations!D609,Spending!$E$6:$E$153)</f>
        <v>0</v>
      </c>
      <c r="I609" s="26">
        <f t="shared" ca="1" si="9"/>
        <v>0</v>
      </c>
    </row>
    <row r="610" spans="3:9" x14ac:dyDescent="0.2">
      <c r="C610" s="55"/>
      <c r="H610" s="26">
        <f ca="1">SUMIF(Spending!$C$6:$C$158,Allocations!D610,Spending!$E$6:$E$153)</f>
        <v>0</v>
      </c>
      <c r="I610" s="26">
        <f t="shared" ca="1" si="9"/>
        <v>0</v>
      </c>
    </row>
    <row r="611" spans="3:9" x14ac:dyDescent="0.2">
      <c r="C611" s="55"/>
      <c r="H611" s="26">
        <f ca="1">SUMIF(Spending!$C$6:$C$158,Allocations!D611,Spending!$E$6:$E$153)</f>
        <v>0</v>
      </c>
      <c r="I611" s="26">
        <f t="shared" ca="1" si="9"/>
        <v>0</v>
      </c>
    </row>
    <row r="612" spans="3:9" x14ac:dyDescent="0.2">
      <c r="C612" s="55"/>
      <c r="H612" s="26">
        <f ca="1">SUMIF(Spending!$C$6:$C$158,Allocations!D612,Spending!$E$6:$E$153)</f>
        <v>0</v>
      </c>
      <c r="I612" s="26">
        <f t="shared" ca="1" si="9"/>
        <v>0</v>
      </c>
    </row>
    <row r="613" spans="3:9" x14ac:dyDescent="0.2">
      <c r="C613" s="55"/>
      <c r="H613" s="26">
        <f ca="1">SUMIF(Spending!$C$6:$C$158,Allocations!D613,Spending!$E$6:$E$153)</f>
        <v>0</v>
      </c>
      <c r="I613" s="26">
        <f t="shared" ca="1" si="9"/>
        <v>0</v>
      </c>
    </row>
    <row r="614" spans="3:9" x14ac:dyDescent="0.2">
      <c r="C614" s="55"/>
      <c r="H614" s="26">
        <f ca="1">SUMIF(Spending!$C$6:$C$158,Allocations!D614,Spending!$E$6:$E$153)</f>
        <v>0</v>
      </c>
      <c r="I614" s="26">
        <f t="shared" ca="1" si="9"/>
        <v>0</v>
      </c>
    </row>
    <row r="615" spans="3:9" x14ac:dyDescent="0.2">
      <c r="C615" s="55"/>
      <c r="H615" s="26">
        <f ca="1">SUMIF(Spending!$C$6:$C$158,Allocations!D615,Spending!$E$6:$E$153)</f>
        <v>0</v>
      </c>
      <c r="I615" s="26">
        <f t="shared" ca="1" si="9"/>
        <v>0</v>
      </c>
    </row>
    <row r="616" spans="3:9" x14ac:dyDescent="0.2">
      <c r="C616" s="55"/>
      <c r="H616" s="26">
        <f ca="1">SUMIF(Spending!$C$6:$C$158,Allocations!D616,Spending!$E$6:$E$153)</f>
        <v>0</v>
      </c>
      <c r="I616" s="26">
        <f t="shared" ca="1" si="9"/>
        <v>0</v>
      </c>
    </row>
    <row r="617" spans="3:9" x14ac:dyDescent="0.2">
      <c r="C617" s="55"/>
      <c r="H617" s="26">
        <f ca="1">SUMIF(Spending!$C$6:$C$158,Allocations!D617,Spending!$E$6:$E$153)</f>
        <v>0</v>
      </c>
      <c r="I617" s="26">
        <f t="shared" ca="1" si="9"/>
        <v>0</v>
      </c>
    </row>
    <row r="618" spans="3:9" x14ac:dyDescent="0.2">
      <c r="C618" s="55"/>
      <c r="H618" s="26">
        <f ca="1">SUMIF(Spending!$C$6:$C$158,Allocations!D618,Spending!$E$6:$E$153)</f>
        <v>0</v>
      </c>
      <c r="I618" s="26">
        <f t="shared" ca="1" si="9"/>
        <v>0</v>
      </c>
    </row>
    <row r="619" spans="3:9" x14ac:dyDescent="0.2">
      <c r="C619" s="55"/>
      <c r="H619" s="26">
        <f ca="1">SUMIF(Spending!$C$6:$C$158,Allocations!D619,Spending!$E$6:$E$153)</f>
        <v>0</v>
      </c>
      <c r="I619" s="26">
        <f t="shared" ca="1" si="9"/>
        <v>0</v>
      </c>
    </row>
    <row r="620" spans="3:9" x14ac:dyDescent="0.2">
      <c r="C620" s="55"/>
      <c r="H620" s="26">
        <f ca="1">SUMIF(Spending!$C$6:$C$158,Allocations!D620,Spending!$E$6:$E$153)</f>
        <v>0</v>
      </c>
      <c r="I620" s="26">
        <f t="shared" ca="1" si="9"/>
        <v>0</v>
      </c>
    </row>
    <row r="621" spans="3:9" x14ac:dyDescent="0.2">
      <c r="C621" s="55"/>
      <c r="H621" s="26">
        <f ca="1">SUMIF(Spending!$C$6:$C$158,Allocations!D621,Spending!$E$6:$E$153)</f>
        <v>0</v>
      </c>
      <c r="I621" s="26">
        <f t="shared" ca="1" si="9"/>
        <v>0</v>
      </c>
    </row>
    <row r="622" spans="3:9" x14ac:dyDescent="0.2">
      <c r="C622" s="55"/>
      <c r="H622" s="26">
        <f ca="1">SUMIF(Spending!$C$6:$C$158,Allocations!D622,Spending!$E$6:$E$153)</f>
        <v>0</v>
      </c>
      <c r="I622" s="26">
        <f t="shared" ca="1" si="9"/>
        <v>0</v>
      </c>
    </row>
    <row r="623" spans="3:9" x14ac:dyDescent="0.2">
      <c r="C623" s="55"/>
      <c r="H623" s="26">
        <f ca="1">SUMIF(Spending!$C$6:$C$158,Allocations!D623,Spending!$E$6:$E$153)</f>
        <v>0</v>
      </c>
      <c r="I623" s="26">
        <f t="shared" ca="1" si="9"/>
        <v>0</v>
      </c>
    </row>
    <row r="624" spans="3:9" x14ac:dyDescent="0.2">
      <c r="C624" s="55"/>
      <c r="H624" s="26">
        <f ca="1">SUMIF(Spending!$C$6:$C$158,Allocations!D624,Spending!$E$6:$E$153)</f>
        <v>0</v>
      </c>
      <c r="I624" s="26">
        <f t="shared" ca="1" si="9"/>
        <v>0</v>
      </c>
    </row>
    <row r="625" spans="3:9" x14ac:dyDescent="0.2">
      <c r="C625" s="55"/>
      <c r="H625" s="26">
        <f ca="1">SUMIF(Spending!$C$6:$C$158,Allocations!D625,Spending!$E$6:$E$153)</f>
        <v>0</v>
      </c>
      <c r="I625" s="26">
        <f t="shared" ca="1" si="9"/>
        <v>0</v>
      </c>
    </row>
    <row r="626" spans="3:9" x14ac:dyDescent="0.2">
      <c r="C626" s="55"/>
      <c r="H626" s="26">
        <f ca="1">SUMIF(Spending!$C$6:$C$158,Allocations!D626,Spending!$E$6:$E$153)</f>
        <v>0</v>
      </c>
      <c r="I626" s="26">
        <f t="shared" ca="1" si="9"/>
        <v>0</v>
      </c>
    </row>
    <row r="627" spans="3:9" x14ac:dyDescent="0.2">
      <c r="C627" s="55"/>
      <c r="H627" s="26">
        <f ca="1">SUMIF(Spending!$C$6:$C$158,Allocations!D627,Spending!$E$6:$E$153)</f>
        <v>0</v>
      </c>
      <c r="I627" s="26">
        <f t="shared" ca="1" si="9"/>
        <v>0</v>
      </c>
    </row>
    <row r="628" spans="3:9" x14ac:dyDescent="0.2">
      <c r="C628" s="55"/>
      <c r="H628" s="26">
        <f ca="1">SUMIF(Spending!$C$6:$C$158,Allocations!D628,Spending!$E$6:$E$153)</f>
        <v>0</v>
      </c>
      <c r="I628" s="26">
        <f t="shared" ca="1" si="9"/>
        <v>0</v>
      </c>
    </row>
    <row r="629" spans="3:9" x14ac:dyDescent="0.2">
      <c r="C629" s="55"/>
      <c r="H629" s="26">
        <f ca="1">SUMIF(Spending!$C$6:$C$158,Allocations!D629,Spending!$E$6:$E$153)</f>
        <v>0</v>
      </c>
      <c r="I629" s="26">
        <f t="shared" ca="1" si="9"/>
        <v>0</v>
      </c>
    </row>
    <row r="630" spans="3:9" x14ac:dyDescent="0.2">
      <c r="C630" s="55"/>
      <c r="H630" s="26">
        <f ca="1">SUMIF(Spending!$C$6:$C$158,Allocations!D630,Spending!$E$6:$E$153)</f>
        <v>0</v>
      </c>
      <c r="I630" s="26">
        <f t="shared" ca="1" si="9"/>
        <v>0</v>
      </c>
    </row>
    <row r="631" spans="3:9" x14ac:dyDescent="0.2">
      <c r="C631" s="55"/>
      <c r="H631" s="26">
        <f ca="1">SUMIF(Spending!$C$6:$C$158,Allocations!D631,Spending!$E$6:$E$153)</f>
        <v>0</v>
      </c>
      <c r="I631" s="26">
        <f t="shared" ca="1" si="9"/>
        <v>0</v>
      </c>
    </row>
    <row r="632" spans="3:9" x14ac:dyDescent="0.2">
      <c r="C632" s="55"/>
      <c r="H632" s="26">
        <f ca="1">SUMIF(Spending!$C$6:$C$158,Allocations!D632,Spending!$E$6:$E$153)</f>
        <v>0</v>
      </c>
      <c r="I632" s="26">
        <f t="shared" ca="1" si="9"/>
        <v>0</v>
      </c>
    </row>
    <row r="633" spans="3:9" x14ac:dyDescent="0.2">
      <c r="C633" s="55"/>
      <c r="H633" s="26">
        <f ca="1">SUMIF(Spending!$C$6:$C$158,Allocations!D633,Spending!$E$6:$E$153)</f>
        <v>0</v>
      </c>
      <c r="I633" s="26">
        <f t="shared" ca="1" si="9"/>
        <v>0</v>
      </c>
    </row>
    <row r="634" spans="3:9" x14ac:dyDescent="0.2">
      <c r="C634" s="55"/>
      <c r="H634" s="26">
        <f ca="1">SUMIF(Spending!$C$6:$C$158,Allocations!D634,Spending!$E$6:$E$153)</f>
        <v>0</v>
      </c>
      <c r="I634" s="26">
        <f t="shared" ca="1" si="9"/>
        <v>0</v>
      </c>
    </row>
    <row r="635" spans="3:9" x14ac:dyDescent="0.2">
      <c r="C635" s="55"/>
      <c r="H635" s="26">
        <f ca="1">SUMIF(Spending!$C$6:$C$158,Allocations!D635,Spending!$E$6:$E$153)</f>
        <v>0</v>
      </c>
      <c r="I635" s="26">
        <f t="shared" ca="1" si="9"/>
        <v>0</v>
      </c>
    </row>
    <row r="636" spans="3:9" x14ac:dyDescent="0.2">
      <c r="C636" s="55"/>
      <c r="H636" s="26">
        <f ca="1">SUMIF(Spending!$C$6:$C$158,Allocations!D636,Spending!$E$6:$E$153)</f>
        <v>0</v>
      </c>
      <c r="I636" s="26">
        <f t="shared" ca="1" si="9"/>
        <v>0</v>
      </c>
    </row>
    <row r="637" spans="3:9" x14ac:dyDescent="0.2">
      <c r="C637" s="55"/>
      <c r="H637" s="26">
        <f ca="1">SUMIF(Spending!$C$6:$C$158,Allocations!D637,Spending!$E$6:$E$153)</f>
        <v>0</v>
      </c>
      <c r="I637" s="26">
        <f t="shared" ca="1" si="9"/>
        <v>0</v>
      </c>
    </row>
    <row r="638" spans="3:9" x14ac:dyDescent="0.2">
      <c r="C638" s="55"/>
      <c r="H638" s="26">
        <f ca="1">SUMIF(Spending!$C$6:$C$158,Allocations!D638,Spending!$E$6:$E$153)</f>
        <v>0</v>
      </c>
      <c r="I638" s="26">
        <f t="shared" ca="1" si="9"/>
        <v>0</v>
      </c>
    </row>
    <row r="639" spans="3:9" x14ac:dyDescent="0.2">
      <c r="C639" s="55"/>
      <c r="H639" s="26">
        <f ca="1">SUMIF(Spending!$C$6:$C$158,Allocations!D639,Spending!$E$6:$E$153)</f>
        <v>0</v>
      </c>
      <c r="I639" s="26">
        <f t="shared" ca="1" si="9"/>
        <v>0</v>
      </c>
    </row>
    <row r="640" spans="3:9" x14ac:dyDescent="0.2">
      <c r="C640" s="55"/>
      <c r="H640" s="26">
        <f ca="1">SUMIF(Spending!$C$6:$C$158,Allocations!D640,Spending!$E$6:$E$153)</f>
        <v>0</v>
      </c>
      <c r="I640" s="26">
        <f t="shared" ca="1" si="9"/>
        <v>0</v>
      </c>
    </row>
    <row r="641" spans="3:9" x14ac:dyDescent="0.2">
      <c r="C641" s="55"/>
      <c r="H641" s="26">
        <f ca="1">SUMIF(Spending!$C$6:$C$158,Allocations!D641,Spending!$E$6:$E$153)</f>
        <v>0</v>
      </c>
      <c r="I641" s="26">
        <f t="shared" ca="1" si="9"/>
        <v>0</v>
      </c>
    </row>
    <row r="642" spans="3:9" x14ac:dyDescent="0.2">
      <c r="C642" s="55"/>
      <c r="H642" s="26">
        <f ca="1">SUMIF(Spending!$C$6:$C$158,Allocations!D642,Spending!$E$6:$E$153)</f>
        <v>0</v>
      </c>
      <c r="I642" s="26">
        <f t="shared" ca="1" si="9"/>
        <v>0</v>
      </c>
    </row>
    <row r="643" spans="3:9" x14ac:dyDescent="0.2">
      <c r="C643" s="55"/>
      <c r="H643" s="26">
        <f ca="1">SUMIF(Spending!$C$6:$C$158,Allocations!D643,Spending!$E$6:$E$153)</f>
        <v>0</v>
      </c>
      <c r="I643" s="26">
        <f t="shared" ca="1" si="9"/>
        <v>0</v>
      </c>
    </row>
    <row r="644" spans="3:9" x14ac:dyDescent="0.2">
      <c r="C644" s="55"/>
      <c r="H644" s="26">
        <f ca="1">SUMIF(Spending!$C$6:$C$158,Allocations!D644,Spending!$E$6:$E$153)</f>
        <v>0</v>
      </c>
      <c r="I644" s="26">
        <f t="shared" ca="1" si="9"/>
        <v>0</v>
      </c>
    </row>
    <row r="645" spans="3:9" x14ac:dyDescent="0.2">
      <c r="C645" s="55"/>
      <c r="H645" s="26">
        <f ca="1">SUMIF(Spending!$C$6:$C$158,Allocations!D645,Spending!$E$6:$E$153)</f>
        <v>0</v>
      </c>
      <c r="I645" s="26">
        <f t="shared" ca="1" si="9"/>
        <v>0</v>
      </c>
    </row>
    <row r="646" spans="3:9" x14ac:dyDescent="0.2">
      <c r="C646" s="55"/>
      <c r="H646" s="26">
        <f ca="1">SUMIF(Spending!$C$6:$C$158,Allocations!D646,Spending!$E$6:$E$153)</f>
        <v>0</v>
      </c>
      <c r="I646" s="26">
        <f t="shared" ca="1" si="9"/>
        <v>0</v>
      </c>
    </row>
    <row r="647" spans="3:9" x14ac:dyDescent="0.2">
      <c r="C647" s="55"/>
      <c r="H647" s="26">
        <f ca="1">SUMIF(Spending!$C$6:$C$158,Allocations!D647,Spending!$E$6:$E$153)</f>
        <v>0</v>
      </c>
      <c r="I647" s="26">
        <f t="shared" ca="1" si="9"/>
        <v>0</v>
      </c>
    </row>
    <row r="648" spans="3:9" x14ac:dyDescent="0.2">
      <c r="C648" s="55"/>
      <c r="H648" s="26">
        <f ca="1">SUMIF(Spending!$C$6:$C$158,Allocations!D648,Spending!$E$6:$E$153)</f>
        <v>0</v>
      </c>
      <c r="I648" s="26">
        <f t="shared" ref="I648:I711" ca="1" si="10">IF(G648="", F648-H648,G648-H648)</f>
        <v>0</v>
      </c>
    </row>
    <row r="649" spans="3:9" x14ac:dyDescent="0.2">
      <c r="C649" s="55"/>
      <c r="H649" s="26">
        <f ca="1">SUMIF(Spending!$C$6:$C$158,Allocations!D649,Spending!$E$6:$E$153)</f>
        <v>0</v>
      </c>
      <c r="I649" s="26">
        <f t="shared" ca="1" si="10"/>
        <v>0</v>
      </c>
    </row>
    <row r="650" spans="3:9" x14ac:dyDescent="0.2">
      <c r="C650" s="55"/>
      <c r="H650" s="26">
        <f ca="1">SUMIF(Spending!$C$6:$C$158,Allocations!D650,Spending!$E$6:$E$153)</f>
        <v>0</v>
      </c>
      <c r="I650" s="26">
        <f t="shared" ca="1" si="10"/>
        <v>0</v>
      </c>
    </row>
    <row r="651" spans="3:9" x14ac:dyDescent="0.2">
      <c r="C651" s="55"/>
      <c r="H651" s="26">
        <f ca="1">SUMIF(Spending!$C$6:$C$158,Allocations!D651,Spending!$E$6:$E$153)</f>
        <v>0</v>
      </c>
      <c r="I651" s="26">
        <f t="shared" ca="1" si="10"/>
        <v>0</v>
      </c>
    </row>
    <row r="652" spans="3:9" x14ac:dyDescent="0.2">
      <c r="C652" s="55"/>
      <c r="H652" s="26">
        <f ca="1">SUMIF(Spending!$C$6:$C$158,Allocations!D652,Spending!$E$6:$E$153)</f>
        <v>0</v>
      </c>
      <c r="I652" s="26">
        <f t="shared" ca="1" si="10"/>
        <v>0</v>
      </c>
    </row>
    <row r="653" spans="3:9" x14ac:dyDescent="0.2">
      <c r="C653" s="55"/>
      <c r="H653" s="26">
        <f ca="1">SUMIF(Spending!$C$6:$C$158,Allocations!D653,Spending!$E$6:$E$153)</f>
        <v>0</v>
      </c>
      <c r="I653" s="26">
        <f t="shared" ca="1" si="10"/>
        <v>0</v>
      </c>
    </row>
    <row r="654" spans="3:9" x14ac:dyDescent="0.2">
      <c r="C654" s="55"/>
      <c r="H654" s="26">
        <f ca="1">SUMIF(Spending!$C$6:$C$158,Allocations!D654,Spending!$E$6:$E$153)</f>
        <v>0</v>
      </c>
      <c r="I654" s="26">
        <f t="shared" ca="1" si="10"/>
        <v>0</v>
      </c>
    </row>
    <row r="655" spans="3:9" x14ac:dyDescent="0.2">
      <c r="C655" s="55"/>
      <c r="H655" s="26">
        <f ca="1">SUMIF(Spending!$C$6:$C$158,Allocations!D655,Spending!$E$6:$E$153)</f>
        <v>0</v>
      </c>
      <c r="I655" s="26">
        <f t="shared" ca="1" si="10"/>
        <v>0</v>
      </c>
    </row>
    <row r="656" spans="3:9" x14ac:dyDescent="0.2">
      <c r="C656" s="55"/>
      <c r="H656" s="26">
        <f ca="1">SUMIF(Spending!$C$6:$C$158,Allocations!D656,Spending!$E$6:$E$153)</f>
        <v>0</v>
      </c>
      <c r="I656" s="26">
        <f t="shared" ca="1" si="10"/>
        <v>0</v>
      </c>
    </row>
    <row r="657" spans="3:9" x14ac:dyDescent="0.2">
      <c r="C657" s="55"/>
      <c r="H657" s="26">
        <f ca="1">SUMIF(Spending!$C$6:$C$158,Allocations!D657,Spending!$E$6:$E$153)</f>
        <v>0</v>
      </c>
      <c r="I657" s="26">
        <f t="shared" ca="1" si="10"/>
        <v>0</v>
      </c>
    </row>
    <row r="658" spans="3:9" x14ac:dyDescent="0.2">
      <c r="C658" s="55"/>
      <c r="H658" s="26">
        <f ca="1">SUMIF(Spending!$C$6:$C$158,Allocations!D658,Spending!$E$6:$E$153)</f>
        <v>0</v>
      </c>
      <c r="I658" s="26">
        <f t="shared" ca="1" si="10"/>
        <v>0</v>
      </c>
    </row>
    <row r="659" spans="3:9" x14ac:dyDescent="0.2">
      <c r="C659" s="55"/>
      <c r="H659" s="26">
        <f ca="1">SUMIF(Spending!$C$6:$C$158,Allocations!D659,Spending!$E$6:$E$153)</f>
        <v>0</v>
      </c>
      <c r="I659" s="26">
        <f t="shared" ca="1" si="10"/>
        <v>0</v>
      </c>
    </row>
    <row r="660" spans="3:9" x14ac:dyDescent="0.2">
      <c r="C660" s="55"/>
      <c r="H660" s="26">
        <f ca="1">SUMIF(Spending!$C$6:$C$158,Allocations!D660,Spending!$E$6:$E$153)</f>
        <v>0</v>
      </c>
      <c r="I660" s="26">
        <f t="shared" ca="1" si="10"/>
        <v>0</v>
      </c>
    </row>
    <row r="661" spans="3:9" x14ac:dyDescent="0.2">
      <c r="C661" s="55"/>
      <c r="H661" s="26">
        <f ca="1">SUMIF(Spending!$C$6:$C$158,Allocations!D661,Spending!$E$6:$E$153)</f>
        <v>0</v>
      </c>
      <c r="I661" s="26">
        <f t="shared" ca="1" si="10"/>
        <v>0</v>
      </c>
    </row>
    <row r="662" spans="3:9" x14ac:dyDescent="0.2">
      <c r="C662" s="55"/>
      <c r="H662" s="26">
        <f ca="1">SUMIF(Spending!$C$6:$C$158,Allocations!D662,Spending!$E$6:$E$153)</f>
        <v>0</v>
      </c>
      <c r="I662" s="26">
        <f t="shared" ca="1" si="10"/>
        <v>0</v>
      </c>
    </row>
    <row r="663" spans="3:9" x14ac:dyDescent="0.2">
      <c r="C663" s="55"/>
      <c r="H663" s="26">
        <f ca="1">SUMIF(Spending!$C$6:$C$158,Allocations!D663,Spending!$E$6:$E$153)</f>
        <v>0</v>
      </c>
      <c r="I663" s="26">
        <f t="shared" ca="1" si="10"/>
        <v>0</v>
      </c>
    </row>
    <row r="664" spans="3:9" x14ac:dyDescent="0.2">
      <c r="C664" s="55"/>
      <c r="H664" s="26">
        <f ca="1">SUMIF(Spending!$C$6:$C$158,Allocations!D664,Spending!$E$6:$E$153)</f>
        <v>0</v>
      </c>
      <c r="I664" s="26">
        <f t="shared" ca="1" si="10"/>
        <v>0</v>
      </c>
    </row>
    <row r="665" spans="3:9" x14ac:dyDescent="0.2">
      <c r="C665" s="55"/>
      <c r="H665" s="26">
        <f ca="1">SUMIF(Spending!$C$6:$C$158,Allocations!D665,Spending!$E$6:$E$153)</f>
        <v>0</v>
      </c>
      <c r="I665" s="26">
        <f t="shared" ca="1" si="10"/>
        <v>0</v>
      </c>
    </row>
    <row r="666" spans="3:9" x14ac:dyDescent="0.2">
      <c r="C666" s="55"/>
      <c r="H666" s="26">
        <f ca="1">SUMIF(Spending!$C$6:$C$158,Allocations!D666,Spending!$E$6:$E$153)</f>
        <v>0</v>
      </c>
      <c r="I666" s="26">
        <f t="shared" ca="1" si="10"/>
        <v>0</v>
      </c>
    </row>
    <row r="667" spans="3:9" x14ac:dyDescent="0.2">
      <c r="C667" s="55"/>
      <c r="H667" s="26">
        <f ca="1">SUMIF(Spending!$C$6:$C$158,Allocations!D667,Spending!$E$6:$E$153)</f>
        <v>0</v>
      </c>
      <c r="I667" s="26">
        <f t="shared" ca="1" si="10"/>
        <v>0</v>
      </c>
    </row>
    <row r="668" spans="3:9" x14ac:dyDescent="0.2">
      <c r="C668" s="55"/>
      <c r="H668" s="26">
        <f ca="1">SUMIF(Spending!$C$6:$C$158,Allocations!D668,Spending!$E$6:$E$153)</f>
        <v>0</v>
      </c>
      <c r="I668" s="26">
        <f t="shared" ca="1" si="10"/>
        <v>0</v>
      </c>
    </row>
    <row r="669" spans="3:9" x14ac:dyDescent="0.2">
      <c r="C669" s="55"/>
      <c r="H669" s="26">
        <f ca="1">SUMIF(Spending!$C$6:$C$158,Allocations!D669,Spending!$E$6:$E$153)</f>
        <v>0</v>
      </c>
      <c r="I669" s="26">
        <f t="shared" ca="1" si="10"/>
        <v>0</v>
      </c>
    </row>
    <row r="670" spans="3:9" x14ac:dyDescent="0.2">
      <c r="C670" s="55"/>
      <c r="H670" s="26">
        <f ca="1">SUMIF(Spending!$C$6:$C$158,Allocations!D670,Spending!$E$6:$E$153)</f>
        <v>0</v>
      </c>
      <c r="I670" s="26">
        <f t="shared" ca="1" si="10"/>
        <v>0</v>
      </c>
    </row>
    <row r="671" spans="3:9" x14ac:dyDescent="0.2">
      <c r="C671" s="55"/>
      <c r="H671" s="26">
        <f ca="1">SUMIF(Spending!$C$6:$C$158,Allocations!D671,Spending!$E$6:$E$153)</f>
        <v>0</v>
      </c>
      <c r="I671" s="26">
        <f t="shared" ca="1" si="10"/>
        <v>0</v>
      </c>
    </row>
    <row r="672" spans="3:9" x14ac:dyDescent="0.2">
      <c r="C672" s="55"/>
      <c r="H672" s="26">
        <f ca="1">SUMIF(Spending!$C$6:$C$158,Allocations!D672,Spending!$E$6:$E$153)</f>
        <v>0</v>
      </c>
      <c r="I672" s="26">
        <f t="shared" ca="1" si="10"/>
        <v>0</v>
      </c>
    </row>
    <row r="673" spans="3:9" x14ac:dyDescent="0.2">
      <c r="C673" s="55"/>
      <c r="H673" s="26">
        <f ca="1">SUMIF(Spending!$C$6:$C$158,Allocations!D673,Spending!$E$6:$E$153)</f>
        <v>0</v>
      </c>
      <c r="I673" s="26">
        <f t="shared" ca="1" si="10"/>
        <v>0</v>
      </c>
    </row>
    <row r="674" spans="3:9" x14ac:dyDescent="0.2">
      <c r="C674" s="55"/>
      <c r="H674" s="26">
        <f ca="1">SUMIF(Spending!$C$6:$C$158,Allocations!D674,Spending!$E$6:$E$153)</f>
        <v>0</v>
      </c>
      <c r="I674" s="26">
        <f t="shared" ca="1" si="10"/>
        <v>0</v>
      </c>
    </row>
    <row r="675" spans="3:9" x14ac:dyDescent="0.2">
      <c r="C675" s="55"/>
      <c r="H675" s="26">
        <f ca="1">SUMIF(Spending!$C$6:$C$158,Allocations!D675,Spending!$E$6:$E$153)</f>
        <v>0</v>
      </c>
      <c r="I675" s="26">
        <f t="shared" ca="1" si="10"/>
        <v>0</v>
      </c>
    </row>
    <row r="676" spans="3:9" x14ac:dyDescent="0.2">
      <c r="C676" s="55"/>
      <c r="H676" s="26">
        <f ca="1">SUMIF(Spending!$C$6:$C$158,Allocations!D676,Spending!$E$6:$E$153)</f>
        <v>0</v>
      </c>
      <c r="I676" s="26">
        <f t="shared" ca="1" si="10"/>
        <v>0</v>
      </c>
    </row>
    <row r="677" spans="3:9" x14ac:dyDescent="0.2">
      <c r="C677" s="55"/>
      <c r="H677" s="26">
        <f ca="1">SUMIF(Spending!$C$6:$C$158,Allocations!D677,Spending!$E$6:$E$153)</f>
        <v>0</v>
      </c>
      <c r="I677" s="26">
        <f t="shared" ca="1" si="10"/>
        <v>0</v>
      </c>
    </row>
    <row r="678" spans="3:9" x14ac:dyDescent="0.2">
      <c r="C678" s="55"/>
      <c r="H678" s="26">
        <f ca="1">SUMIF(Spending!$C$6:$C$158,Allocations!D678,Spending!$E$6:$E$153)</f>
        <v>0</v>
      </c>
      <c r="I678" s="26">
        <f t="shared" ca="1" si="10"/>
        <v>0</v>
      </c>
    </row>
    <row r="679" spans="3:9" x14ac:dyDescent="0.2">
      <c r="C679" s="55"/>
      <c r="H679" s="26">
        <f ca="1">SUMIF(Spending!$C$6:$C$158,Allocations!D679,Spending!$E$6:$E$153)</f>
        <v>0</v>
      </c>
      <c r="I679" s="26">
        <f t="shared" ca="1" si="10"/>
        <v>0</v>
      </c>
    </row>
    <row r="680" spans="3:9" x14ac:dyDescent="0.2">
      <c r="C680" s="55"/>
      <c r="H680" s="26">
        <f ca="1">SUMIF(Spending!$C$6:$C$158,Allocations!D680,Spending!$E$6:$E$153)</f>
        <v>0</v>
      </c>
      <c r="I680" s="26">
        <f t="shared" ca="1" si="10"/>
        <v>0</v>
      </c>
    </row>
    <row r="681" spans="3:9" x14ac:dyDescent="0.2">
      <c r="C681" s="55"/>
      <c r="H681" s="26">
        <f ca="1">SUMIF(Spending!$C$6:$C$158,Allocations!D681,Spending!$E$6:$E$153)</f>
        <v>0</v>
      </c>
      <c r="I681" s="26">
        <f t="shared" ca="1" si="10"/>
        <v>0</v>
      </c>
    </row>
    <row r="682" spans="3:9" x14ac:dyDescent="0.2">
      <c r="C682" s="55"/>
      <c r="H682" s="26">
        <f ca="1">SUMIF(Spending!$C$6:$C$158,Allocations!D682,Spending!$E$6:$E$153)</f>
        <v>0</v>
      </c>
      <c r="I682" s="26">
        <f t="shared" ca="1" si="10"/>
        <v>0</v>
      </c>
    </row>
    <row r="683" spans="3:9" x14ac:dyDescent="0.2">
      <c r="C683" s="55"/>
      <c r="H683" s="26">
        <f ca="1">SUMIF(Spending!$C$6:$C$158,Allocations!D683,Spending!$E$6:$E$153)</f>
        <v>0</v>
      </c>
      <c r="I683" s="26">
        <f t="shared" ca="1" si="10"/>
        <v>0</v>
      </c>
    </row>
    <row r="684" spans="3:9" x14ac:dyDescent="0.2">
      <c r="C684" s="55"/>
      <c r="H684" s="26">
        <f ca="1">SUMIF(Spending!$C$6:$C$158,Allocations!D684,Spending!$E$6:$E$153)</f>
        <v>0</v>
      </c>
      <c r="I684" s="26">
        <f t="shared" ca="1" si="10"/>
        <v>0</v>
      </c>
    </row>
    <row r="685" spans="3:9" x14ac:dyDescent="0.2">
      <c r="C685" s="55"/>
      <c r="H685" s="26">
        <f ca="1">SUMIF(Spending!$C$6:$C$158,Allocations!D685,Spending!$E$6:$E$153)</f>
        <v>0</v>
      </c>
      <c r="I685" s="26">
        <f t="shared" ca="1" si="10"/>
        <v>0</v>
      </c>
    </row>
    <row r="686" spans="3:9" x14ac:dyDescent="0.2">
      <c r="C686" s="55"/>
      <c r="H686" s="26">
        <f ca="1">SUMIF(Spending!$C$6:$C$158,Allocations!D686,Spending!$E$6:$E$153)</f>
        <v>0</v>
      </c>
      <c r="I686" s="26">
        <f t="shared" ca="1" si="10"/>
        <v>0</v>
      </c>
    </row>
    <row r="687" spans="3:9" x14ac:dyDescent="0.2">
      <c r="C687" s="55"/>
      <c r="H687" s="26">
        <f ca="1">SUMIF(Spending!$C$6:$C$158,Allocations!D687,Spending!$E$6:$E$153)</f>
        <v>0</v>
      </c>
      <c r="I687" s="26">
        <f t="shared" ca="1" si="10"/>
        <v>0</v>
      </c>
    </row>
    <row r="688" spans="3:9" x14ac:dyDescent="0.2">
      <c r="C688" s="55"/>
      <c r="H688" s="26">
        <f ca="1">SUMIF(Spending!$C$6:$C$158,Allocations!D688,Spending!$E$6:$E$153)</f>
        <v>0</v>
      </c>
      <c r="I688" s="26">
        <f t="shared" ca="1" si="10"/>
        <v>0</v>
      </c>
    </row>
    <row r="689" spans="3:9" x14ac:dyDescent="0.2">
      <c r="C689" s="55"/>
      <c r="H689" s="26">
        <f ca="1">SUMIF(Spending!$C$6:$C$158,Allocations!D689,Spending!$E$6:$E$153)</f>
        <v>0</v>
      </c>
      <c r="I689" s="26">
        <f t="shared" ca="1" si="10"/>
        <v>0</v>
      </c>
    </row>
    <row r="690" spans="3:9" x14ac:dyDescent="0.2">
      <c r="C690" s="55"/>
      <c r="H690" s="26">
        <f ca="1">SUMIF(Spending!$C$6:$C$158,Allocations!D690,Spending!$E$6:$E$153)</f>
        <v>0</v>
      </c>
      <c r="I690" s="26">
        <f t="shared" ca="1" si="10"/>
        <v>0</v>
      </c>
    </row>
    <row r="691" spans="3:9" x14ac:dyDescent="0.2">
      <c r="C691" s="55"/>
      <c r="H691" s="26">
        <f ca="1">SUMIF(Spending!$C$6:$C$158,Allocations!D691,Spending!$E$6:$E$153)</f>
        <v>0</v>
      </c>
      <c r="I691" s="26">
        <f t="shared" ca="1" si="10"/>
        <v>0</v>
      </c>
    </row>
    <row r="692" spans="3:9" x14ac:dyDescent="0.2">
      <c r="C692" s="55"/>
      <c r="H692" s="26">
        <f ca="1">SUMIF(Spending!$C$6:$C$158,Allocations!D692,Spending!$E$6:$E$153)</f>
        <v>0</v>
      </c>
      <c r="I692" s="26">
        <f t="shared" ca="1" si="10"/>
        <v>0</v>
      </c>
    </row>
    <row r="693" spans="3:9" x14ac:dyDescent="0.2">
      <c r="C693" s="55"/>
      <c r="H693" s="26">
        <f ca="1">SUMIF(Spending!$C$6:$C$158,Allocations!D693,Spending!$E$6:$E$153)</f>
        <v>0</v>
      </c>
      <c r="I693" s="26">
        <f t="shared" ca="1" si="10"/>
        <v>0</v>
      </c>
    </row>
    <row r="694" spans="3:9" x14ac:dyDescent="0.2">
      <c r="C694" s="55"/>
      <c r="H694" s="26">
        <f ca="1">SUMIF(Spending!$C$6:$C$158,Allocations!D694,Spending!$E$6:$E$153)</f>
        <v>0</v>
      </c>
      <c r="I694" s="26">
        <f t="shared" ca="1" si="10"/>
        <v>0</v>
      </c>
    </row>
    <row r="695" spans="3:9" x14ac:dyDescent="0.2">
      <c r="C695" s="55"/>
      <c r="H695" s="26">
        <f ca="1">SUMIF(Spending!$C$6:$C$158,Allocations!D695,Spending!$E$6:$E$153)</f>
        <v>0</v>
      </c>
      <c r="I695" s="26">
        <f t="shared" ca="1" si="10"/>
        <v>0</v>
      </c>
    </row>
    <row r="696" spans="3:9" x14ac:dyDescent="0.2">
      <c r="C696" s="55"/>
      <c r="H696" s="26">
        <f ca="1">SUMIF(Spending!$C$6:$C$158,Allocations!D696,Spending!$E$6:$E$153)</f>
        <v>0</v>
      </c>
      <c r="I696" s="26">
        <f t="shared" ca="1" si="10"/>
        <v>0</v>
      </c>
    </row>
    <row r="697" spans="3:9" x14ac:dyDescent="0.2">
      <c r="C697" s="55"/>
      <c r="H697" s="26">
        <f ca="1">SUMIF(Spending!$C$6:$C$158,Allocations!D697,Spending!$E$6:$E$153)</f>
        <v>0</v>
      </c>
      <c r="I697" s="26">
        <f t="shared" ca="1" si="10"/>
        <v>0</v>
      </c>
    </row>
    <row r="698" spans="3:9" x14ac:dyDescent="0.2">
      <c r="C698" s="55"/>
      <c r="H698" s="26">
        <f ca="1">SUMIF(Spending!$C$6:$C$158,Allocations!D698,Spending!$E$6:$E$153)</f>
        <v>0</v>
      </c>
      <c r="I698" s="26">
        <f t="shared" ca="1" si="10"/>
        <v>0</v>
      </c>
    </row>
    <row r="699" spans="3:9" x14ac:dyDescent="0.2">
      <c r="C699" s="55"/>
      <c r="H699" s="26">
        <f ca="1">SUMIF(Spending!$C$6:$C$158,Allocations!D699,Spending!$E$6:$E$153)</f>
        <v>0</v>
      </c>
      <c r="I699" s="26">
        <f t="shared" ca="1" si="10"/>
        <v>0</v>
      </c>
    </row>
    <row r="700" spans="3:9" x14ac:dyDescent="0.2">
      <c r="C700" s="55"/>
      <c r="H700" s="26">
        <f ca="1">SUMIF(Spending!$C$6:$C$158,Allocations!D700,Spending!$E$6:$E$153)</f>
        <v>0</v>
      </c>
      <c r="I700" s="26">
        <f t="shared" ca="1" si="10"/>
        <v>0</v>
      </c>
    </row>
    <row r="701" spans="3:9" x14ac:dyDescent="0.2">
      <c r="C701" s="55"/>
      <c r="H701" s="26">
        <f ca="1">SUMIF(Spending!$C$6:$C$158,Allocations!D701,Spending!$E$6:$E$153)</f>
        <v>0</v>
      </c>
      <c r="I701" s="26">
        <f t="shared" ca="1" si="10"/>
        <v>0</v>
      </c>
    </row>
    <row r="702" spans="3:9" x14ac:dyDescent="0.2">
      <c r="C702" s="55"/>
      <c r="H702" s="26">
        <f ca="1">SUMIF(Spending!$C$6:$C$158,Allocations!D702,Spending!$E$6:$E$153)</f>
        <v>0</v>
      </c>
      <c r="I702" s="26">
        <f t="shared" ca="1" si="10"/>
        <v>0</v>
      </c>
    </row>
    <row r="703" spans="3:9" x14ac:dyDescent="0.2">
      <c r="C703" s="55"/>
      <c r="H703" s="26">
        <f ca="1">SUMIF(Spending!$C$6:$C$158,Allocations!D703,Spending!$E$6:$E$153)</f>
        <v>0</v>
      </c>
      <c r="I703" s="26">
        <f t="shared" ca="1" si="10"/>
        <v>0</v>
      </c>
    </row>
    <row r="704" spans="3:9" x14ac:dyDescent="0.2">
      <c r="C704" s="55"/>
      <c r="H704" s="26">
        <f ca="1">SUMIF(Spending!$C$6:$C$158,Allocations!D704,Spending!$E$6:$E$153)</f>
        <v>0</v>
      </c>
      <c r="I704" s="26">
        <f t="shared" ca="1" si="10"/>
        <v>0</v>
      </c>
    </row>
    <row r="705" spans="3:9" x14ac:dyDescent="0.2">
      <c r="C705" s="55"/>
      <c r="H705" s="26">
        <f ca="1">SUMIF(Spending!$C$6:$C$158,Allocations!D705,Spending!$E$6:$E$153)</f>
        <v>0</v>
      </c>
      <c r="I705" s="26">
        <f t="shared" ca="1" si="10"/>
        <v>0</v>
      </c>
    </row>
    <row r="706" spans="3:9" x14ac:dyDescent="0.2">
      <c r="C706" s="55"/>
      <c r="H706" s="26">
        <f ca="1">SUMIF(Spending!$C$6:$C$158,Allocations!D706,Spending!$E$6:$E$153)</f>
        <v>0</v>
      </c>
      <c r="I706" s="26">
        <f t="shared" ca="1" si="10"/>
        <v>0</v>
      </c>
    </row>
    <row r="707" spans="3:9" x14ac:dyDescent="0.2">
      <c r="C707" s="55"/>
      <c r="H707" s="26">
        <f ca="1">SUMIF(Spending!$C$6:$C$158,Allocations!D707,Spending!$E$6:$E$153)</f>
        <v>0</v>
      </c>
      <c r="I707" s="26">
        <f t="shared" ca="1" si="10"/>
        <v>0</v>
      </c>
    </row>
    <row r="708" spans="3:9" x14ac:dyDescent="0.2">
      <c r="C708" s="55"/>
      <c r="H708" s="26">
        <f ca="1">SUMIF(Spending!$C$6:$C$158,Allocations!D708,Spending!$E$6:$E$153)</f>
        <v>0</v>
      </c>
      <c r="I708" s="26">
        <f t="shared" ca="1" si="10"/>
        <v>0</v>
      </c>
    </row>
    <row r="709" spans="3:9" x14ac:dyDescent="0.2">
      <c r="C709" s="55"/>
      <c r="H709" s="26">
        <f ca="1">SUMIF(Spending!$C$6:$C$158,Allocations!D709,Spending!$E$6:$E$153)</f>
        <v>0</v>
      </c>
      <c r="I709" s="26">
        <f t="shared" ca="1" si="10"/>
        <v>0</v>
      </c>
    </row>
    <row r="710" spans="3:9" x14ac:dyDescent="0.2">
      <c r="C710" s="55"/>
      <c r="H710" s="26">
        <f ca="1">SUMIF(Spending!$C$6:$C$158,Allocations!D710,Spending!$E$6:$E$153)</f>
        <v>0</v>
      </c>
      <c r="I710" s="26">
        <f t="shared" ca="1" si="10"/>
        <v>0</v>
      </c>
    </row>
    <row r="711" spans="3:9" x14ac:dyDescent="0.2">
      <c r="C711" s="55"/>
      <c r="H711" s="26">
        <f ca="1">SUMIF(Spending!$C$6:$C$158,Allocations!D711,Spending!$E$6:$E$153)</f>
        <v>0</v>
      </c>
      <c r="I711" s="26">
        <f t="shared" ca="1" si="10"/>
        <v>0</v>
      </c>
    </row>
    <row r="712" spans="3:9" x14ac:dyDescent="0.2">
      <c r="C712" s="55"/>
      <c r="H712" s="26">
        <f ca="1">SUMIF(Spending!$C$6:$C$158,Allocations!D712,Spending!$E$6:$E$153)</f>
        <v>0</v>
      </c>
      <c r="I712" s="26">
        <f t="shared" ref="I712:I775" ca="1" si="11">IF(G712="", F712-H712,G712-H712)</f>
        <v>0</v>
      </c>
    </row>
    <row r="713" spans="3:9" x14ac:dyDescent="0.2">
      <c r="C713" s="55"/>
      <c r="H713" s="26">
        <f ca="1">SUMIF(Spending!$C$6:$C$158,Allocations!D713,Spending!$E$6:$E$153)</f>
        <v>0</v>
      </c>
      <c r="I713" s="26">
        <f t="shared" ca="1" si="11"/>
        <v>0</v>
      </c>
    </row>
    <row r="714" spans="3:9" x14ac:dyDescent="0.2">
      <c r="C714" s="55"/>
      <c r="H714" s="26">
        <f ca="1">SUMIF(Spending!$C$6:$C$158,Allocations!D714,Spending!$E$6:$E$153)</f>
        <v>0</v>
      </c>
      <c r="I714" s="26">
        <f t="shared" ca="1" si="11"/>
        <v>0</v>
      </c>
    </row>
    <row r="715" spans="3:9" x14ac:dyDescent="0.2">
      <c r="C715" s="55"/>
      <c r="H715" s="26">
        <f ca="1">SUMIF(Spending!$C$6:$C$158,Allocations!D715,Spending!$E$6:$E$153)</f>
        <v>0</v>
      </c>
      <c r="I715" s="26">
        <f t="shared" ca="1" si="11"/>
        <v>0</v>
      </c>
    </row>
    <row r="716" spans="3:9" x14ac:dyDescent="0.2">
      <c r="C716" s="55"/>
      <c r="H716" s="26">
        <f ca="1">SUMIF(Spending!$C$6:$C$158,Allocations!D716,Spending!$E$6:$E$153)</f>
        <v>0</v>
      </c>
      <c r="I716" s="26">
        <f t="shared" ca="1" si="11"/>
        <v>0</v>
      </c>
    </row>
    <row r="717" spans="3:9" x14ac:dyDescent="0.2">
      <c r="C717" s="55"/>
      <c r="H717" s="26">
        <f ca="1">SUMIF(Spending!$C$6:$C$158,Allocations!D717,Spending!$E$6:$E$153)</f>
        <v>0</v>
      </c>
      <c r="I717" s="26">
        <f t="shared" ca="1" si="11"/>
        <v>0</v>
      </c>
    </row>
    <row r="718" spans="3:9" x14ac:dyDescent="0.2">
      <c r="C718" s="55"/>
      <c r="H718" s="26">
        <f ca="1">SUMIF(Spending!$C$6:$C$158,Allocations!D718,Spending!$E$6:$E$153)</f>
        <v>0</v>
      </c>
      <c r="I718" s="26">
        <f t="shared" ca="1" si="11"/>
        <v>0</v>
      </c>
    </row>
    <row r="719" spans="3:9" x14ac:dyDescent="0.2">
      <c r="C719" s="55"/>
      <c r="H719" s="26">
        <f ca="1">SUMIF(Spending!$C$6:$C$158,Allocations!D719,Spending!$E$6:$E$153)</f>
        <v>0</v>
      </c>
      <c r="I719" s="26">
        <f t="shared" ca="1" si="11"/>
        <v>0</v>
      </c>
    </row>
    <row r="720" spans="3:9" x14ac:dyDescent="0.2">
      <c r="C720" s="55"/>
      <c r="H720" s="26">
        <f ca="1">SUMIF(Spending!$C$6:$C$158,Allocations!D720,Spending!$E$6:$E$153)</f>
        <v>0</v>
      </c>
      <c r="I720" s="26">
        <f t="shared" ca="1" si="11"/>
        <v>0</v>
      </c>
    </row>
    <row r="721" spans="3:9" x14ac:dyDescent="0.2">
      <c r="C721" s="55"/>
      <c r="H721" s="26">
        <f ca="1">SUMIF(Spending!$C$6:$C$158,Allocations!D721,Spending!$E$6:$E$153)</f>
        <v>0</v>
      </c>
      <c r="I721" s="26">
        <f t="shared" ca="1" si="11"/>
        <v>0</v>
      </c>
    </row>
    <row r="722" spans="3:9" x14ac:dyDescent="0.2">
      <c r="C722" s="55"/>
      <c r="H722" s="26">
        <f ca="1">SUMIF(Spending!$C$6:$C$158,Allocations!D722,Spending!$E$6:$E$153)</f>
        <v>0</v>
      </c>
      <c r="I722" s="26">
        <f t="shared" ca="1" si="11"/>
        <v>0</v>
      </c>
    </row>
    <row r="723" spans="3:9" x14ac:dyDescent="0.2">
      <c r="C723" s="55"/>
      <c r="H723" s="26">
        <f ca="1">SUMIF(Spending!$C$6:$C$158,Allocations!D723,Spending!$E$6:$E$153)</f>
        <v>0</v>
      </c>
      <c r="I723" s="26">
        <f t="shared" ca="1" si="11"/>
        <v>0</v>
      </c>
    </row>
    <row r="724" spans="3:9" x14ac:dyDescent="0.2">
      <c r="C724" s="55"/>
      <c r="H724" s="26">
        <f ca="1">SUMIF(Spending!$C$6:$C$158,Allocations!D724,Spending!$E$6:$E$153)</f>
        <v>0</v>
      </c>
      <c r="I724" s="26">
        <f t="shared" ca="1" si="11"/>
        <v>0</v>
      </c>
    </row>
    <row r="725" spans="3:9" x14ac:dyDescent="0.2">
      <c r="C725" s="55"/>
      <c r="H725" s="26">
        <f ca="1">SUMIF(Spending!$C$6:$C$158,Allocations!D725,Spending!$E$6:$E$153)</f>
        <v>0</v>
      </c>
      <c r="I725" s="26">
        <f t="shared" ca="1" si="11"/>
        <v>0</v>
      </c>
    </row>
    <row r="726" spans="3:9" x14ac:dyDescent="0.2">
      <c r="C726" s="55"/>
      <c r="H726" s="26">
        <f ca="1">SUMIF(Spending!$C$6:$C$158,Allocations!D726,Spending!$E$6:$E$153)</f>
        <v>0</v>
      </c>
      <c r="I726" s="26">
        <f t="shared" ca="1" si="11"/>
        <v>0</v>
      </c>
    </row>
    <row r="727" spans="3:9" x14ac:dyDescent="0.2">
      <c r="C727" s="55"/>
      <c r="H727" s="26">
        <f ca="1">SUMIF(Spending!$C$6:$C$158,Allocations!D727,Spending!$E$6:$E$153)</f>
        <v>0</v>
      </c>
      <c r="I727" s="26">
        <f t="shared" ca="1" si="11"/>
        <v>0</v>
      </c>
    </row>
    <row r="728" spans="3:9" x14ac:dyDescent="0.2">
      <c r="C728" s="55"/>
      <c r="H728" s="26">
        <f ca="1">SUMIF(Spending!$C$6:$C$158,Allocations!D728,Spending!$E$6:$E$153)</f>
        <v>0</v>
      </c>
      <c r="I728" s="26">
        <f t="shared" ca="1" si="11"/>
        <v>0</v>
      </c>
    </row>
    <row r="729" spans="3:9" x14ac:dyDescent="0.2">
      <c r="C729" s="55"/>
      <c r="H729" s="26">
        <f ca="1">SUMIF(Spending!$C$6:$C$158,Allocations!D729,Spending!$E$6:$E$153)</f>
        <v>0</v>
      </c>
      <c r="I729" s="26">
        <f t="shared" ca="1" si="11"/>
        <v>0</v>
      </c>
    </row>
    <row r="730" spans="3:9" x14ac:dyDescent="0.2">
      <c r="C730" s="55"/>
      <c r="H730" s="26">
        <f ca="1">SUMIF(Spending!$C$6:$C$158,Allocations!D730,Spending!$E$6:$E$153)</f>
        <v>0</v>
      </c>
      <c r="I730" s="26">
        <f t="shared" ca="1" si="11"/>
        <v>0</v>
      </c>
    </row>
    <row r="731" spans="3:9" x14ac:dyDescent="0.2">
      <c r="C731" s="55"/>
      <c r="H731" s="26">
        <f ca="1">SUMIF(Spending!$C$6:$C$158,Allocations!D731,Spending!$E$6:$E$153)</f>
        <v>0</v>
      </c>
      <c r="I731" s="26">
        <f t="shared" ca="1" si="11"/>
        <v>0</v>
      </c>
    </row>
    <row r="732" spans="3:9" x14ac:dyDescent="0.2">
      <c r="C732" s="55"/>
      <c r="H732" s="26">
        <f ca="1">SUMIF(Spending!$C$6:$C$158,Allocations!D732,Spending!$E$6:$E$153)</f>
        <v>0</v>
      </c>
      <c r="I732" s="26">
        <f t="shared" ca="1" si="11"/>
        <v>0</v>
      </c>
    </row>
    <row r="733" spans="3:9" x14ac:dyDescent="0.2">
      <c r="C733" s="55"/>
      <c r="H733" s="26">
        <f ca="1">SUMIF(Spending!$C$6:$C$158,Allocations!D733,Spending!$E$6:$E$153)</f>
        <v>0</v>
      </c>
      <c r="I733" s="26">
        <f t="shared" ca="1" si="11"/>
        <v>0</v>
      </c>
    </row>
    <row r="734" spans="3:9" x14ac:dyDescent="0.2">
      <c r="C734" s="55"/>
      <c r="H734" s="26">
        <f ca="1">SUMIF(Spending!$C$6:$C$158,Allocations!D734,Spending!$E$6:$E$153)</f>
        <v>0</v>
      </c>
      <c r="I734" s="26">
        <f t="shared" ca="1" si="11"/>
        <v>0</v>
      </c>
    </row>
    <row r="735" spans="3:9" x14ac:dyDescent="0.2">
      <c r="C735" s="55"/>
      <c r="H735" s="26">
        <f ca="1">SUMIF(Spending!$C$6:$C$158,Allocations!D735,Spending!$E$6:$E$153)</f>
        <v>0</v>
      </c>
      <c r="I735" s="26">
        <f t="shared" ca="1" si="11"/>
        <v>0</v>
      </c>
    </row>
    <row r="736" spans="3:9" x14ac:dyDescent="0.2">
      <c r="C736" s="55"/>
      <c r="H736" s="26">
        <f ca="1">SUMIF(Spending!$C$6:$C$158,Allocations!D736,Spending!$E$6:$E$153)</f>
        <v>0</v>
      </c>
      <c r="I736" s="26">
        <f t="shared" ca="1" si="11"/>
        <v>0</v>
      </c>
    </row>
    <row r="737" spans="3:9" x14ac:dyDescent="0.2">
      <c r="C737" s="55"/>
      <c r="H737" s="26">
        <f ca="1">SUMIF(Spending!$C$6:$C$158,Allocations!D737,Spending!$E$6:$E$153)</f>
        <v>0</v>
      </c>
      <c r="I737" s="26">
        <f t="shared" ca="1" si="11"/>
        <v>0</v>
      </c>
    </row>
    <row r="738" spans="3:9" x14ac:dyDescent="0.2">
      <c r="C738" s="55"/>
      <c r="H738" s="26">
        <f ca="1">SUMIF(Spending!$C$6:$C$158,Allocations!D738,Spending!$E$6:$E$153)</f>
        <v>0</v>
      </c>
      <c r="I738" s="26">
        <f t="shared" ca="1" si="11"/>
        <v>0</v>
      </c>
    </row>
    <row r="739" spans="3:9" x14ac:dyDescent="0.2">
      <c r="C739" s="55"/>
      <c r="H739" s="26">
        <f ca="1">SUMIF(Spending!$C$6:$C$158,Allocations!D739,Spending!$E$6:$E$153)</f>
        <v>0</v>
      </c>
      <c r="I739" s="26">
        <f t="shared" ca="1" si="11"/>
        <v>0</v>
      </c>
    </row>
    <row r="740" spans="3:9" x14ac:dyDescent="0.2">
      <c r="C740" s="55"/>
      <c r="H740" s="26">
        <f ca="1">SUMIF(Spending!$C$6:$C$158,Allocations!D740,Spending!$E$6:$E$153)</f>
        <v>0</v>
      </c>
      <c r="I740" s="26">
        <f t="shared" ca="1" si="11"/>
        <v>0</v>
      </c>
    </row>
    <row r="741" spans="3:9" x14ac:dyDescent="0.2">
      <c r="C741" s="55"/>
      <c r="H741" s="26">
        <f ca="1">SUMIF(Spending!$C$6:$C$158,Allocations!D741,Spending!$E$6:$E$153)</f>
        <v>0</v>
      </c>
      <c r="I741" s="26">
        <f t="shared" ca="1" si="11"/>
        <v>0</v>
      </c>
    </row>
    <row r="742" spans="3:9" x14ac:dyDescent="0.2">
      <c r="C742" s="55"/>
      <c r="H742" s="26">
        <f ca="1">SUMIF(Spending!$C$6:$C$158,Allocations!D742,Spending!$E$6:$E$153)</f>
        <v>0</v>
      </c>
      <c r="I742" s="26">
        <f t="shared" ca="1" si="11"/>
        <v>0</v>
      </c>
    </row>
    <row r="743" spans="3:9" x14ac:dyDescent="0.2">
      <c r="C743" s="55"/>
      <c r="H743" s="26">
        <f ca="1">SUMIF(Spending!$C$6:$C$158,Allocations!D743,Spending!$E$6:$E$153)</f>
        <v>0</v>
      </c>
      <c r="I743" s="26">
        <f t="shared" ca="1" si="11"/>
        <v>0</v>
      </c>
    </row>
    <row r="744" spans="3:9" x14ac:dyDescent="0.2">
      <c r="C744" s="55"/>
      <c r="H744" s="26">
        <f ca="1">SUMIF(Spending!$C$6:$C$158,Allocations!D744,Spending!$E$6:$E$153)</f>
        <v>0</v>
      </c>
      <c r="I744" s="26">
        <f t="shared" ca="1" si="11"/>
        <v>0</v>
      </c>
    </row>
    <row r="745" spans="3:9" x14ac:dyDescent="0.2">
      <c r="C745" s="55"/>
      <c r="H745" s="26">
        <f ca="1">SUMIF(Spending!$C$6:$C$158,Allocations!D745,Spending!$E$6:$E$153)</f>
        <v>0</v>
      </c>
      <c r="I745" s="26">
        <f t="shared" ca="1" si="11"/>
        <v>0</v>
      </c>
    </row>
    <row r="746" spans="3:9" x14ac:dyDescent="0.2">
      <c r="C746" s="55"/>
      <c r="H746" s="26">
        <f ca="1">SUMIF(Spending!$C$6:$C$158,Allocations!D746,Spending!$E$6:$E$153)</f>
        <v>0</v>
      </c>
      <c r="I746" s="26">
        <f t="shared" ca="1" si="11"/>
        <v>0</v>
      </c>
    </row>
    <row r="747" spans="3:9" x14ac:dyDescent="0.2">
      <c r="C747" s="55"/>
      <c r="H747" s="26">
        <f ca="1">SUMIF(Spending!$C$6:$C$158,Allocations!D747,Spending!$E$6:$E$153)</f>
        <v>0</v>
      </c>
      <c r="I747" s="26">
        <f t="shared" ca="1" si="11"/>
        <v>0</v>
      </c>
    </row>
    <row r="748" spans="3:9" x14ac:dyDescent="0.2">
      <c r="C748" s="55"/>
      <c r="H748" s="26">
        <f ca="1">SUMIF(Spending!$C$6:$C$158,Allocations!D748,Spending!$E$6:$E$153)</f>
        <v>0</v>
      </c>
      <c r="I748" s="26">
        <f t="shared" ca="1" si="11"/>
        <v>0</v>
      </c>
    </row>
    <row r="749" spans="3:9" x14ac:dyDescent="0.2">
      <c r="C749" s="55"/>
      <c r="H749" s="26">
        <f ca="1">SUMIF(Spending!$C$6:$C$158,Allocations!D749,Spending!$E$6:$E$153)</f>
        <v>0</v>
      </c>
      <c r="I749" s="26">
        <f t="shared" ca="1" si="11"/>
        <v>0</v>
      </c>
    </row>
    <row r="750" spans="3:9" x14ac:dyDescent="0.2">
      <c r="C750" s="55"/>
      <c r="H750" s="26">
        <f ca="1">SUMIF(Spending!$C$6:$C$158,Allocations!D750,Spending!$E$6:$E$153)</f>
        <v>0</v>
      </c>
      <c r="I750" s="26">
        <f t="shared" ca="1" si="11"/>
        <v>0</v>
      </c>
    </row>
    <row r="751" spans="3:9" x14ac:dyDescent="0.2">
      <c r="C751" s="55"/>
      <c r="H751" s="26">
        <f ca="1">SUMIF(Spending!$C$6:$C$158,Allocations!D751,Spending!$E$6:$E$153)</f>
        <v>0</v>
      </c>
      <c r="I751" s="26">
        <f t="shared" ca="1" si="11"/>
        <v>0</v>
      </c>
    </row>
    <row r="752" spans="3:9" x14ac:dyDescent="0.2">
      <c r="C752" s="55"/>
      <c r="H752" s="26">
        <f ca="1">SUMIF(Spending!$C$6:$C$158,Allocations!D752,Spending!$E$6:$E$153)</f>
        <v>0</v>
      </c>
      <c r="I752" s="26">
        <f t="shared" ca="1" si="11"/>
        <v>0</v>
      </c>
    </row>
    <row r="753" spans="3:9" x14ac:dyDescent="0.2">
      <c r="C753" s="55"/>
      <c r="H753" s="26">
        <f ca="1">SUMIF(Spending!$C$6:$C$158,Allocations!D753,Spending!$E$6:$E$153)</f>
        <v>0</v>
      </c>
      <c r="I753" s="26">
        <f t="shared" ca="1" si="11"/>
        <v>0</v>
      </c>
    </row>
    <row r="754" spans="3:9" x14ac:dyDescent="0.2">
      <c r="C754" s="55"/>
      <c r="H754" s="26">
        <f ca="1">SUMIF(Spending!$C$6:$C$158,Allocations!D754,Spending!$E$6:$E$153)</f>
        <v>0</v>
      </c>
      <c r="I754" s="26">
        <f t="shared" ca="1" si="11"/>
        <v>0</v>
      </c>
    </row>
    <row r="755" spans="3:9" x14ac:dyDescent="0.2">
      <c r="C755" s="55"/>
      <c r="H755" s="26">
        <f ca="1">SUMIF(Spending!$C$6:$C$158,Allocations!D755,Spending!$E$6:$E$153)</f>
        <v>0</v>
      </c>
      <c r="I755" s="26">
        <f t="shared" ca="1" si="11"/>
        <v>0</v>
      </c>
    </row>
    <row r="756" spans="3:9" x14ac:dyDescent="0.2">
      <c r="C756" s="55"/>
      <c r="H756" s="26">
        <f ca="1">SUMIF(Spending!$C$6:$C$158,Allocations!D756,Spending!$E$6:$E$153)</f>
        <v>0</v>
      </c>
      <c r="I756" s="26">
        <f t="shared" ca="1" si="11"/>
        <v>0</v>
      </c>
    </row>
    <row r="757" spans="3:9" x14ac:dyDescent="0.2">
      <c r="C757" s="55"/>
      <c r="H757" s="26">
        <f ca="1">SUMIF(Spending!$C$6:$C$158,Allocations!D757,Spending!$E$6:$E$153)</f>
        <v>0</v>
      </c>
      <c r="I757" s="26">
        <f t="shared" ca="1" si="11"/>
        <v>0</v>
      </c>
    </row>
    <row r="758" spans="3:9" x14ac:dyDescent="0.2">
      <c r="C758" s="55"/>
      <c r="H758" s="26">
        <f ca="1">SUMIF(Spending!$C$6:$C$158,Allocations!D758,Spending!$E$6:$E$153)</f>
        <v>0</v>
      </c>
      <c r="I758" s="26">
        <f t="shared" ca="1" si="11"/>
        <v>0</v>
      </c>
    </row>
    <row r="759" spans="3:9" x14ac:dyDescent="0.2">
      <c r="C759" s="55"/>
      <c r="H759" s="26">
        <f ca="1">SUMIF(Spending!$C$6:$C$158,Allocations!D759,Spending!$E$6:$E$153)</f>
        <v>0</v>
      </c>
      <c r="I759" s="26">
        <f t="shared" ca="1" si="11"/>
        <v>0</v>
      </c>
    </row>
    <row r="760" spans="3:9" x14ac:dyDescent="0.2">
      <c r="C760" s="55"/>
      <c r="H760" s="26">
        <f ca="1">SUMIF(Spending!$C$6:$C$158,Allocations!D760,Spending!$E$6:$E$153)</f>
        <v>0</v>
      </c>
      <c r="I760" s="26">
        <f t="shared" ca="1" si="11"/>
        <v>0</v>
      </c>
    </row>
    <row r="761" spans="3:9" x14ac:dyDescent="0.2">
      <c r="C761" s="55"/>
      <c r="H761" s="26">
        <f ca="1">SUMIF(Spending!$C$6:$C$158,Allocations!D761,Spending!$E$6:$E$153)</f>
        <v>0</v>
      </c>
      <c r="I761" s="26">
        <f t="shared" ca="1" si="11"/>
        <v>0</v>
      </c>
    </row>
    <row r="762" spans="3:9" x14ac:dyDescent="0.2">
      <c r="C762" s="55"/>
      <c r="H762" s="26">
        <f ca="1">SUMIF(Spending!$C$6:$C$158,Allocations!D762,Spending!$E$6:$E$153)</f>
        <v>0</v>
      </c>
      <c r="I762" s="26">
        <f t="shared" ca="1" si="11"/>
        <v>0</v>
      </c>
    </row>
    <row r="763" spans="3:9" x14ac:dyDescent="0.2">
      <c r="C763" s="55"/>
      <c r="H763" s="26">
        <f ca="1">SUMIF(Spending!$C$6:$C$158,Allocations!D763,Spending!$E$6:$E$153)</f>
        <v>0</v>
      </c>
      <c r="I763" s="26">
        <f t="shared" ca="1" si="11"/>
        <v>0</v>
      </c>
    </row>
    <row r="764" spans="3:9" x14ac:dyDescent="0.2">
      <c r="C764" s="55"/>
      <c r="H764" s="26">
        <f ca="1">SUMIF(Spending!$C$6:$C$158,Allocations!D764,Spending!$E$6:$E$153)</f>
        <v>0</v>
      </c>
      <c r="I764" s="26">
        <f t="shared" ca="1" si="11"/>
        <v>0</v>
      </c>
    </row>
    <row r="765" spans="3:9" x14ac:dyDescent="0.2">
      <c r="C765" s="55"/>
      <c r="H765" s="26">
        <f ca="1">SUMIF(Spending!$C$6:$C$158,Allocations!D765,Spending!$E$6:$E$153)</f>
        <v>0</v>
      </c>
      <c r="I765" s="26">
        <f t="shared" ca="1" si="11"/>
        <v>0</v>
      </c>
    </row>
    <row r="766" spans="3:9" x14ac:dyDescent="0.2">
      <c r="C766" s="55"/>
      <c r="H766" s="26">
        <f ca="1">SUMIF(Spending!$C$6:$C$158,Allocations!D766,Spending!$E$6:$E$153)</f>
        <v>0</v>
      </c>
      <c r="I766" s="26">
        <f t="shared" ca="1" si="11"/>
        <v>0</v>
      </c>
    </row>
    <row r="767" spans="3:9" x14ac:dyDescent="0.2">
      <c r="C767" s="55"/>
      <c r="H767" s="26">
        <f ca="1">SUMIF(Spending!$C$6:$C$158,Allocations!D767,Spending!$E$6:$E$153)</f>
        <v>0</v>
      </c>
      <c r="I767" s="26">
        <f t="shared" ca="1" si="11"/>
        <v>0</v>
      </c>
    </row>
    <row r="768" spans="3:9" x14ac:dyDescent="0.2">
      <c r="C768" s="55"/>
      <c r="H768" s="26">
        <f ca="1">SUMIF(Spending!$C$6:$C$158,Allocations!D768,Spending!$E$6:$E$153)</f>
        <v>0</v>
      </c>
      <c r="I768" s="26">
        <f t="shared" ca="1" si="11"/>
        <v>0</v>
      </c>
    </row>
    <row r="769" spans="3:9" x14ac:dyDescent="0.2">
      <c r="C769" s="55"/>
      <c r="H769" s="26">
        <f ca="1">SUMIF(Spending!$C$6:$C$158,Allocations!D769,Spending!$E$6:$E$153)</f>
        <v>0</v>
      </c>
      <c r="I769" s="26">
        <f t="shared" ca="1" si="11"/>
        <v>0</v>
      </c>
    </row>
    <row r="770" spans="3:9" x14ac:dyDescent="0.2">
      <c r="C770" s="55"/>
      <c r="H770" s="26">
        <f ca="1">SUMIF(Spending!$C$6:$C$158,Allocations!D770,Spending!$E$6:$E$153)</f>
        <v>0</v>
      </c>
      <c r="I770" s="26">
        <f t="shared" ca="1" si="11"/>
        <v>0</v>
      </c>
    </row>
    <row r="771" spans="3:9" x14ac:dyDescent="0.2">
      <c r="C771" s="55"/>
      <c r="H771" s="26">
        <f ca="1">SUMIF(Spending!$C$6:$C$158,Allocations!D771,Spending!$E$6:$E$153)</f>
        <v>0</v>
      </c>
      <c r="I771" s="26">
        <f t="shared" ca="1" si="11"/>
        <v>0</v>
      </c>
    </row>
    <row r="772" spans="3:9" x14ac:dyDescent="0.2">
      <c r="C772" s="55"/>
      <c r="H772" s="26">
        <f ca="1">SUMIF(Spending!$C$6:$C$158,Allocations!D772,Spending!$E$6:$E$153)</f>
        <v>0</v>
      </c>
      <c r="I772" s="26">
        <f t="shared" ca="1" si="11"/>
        <v>0</v>
      </c>
    </row>
    <row r="773" spans="3:9" x14ac:dyDescent="0.2">
      <c r="C773" s="55"/>
      <c r="H773" s="26">
        <f ca="1">SUMIF(Spending!$C$6:$C$158,Allocations!D773,Spending!$E$6:$E$153)</f>
        <v>0</v>
      </c>
      <c r="I773" s="26">
        <f t="shared" ca="1" si="11"/>
        <v>0</v>
      </c>
    </row>
    <row r="774" spans="3:9" x14ac:dyDescent="0.2">
      <c r="C774" s="55"/>
      <c r="H774" s="26">
        <f ca="1">SUMIF(Spending!$C$6:$C$158,Allocations!D774,Spending!$E$6:$E$153)</f>
        <v>0</v>
      </c>
      <c r="I774" s="26">
        <f t="shared" ca="1" si="11"/>
        <v>0</v>
      </c>
    </row>
    <row r="775" spans="3:9" x14ac:dyDescent="0.2">
      <c r="C775" s="55"/>
      <c r="H775" s="26">
        <f ca="1">SUMIF(Spending!$C$6:$C$158,Allocations!D775,Spending!$E$6:$E$153)</f>
        <v>0</v>
      </c>
      <c r="I775" s="26">
        <f t="shared" ca="1" si="11"/>
        <v>0</v>
      </c>
    </row>
    <row r="776" spans="3:9" x14ac:dyDescent="0.2">
      <c r="C776" s="55"/>
      <c r="H776" s="26">
        <f ca="1">SUMIF(Spending!$C$6:$C$158,Allocations!D776,Spending!$E$6:$E$153)</f>
        <v>0</v>
      </c>
      <c r="I776" s="26">
        <f t="shared" ref="I776:I839" ca="1" si="12">IF(G776="", F776-H776,G776-H776)</f>
        <v>0</v>
      </c>
    </row>
    <row r="777" spans="3:9" x14ac:dyDescent="0.2">
      <c r="C777" s="55"/>
      <c r="H777" s="26">
        <f ca="1">SUMIF(Spending!$C$6:$C$158,Allocations!D777,Spending!$E$6:$E$153)</f>
        <v>0</v>
      </c>
      <c r="I777" s="26">
        <f t="shared" ca="1" si="12"/>
        <v>0</v>
      </c>
    </row>
    <row r="778" spans="3:9" x14ac:dyDescent="0.2">
      <c r="C778" s="55"/>
      <c r="H778" s="26">
        <f ca="1">SUMIF(Spending!$C$6:$C$158,Allocations!D778,Spending!$E$6:$E$153)</f>
        <v>0</v>
      </c>
      <c r="I778" s="26">
        <f t="shared" ca="1" si="12"/>
        <v>0</v>
      </c>
    </row>
    <row r="779" spans="3:9" x14ac:dyDescent="0.2">
      <c r="C779" s="55"/>
      <c r="H779" s="26">
        <f ca="1">SUMIF(Spending!$C$6:$C$158,Allocations!D779,Spending!$E$6:$E$153)</f>
        <v>0</v>
      </c>
      <c r="I779" s="26">
        <f t="shared" ca="1" si="12"/>
        <v>0</v>
      </c>
    </row>
    <row r="780" spans="3:9" x14ac:dyDescent="0.2">
      <c r="C780" s="55"/>
      <c r="H780" s="26">
        <f ca="1">SUMIF(Spending!$C$6:$C$158,Allocations!D780,Spending!$E$6:$E$153)</f>
        <v>0</v>
      </c>
      <c r="I780" s="26">
        <f t="shared" ca="1" si="12"/>
        <v>0</v>
      </c>
    </row>
    <row r="781" spans="3:9" x14ac:dyDescent="0.2">
      <c r="C781" s="55"/>
      <c r="H781" s="26">
        <f ca="1">SUMIF(Spending!$C$6:$C$158,Allocations!D781,Spending!$E$6:$E$153)</f>
        <v>0</v>
      </c>
      <c r="I781" s="26">
        <f t="shared" ca="1" si="12"/>
        <v>0</v>
      </c>
    </row>
    <row r="782" spans="3:9" x14ac:dyDescent="0.2">
      <c r="C782" s="55"/>
      <c r="H782" s="26">
        <f ca="1">SUMIF(Spending!$C$6:$C$158,Allocations!D782,Spending!$E$6:$E$153)</f>
        <v>0</v>
      </c>
      <c r="I782" s="26">
        <f t="shared" ca="1" si="12"/>
        <v>0</v>
      </c>
    </row>
    <row r="783" spans="3:9" x14ac:dyDescent="0.2">
      <c r="C783" s="55"/>
      <c r="H783" s="26">
        <f ca="1">SUMIF(Spending!$C$6:$C$158,Allocations!D783,Spending!$E$6:$E$153)</f>
        <v>0</v>
      </c>
      <c r="I783" s="26">
        <f t="shared" ca="1" si="12"/>
        <v>0</v>
      </c>
    </row>
    <row r="784" spans="3:9" x14ac:dyDescent="0.2">
      <c r="C784" s="55"/>
      <c r="H784" s="26">
        <f ca="1">SUMIF(Spending!$C$6:$C$158,Allocations!D784,Spending!$E$6:$E$153)</f>
        <v>0</v>
      </c>
      <c r="I784" s="26">
        <f t="shared" ca="1" si="12"/>
        <v>0</v>
      </c>
    </row>
    <row r="785" spans="3:9" x14ac:dyDescent="0.2">
      <c r="C785" s="55"/>
      <c r="H785" s="26">
        <f ca="1">SUMIF(Spending!$C$6:$C$158,Allocations!D785,Spending!$E$6:$E$153)</f>
        <v>0</v>
      </c>
      <c r="I785" s="26">
        <f t="shared" ca="1" si="12"/>
        <v>0</v>
      </c>
    </row>
    <row r="786" spans="3:9" x14ac:dyDescent="0.2">
      <c r="C786" s="55"/>
      <c r="H786" s="26">
        <f ca="1">SUMIF(Spending!$C$6:$C$158,Allocations!D786,Spending!$E$6:$E$153)</f>
        <v>0</v>
      </c>
      <c r="I786" s="26">
        <f t="shared" ca="1" si="12"/>
        <v>0</v>
      </c>
    </row>
    <row r="787" spans="3:9" x14ac:dyDescent="0.2">
      <c r="C787" s="55"/>
      <c r="H787" s="26">
        <f ca="1">SUMIF(Spending!$C$6:$C$158,Allocations!D787,Spending!$E$6:$E$153)</f>
        <v>0</v>
      </c>
      <c r="I787" s="26">
        <f t="shared" ca="1" si="12"/>
        <v>0</v>
      </c>
    </row>
    <row r="788" spans="3:9" x14ac:dyDescent="0.2">
      <c r="C788" s="55"/>
      <c r="H788" s="26">
        <f ca="1">SUMIF(Spending!$C$6:$C$158,Allocations!D788,Spending!$E$6:$E$153)</f>
        <v>0</v>
      </c>
      <c r="I788" s="26">
        <f t="shared" ca="1" si="12"/>
        <v>0</v>
      </c>
    </row>
    <row r="789" spans="3:9" x14ac:dyDescent="0.2">
      <c r="C789" s="55"/>
      <c r="H789" s="26">
        <f ca="1">SUMIF(Spending!$C$6:$C$158,Allocations!D789,Spending!$E$6:$E$153)</f>
        <v>0</v>
      </c>
      <c r="I789" s="26">
        <f t="shared" ca="1" si="12"/>
        <v>0</v>
      </c>
    </row>
    <row r="790" spans="3:9" x14ac:dyDescent="0.2">
      <c r="C790" s="55"/>
      <c r="H790" s="26">
        <f ca="1">SUMIF(Spending!$C$6:$C$158,Allocations!D790,Spending!$E$6:$E$153)</f>
        <v>0</v>
      </c>
      <c r="I790" s="26">
        <f t="shared" ca="1" si="12"/>
        <v>0</v>
      </c>
    </row>
    <row r="791" spans="3:9" x14ac:dyDescent="0.2">
      <c r="C791" s="55"/>
      <c r="H791" s="26">
        <f ca="1">SUMIF(Spending!$C$6:$C$158,Allocations!D791,Spending!$E$6:$E$153)</f>
        <v>0</v>
      </c>
      <c r="I791" s="26">
        <f t="shared" ca="1" si="12"/>
        <v>0</v>
      </c>
    </row>
    <row r="792" spans="3:9" x14ac:dyDescent="0.2">
      <c r="C792" s="55"/>
      <c r="H792" s="26">
        <f ca="1">SUMIF(Spending!$C$6:$C$158,Allocations!D792,Spending!$E$6:$E$153)</f>
        <v>0</v>
      </c>
      <c r="I792" s="26">
        <f t="shared" ca="1" si="12"/>
        <v>0</v>
      </c>
    </row>
    <row r="793" spans="3:9" x14ac:dyDescent="0.2">
      <c r="C793" s="55"/>
      <c r="H793" s="26">
        <f ca="1">SUMIF(Spending!$C$6:$C$158,Allocations!D793,Spending!$E$6:$E$153)</f>
        <v>0</v>
      </c>
      <c r="I793" s="26">
        <f t="shared" ca="1" si="12"/>
        <v>0</v>
      </c>
    </row>
    <row r="794" spans="3:9" x14ac:dyDescent="0.2">
      <c r="C794" s="55"/>
      <c r="H794" s="26">
        <f ca="1">SUMIF(Spending!$C$6:$C$158,Allocations!D794,Spending!$E$6:$E$153)</f>
        <v>0</v>
      </c>
      <c r="I794" s="26">
        <f t="shared" ca="1" si="12"/>
        <v>0</v>
      </c>
    </row>
    <row r="795" spans="3:9" x14ac:dyDescent="0.2">
      <c r="C795" s="55"/>
      <c r="H795" s="26">
        <f ca="1">SUMIF(Spending!$C$6:$C$158,Allocations!D795,Spending!$E$6:$E$153)</f>
        <v>0</v>
      </c>
      <c r="I795" s="26">
        <f t="shared" ca="1" si="12"/>
        <v>0</v>
      </c>
    </row>
    <row r="796" spans="3:9" x14ac:dyDescent="0.2">
      <c r="C796" s="55"/>
      <c r="H796" s="26">
        <f ca="1">SUMIF(Spending!$C$6:$C$158,Allocations!D796,Spending!$E$6:$E$153)</f>
        <v>0</v>
      </c>
      <c r="I796" s="26">
        <f t="shared" ca="1" si="12"/>
        <v>0</v>
      </c>
    </row>
    <row r="797" spans="3:9" x14ac:dyDescent="0.2">
      <c r="C797" s="55"/>
      <c r="H797" s="26">
        <f ca="1">SUMIF(Spending!$C$6:$C$158,Allocations!D797,Spending!$E$6:$E$153)</f>
        <v>0</v>
      </c>
      <c r="I797" s="26">
        <f t="shared" ca="1" si="12"/>
        <v>0</v>
      </c>
    </row>
    <row r="798" spans="3:9" x14ac:dyDescent="0.2">
      <c r="C798" s="55"/>
      <c r="H798" s="26">
        <f ca="1">SUMIF(Spending!$C$6:$C$158,Allocations!D798,Spending!$E$6:$E$153)</f>
        <v>0</v>
      </c>
      <c r="I798" s="26">
        <f t="shared" ca="1" si="12"/>
        <v>0</v>
      </c>
    </row>
    <row r="799" spans="3:9" x14ac:dyDescent="0.2">
      <c r="C799" s="55"/>
      <c r="H799" s="26">
        <f ca="1">SUMIF(Spending!$C$6:$C$158,Allocations!D799,Spending!$E$6:$E$153)</f>
        <v>0</v>
      </c>
      <c r="I799" s="26">
        <f t="shared" ca="1" si="12"/>
        <v>0</v>
      </c>
    </row>
    <row r="800" spans="3:9" x14ac:dyDescent="0.2">
      <c r="C800" s="55"/>
      <c r="H800" s="26">
        <f ca="1">SUMIF(Spending!$C$6:$C$158,Allocations!D800,Spending!$E$6:$E$153)</f>
        <v>0</v>
      </c>
      <c r="I800" s="26">
        <f t="shared" ca="1" si="12"/>
        <v>0</v>
      </c>
    </row>
    <row r="801" spans="3:9" x14ac:dyDescent="0.2">
      <c r="C801" s="55"/>
      <c r="H801" s="26">
        <f ca="1">SUMIF(Spending!$C$6:$C$158,Allocations!D801,Spending!$E$6:$E$153)</f>
        <v>0</v>
      </c>
      <c r="I801" s="26">
        <f t="shared" ca="1" si="12"/>
        <v>0</v>
      </c>
    </row>
    <row r="802" spans="3:9" x14ac:dyDescent="0.2">
      <c r="C802" s="55"/>
      <c r="H802" s="26">
        <f ca="1">SUMIF(Spending!$C$6:$C$158,Allocations!D802,Spending!$E$6:$E$153)</f>
        <v>0</v>
      </c>
      <c r="I802" s="26">
        <f t="shared" ca="1" si="12"/>
        <v>0</v>
      </c>
    </row>
    <row r="803" spans="3:9" x14ac:dyDescent="0.2">
      <c r="C803" s="55"/>
      <c r="H803" s="26">
        <f ca="1">SUMIF(Spending!$C$6:$C$158,Allocations!D803,Spending!$E$6:$E$153)</f>
        <v>0</v>
      </c>
      <c r="I803" s="26">
        <f t="shared" ca="1" si="12"/>
        <v>0</v>
      </c>
    </row>
    <row r="804" spans="3:9" x14ac:dyDescent="0.2">
      <c r="C804" s="55"/>
      <c r="H804" s="26">
        <f ca="1">SUMIF(Spending!$C$6:$C$158,Allocations!D804,Spending!$E$6:$E$153)</f>
        <v>0</v>
      </c>
      <c r="I804" s="26">
        <f t="shared" ca="1" si="12"/>
        <v>0</v>
      </c>
    </row>
    <row r="805" spans="3:9" x14ac:dyDescent="0.2">
      <c r="C805" s="55"/>
      <c r="H805" s="26">
        <f ca="1">SUMIF(Spending!$C$6:$C$158,Allocations!D805,Spending!$E$6:$E$153)</f>
        <v>0</v>
      </c>
      <c r="I805" s="26">
        <f t="shared" ca="1" si="12"/>
        <v>0</v>
      </c>
    </row>
    <row r="806" spans="3:9" x14ac:dyDescent="0.2">
      <c r="C806" s="55"/>
      <c r="H806" s="26">
        <f ca="1">SUMIF(Spending!$C$6:$C$158,Allocations!D806,Spending!$E$6:$E$153)</f>
        <v>0</v>
      </c>
      <c r="I806" s="26">
        <f t="shared" ca="1" si="12"/>
        <v>0</v>
      </c>
    </row>
    <row r="807" spans="3:9" x14ac:dyDescent="0.2">
      <c r="C807" s="55"/>
      <c r="H807" s="26">
        <f ca="1">SUMIF(Spending!$C$6:$C$158,Allocations!D807,Spending!$E$6:$E$153)</f>
        <v>0</v>
      </c>
      <c r="I807" s="26">
        <f t="shared" ca="1" si="12"/>
        <v>0</v>
      </c>
    </row>
    <row r="808" spans="3:9" x14ac:dyDescent="0.2">
      <c r="C808" s="55"/>
      <c r="H808" s="26">
        <f ca="1">SUMIF(Spending!$C$6:$C$158,Allocations!D808,Spending!$E$6:$E$153)</f>
        <v>0</v>
      </c>
      <c r="I808" s="26">
        <f t="shared" ca="1" si="12"/>
        <v>0</v>
      </c>
    </row>
    <row r="809" spans="3:9" x14ac:dyDescent="0.2">
      <c r="C809" s="55"/>
      <c r="H809" s="26">
        <f ca="1">SUMIF(Spending!$C$6:$C$158,Allocations!D809,Spending!$E$6:$E$153)</f>
        <v>0</v>
      </c>
      <c r="I809" s="26">
        <f t="shared" ca="1" si="12"/>
        <v>0</v>
      </c>
    </row>
    <row r="810" spans="3:9" x14ac:dyDescent="0.2">
      <c r="C810" s="55"/>
      <c r="H810" s="26">
        <f ca="1">SUMIF(Spending!$C$6:$C$158,Allocations!D810,Spending!$E$6:$E$153)</f>
        <v>0</v>
      </c>
      <c r="I810" s="26">
        <f t="shared" ca="1" si="12"/>
        <v>0</v>
      </c>
    </row>
    <row r="811" spans="3:9" x14ac:dyDescent="0.2">
      <c r="C811" s="55"/>
      <c r="H811" s="26">
        <f ca="1">SUMIF(Spending!$C$6:$C$158,Allocations!D811,Spending!$E$6:$E$153)</f>
        <v>0</v>
      </c>
      <c r="I811" s="26">
        <f t="shared" ca="1" si="12"/>
        <v>0</v>
      </c>
    </row>
    <row r="812" spans="3:9" x14ac:dyDescent="0.2">
      <c r="C812" s="55"/>
      <c r="H812" s="26">
        <f ca="1">SUMIF(Spending!$C$6:$C$158,Allocations!D812,Spending!$E$6:$E$153)</f>
        <v>0</v>
      </c>
      <c r="I812" s="26">
        <f t="shared" ca="1" si="12"/>
        <v>0</v>
      </c>
    </row>
    <row r="813" spans="3:9" x14ac:dyDescent="0.2">
      <c r="C813" s="55"/>
      <c r="H813" s="26">
        <f ca="1">SUMIF(Spending!$C$6:$C$158,Allocations!D813,Spending!$E$6:$E$153)</f>
        <v>0</v>
      </c>
      <c r="I813" s="26">
        <f t="shared" ca="1" si="12"/>
        <v>0</v>
      </c>
    </row>
    <row r="814" spans="3:9" x14ac:dyDescent="0.2">
      <c r="C814" s="55"/>
      <c r="H814" s="26">
        <f ca="1">SUMIF(Spending!$C$6:$C$158,Allocations!D814,Spending!$E$6:$E$153)</f>
        <v>0</v>
      </c>
      <c r="I814" s="26">
        <f t="shared" ca="1" si="12"/>
        <v>0</v>
      </c>
    </row>
    <row r="815" spans="3:9" x14ac:dyDescent="0.2">
      <c r="C815" s="55"/>
      <c r="H815" s="26">
        <f ca="1">SUMIF(Spending!$C$6:$C$158,Allocations!D815,Spending!$E$6:$E$153)</f>
        <v>0</v>
      </c>
      <c r="I815" s="26">
        <f t="shared" ca="1" si="12"/>
        <v>0</v>
      </c>
    </row>
    <row r="816" spans="3:9" x14ac:dyDescent="0.2">
      <c r="C816" s="55"/>
      <c r="H816" s="26">
        <f ca="1">SUMIF(Spending!$C$6:$C$158,Allocations!D816,Spending!$E$6:$E$153)</f>
        <v>0</v>
      </c>
      <c r="I816" s="26">
        <f t="shared" ca="1" si="12"/>
        <v>0</v>
      </c>
    </row>
    <row r="817" spans="3:9" x14ac:dyDescent="0.2">
      <c r="C817" s="55"/>
      <c r="H817" s="26">
        <f ca="1">SUMIF(Spending!$C$6:$C$158,Allocations!D817,Spending!$E$6:$E$153)</f>
        <v>0</v>
      </c>
      <c r="I817" s="26">
        <f t="shared" ca="1" si="12"/>
        <v>0</v>
      </c>
    </row>
    <row r="818" spans="3:9" x14ac:dyDescent="0.2">
      <c r="C818" s="55"/>
      <c r="H818" s="26">
        <f ca="1">SUMIF(Spending!$C$6:$C$158,Allocations!D818,Spending!$E$6:$E$153)</f>
        <v>0</v>
      </c>
      <c r="I818" s="26">
        <f t="shared" ca="1" si="12"/>
        <v>0</v>
      </c>
    </row>
    <row r="819" spans="3:9" x14ac:dyDescent="0.2">
      <c r="C819" s="55"/>
      <c r="H819" s="26">
        <f ca="1">SUMIF(Spending!$C$6:$C$158,Allocations!D819,Spending!$E$6:$E$153)</f>
        <v>0</v>
      </c>
      <c r="I819" s="26">
        <f t="shared" ca="1" si="12"/>
        <v>0</v>
      </c>
    </row>
    <row r="820" spans="3:9" x14ac:dyDescent="0.2">
      <c r="C820" s="55"/>
      <c r="H820" s="26">
        <f ca="1">SUMIF(Spending!$C$6:$C$158,Allocations!D820,Spending!$E$6:$E$153)</f>
        <v>0</v>
      </c>
      <c r="I820" s="26">
        <f t="shared" ca="1" si="12"/>
        <v>0</v>
      </c>
    </row>
    <row r="821" spans="3:9" x14ac:dyDescent="0.2">
      <c r="C821" s="55"/>
      <c r="H821" s="26">
        <f ca="1">SUMIF(Spending!$C$6:$C$158,Allocations!D821,Spending!$E$6:$E$153)</f>
        <v>0</v>
      </c>
      <c r="I821" s="26">
        <f t="shared" ca="1" si="12"/>
        <v>0</v>
      </c>
    </row>
    <row r="822" spans="3:9" x14ac:dyDescent="0.2">
      <c r="C822" s="55"/>
      <c r="H822" s="26">
        <f ca="1">SUMIF(Spending!$C$6:$C$158,Allocations!D822,Spending!$E$6:$E$153)</f>
        <v>0</v>
      </c>
      <c r="I822" s="26">
        <f t="shared" ca="1" si="12"/>
        <v>0</v>
      </c>
    </row>
    <row r="823" spans="3:9" x14ac:dyDescent="0.2">
      <c r="C823" s="55"/>
      <c r="H823" s="26">
        <f ca="1">SUMIF(Spending!$C$6:$C$158,Allocations!D823,Spending!$E$6:$E$153)</f>
        <v>0</v>
      </c>
      <c r="I823" s="26">
        <f t="shared" ca="1" si="12"/>
        <v>0</v>
      </c>
    </row>
    <row r="824" spans="3:9" x14ac:dyDescent="0.2">
      <c r="C824" s="55"/>
      <c r="H824" s="26">
        <f ca="1">SUMIF(Spending!$C$6:$C$158,Allocations!D824,Spending!$E$6:$E$153)</f>
        <v>0</v>
      </c>
      <c r="I824" s="26">
        <f t="shared" ca="1" si="12"/>
        <v>0</v>
      </c>
    </row>
    <row r="825" spans="3:9" x14ac:dyDescent="0.2">
      <c r="C825" s="55"/>
      <c r="H825" s="26">
        <f ca="1">SUMIF(Spending!$C$6:$C$158,Allocations!D825,Spending!$E$6:$E$153)</f>
        <v>0</v>
      </c>
      <c r="I825" s="26">
        <f t="shared" ca="1" si="12"/>
        <v>0</v>
      </c>
    </row>
    <row r="826" spans="3:9" x14ac:dyDescent="0.2">
      <c r="C826" s="55"/>
      <c r="H826" s="26">
        <f ca="1">SUMIF(Spending!$C$6:$C$158,Allocations!D826,Spending!$E$6:$E$153)</f>
        <v>0</v>
      </c>
      <c r="I826" s="26">
        <f t="shared" ca="1" si="12"/>
        <v>0</v>
      </c>
    </row>
    <row r="827" spans="3:9" x14ac:dyDescent="0.2">
      <c r="C827" s="55"/>
      <c r="H827" s="26">
        <f ca="1">SUMIF(Spending!$C$6:$C$158,Allocations!D827,Spending!$E$6:$E$153)</f>
        <v>0</v>
      </c>
      <c r="I827" s="26">
        <f t="shared" ca="1" si="12"/>
        <v>0</v>
      </c>
    </row>
    <row r="828" spans="3:9" x14ac:dyDescent="0.2">
      <c r="C828" s="55"/>
      <c r="H828" s="26">
        <f ca="1">SUMIF(Spending!$C$6:$C$158,Allocations!D828,Spending!$E$6:$E$153)</f>
        <v>0</v>
      </c>
      <c r="I828" s="26">
        <f t="shared" ca="1" si="12"/>
        <v>0</v>
      </c>
    </row>
    <row r="829" spans="3:9" x14ac:dyDescent="0.2">
      <c r="C829" s="55"/>
      <c r="H829" s="26">
        <f ca="1">SUMIF(Spending!$C$6:$C$158,Allocations!D829,Spending!$E$6:$E$153)</f>
        <v>0</v>
      </c>
      <c r="I829" s="26">
        <f t="shared" ca="1" si="12"/>
        <v>0</v>
      </c>
    </row>
    <row r="830" spans="3:9" x14ac:dyDescent="0.2">
      <c r="C830" s="55"/>
      <c r="H830" s="26">
        <f ca="1">SUMIF(Spending!$C$6:$C$158,Allocations!D830,Spending!$E$6:$E$153)</f>
        <v>0</v>
      </c>
      <c r="I830" s="26">
        <f t="shared" ca="1" si="12"/>
        <v>0</v>
      </c>
    </row>
    <row r="831" spans="3:9" x14ac:dyDescent="0.2">
      <c r="C831" s="55"/>
      <c r="H831" s="26">
        <f ca="1">SUMIF(Spending!$C$6:$C$158,Allocations!D831,Spending!$E$6:$E$153)</f>
        <v>0</v>
      </c>
      <c r="I831" s="26">
        <f t="shared" ca="1" si="12"/>
        <v>0</v>
      </c>
    </row>
    <row r="832" spans="3:9" x14ac:dyDescent="0.2">
      <c r="C832" s="55"/>
      <c r="H832" s="26">
        <f ca="1">SUMIF(Spending!$C$6:$C$158,Allocations!D832,Spending!$E$6:$E$153)</f>
        <v>0</v>
      </c>
      <c r="I832" s="26">
        <f t="shared" ca="1" si="12"/>
        <v>0</v>
      </c>
    </row>
    <row r="833" spans="3:9" x14ac:dyDescent="0.2">
      <c r="C833" s="55"/>
      <c r="H833" s="26">
        <f ca="1">SUMIF(Spending!$C$6:$C$158,Allocations!D833,Spending!$E$6:$E$153)</f>
        <v>0</v>
      </c>
      <c r="I833" s="26">
        <f t="shared" ca="1" si="12"/>
        <v>0</v>
      </c>
    </row>
    <row r="834" spans="3:9" x14ac:dyDescent="0.2">
      <c r="C834" s="55"/>
      <c r="H834" s="26">
        <f ca="1">SUMIF(Spending!$C$6:$C$158,Allocations!D834,Spending!$E$6:$E$153)</f>
        <v>0</v>
      </c>
      <c r="I834" s="26">
        <f t="shared" ca="1" si="12"/>
        <v>0</v>
      </c>
    </row>
    <row r="835" spans="3:9" x14ac:dyDescent="0.2">
      <c r="C835" s="55"/>
      <c r="H835" s="26">
        <f ca="1">SUMIF(Spending!$C$6:$C$158,Allocations!D835,Spending!$E$6:$E$153)</f>
        <v>0</v>
      </c>
      <c r="I835" s="26">
        <f t="shared" ca="1" si="12"/>
        <v>0</v>
      </c>
    </row>
    <row r="836" spans="3:9" x14ac:dyDescent="0.2">
      <c r="C836" s="55"/>
      <c r="H836" s="26">
        <f ca="1">SUMIF(Spending!$C$6:$C$158,Allocations!D836,Spending!$E$6:$E$153)</f>
        <v>0</v>
      </c>
      <c r="I836" s="26">
        <f t="shared" ca="1" si="12"/>
        <v>0</v>
      </c>
    </row>
    <row r="837" spans="3:9" x14ac:dyDescent="0.2">
      <c r="C837" s="55"/>
      <c r="H837" s="26">
        <f ca="1">SUMIF(Spending!$C$6:$C$158,Allocations!D837,Spending!$E$6:$E$153)</f>
        <v>0</v>
      </c>
      <c r="I837" s="26">
        <f t="shared" ca="1" si="12"/>
        <v>0</v>
      </c>
    </row>
    <row r="838" spans="3:9" x14ac:dyDescent="0.2">
      <c r="C838" s="55"/>
      <c r="H838" s="26">
        <f ca="1">SUMIF(Spending!$C$6:$C$158,Allocations!D838,Spending!$E$6:$E$153)</f>
        <v>0</v>
      </c>
      <c r="I838" s="26">
        <f t="shared" ca="1" si="12"/>
        <v>0</v>
      </c>
    </row>
    <row r="839" spans="3:9" x14ac:dyDescent="0.2">
      <c r="C839" s="55"/>
      <c r="H839" s="26">
        <f ca="1">SUMIF(Spending!$C$6:$C$158,Allocations!D839,Spending!$E$6:$E$153)</f>
        <v>0</v>
      </c>
      <c r="I839" s="26">
        <f t="shared" ca="1" si="12"/>
        <v>0</v>
      </c>
    </row>
    <row r="840" spans="3:9" x14ac:dyDescent="0.2">
      <c r="C840" s="55"/>
      <c r="H840" s="26">
        <f ca="1">SUMIF(Spending!$C$6:$C$158,Allocations!D840,Spending!$E$6:$E$153)</f>
        <v>0</v>
      </c>
      <c r="I840" s="26">
        <f t="shared" ref="I840:I903" ca="1" si="13">IF(G840="", F840-H840,G840-H840)</f>
        <v>0</v>
      </c>
    </row>
    <row r="841" spans="3:9" x14ac:dyDescent="0.2">
      <c r="C841" s="55"/>
      <c r="H841" s="26">
        <f ca="1">SUMIF(Spending!$C$6:$C$158,Allocations!D841,Spending!$E$6:$E$153)</f>
        <v>0</v>
      </c>
      <c r="I841" s="26">
        <f t="shared" ca="1" si="13"/>
        <v>0</v>
      </c>
    </row>
    <row r="842" spans="3:9" x14ac:dyDescent="0.2">
      <c r="C842" s="55"/>
      <c r="H842" s="26">
        <f ca="1">SUMIF(Spending!$C$6:$C$158,Allocations!D842,Spending!$E$6:$E$153)</f>
        <v>0</v>
      </c>
      <c r="I842" s="26">
        <f t="shared" ca="1" si="13"/>
        <v>0</v>
      </c>
    </row>
    <row r="843" spans="3:9" x14ac:dyDescent="0.2">
      <c r="C843" s="55"/>
      <c r="H843" s="26">
        <f ca="1">SUMIF(Spending!$C$6:$C$158,Allocations!D843,Spending!$E$6:$E$153)</f>
        <v>0</v>
      </c>
      <c r="I843" s="26">
        <f t="shared" ca="1" si="13"/>
        <v>0</v>
      </c>
    </row>
    <row r="844" spans="3:9" x14ac:dyDescent="0.2">
      <c r="C844" s="55"/>
      <c r="H844" s="26">
        <f ca="1">SUMIF(Spending!$C$6:$C$158,Allocations!D844,Spending!$E$6:$E$153)</f>
        <v>0</v>
      </c>
      <c r="I844" s="26">
        <f t="shared" ca="1" si="13"/>
        <v>0</v>
      </c>
    </row>
    <row r="845" spans="3:9" x14ac:dyDescent="0.2">
      <c r="C845" s="55"/>
      <c r="H845" s="26">
        <f ca="1">SUMIF(Spending!$C$6:$C$158,Allocations!D845,Spending!$E$6:$E$153)</f>
        <v>0</v>
      </c>
      <c r="I845" s="26">
        <f t="shared" ca="1" si="13"/>
        <v>0</v>
      </c>
    </row>
    <row r="846" spans="3:9" x14ac:dyDescent="0.2">
      <c r="C846" s="55"/>
      <c r="H846" s="26">
        <f ca="1">SUMIF(Spending!$C$6:$C$158,Allocations!D846,Spending!$E$6:$E$153)</f>
        <v>0</v>
      </c>
      <c r="I846" s="26">
        <f t="shared" ca="1" si="13"/>
        <v>0</v>
      </c>
    </row>
    <row r="847" spans="3:9" x14ac:dyDescent="0.2">
      <c r="C847" s="55"/>
      <c r="H847" s="26">
        <f ca="1">SUMIF(Spending!$C$6:$C$158,Allocations!D847,Spending!$E$6:$E$153)</f>
        <v>0</v>
      </c>
      <c r="I847" s="26">
        <f t="shared" ca="1" si="13"/>
        <v>0</v>
      </c>
    </row>
    <row r="848" spans="3:9" x14ac:dyDescent="0.2">
      <c r="C848" s="55"/>
      <c r="H848" s="26">
        <f ca="1">SUMIF(Spending!$C$6:$C$158,Allocations!D848,Spending!$E$6:$E$153)</f>
        <v>0</v>
      </c>
      <c r="I848" s="26">
        <f t="shared" ca="1" si="13"/>
        <v>0</v>
      </c>
    </row>
    <row r="849" spans="3:9" x14ac:dyDescent="0.2">
      <c r="C849" s="55"/>
      <c r="H849" s="26">
        <f ca="1">SUMIF(Spending!$C$6:$C$158,Allocations!D849,Spending!$E$6:$E$153)</f>
        <v>0</v>
      </c>
      <c r="I849" s="26">
        <f t="shared" ca="1" si="13"/>
        <v>0</v>
      </c>
    </row>
    <row r="850" spans="3:9" x14ac:dyDescent="0.2">
      <c r="C850" s="55"/>
      <c r="H850" s="26">
        <f ca="1">SUMIF(Spending!$C$6:$C$158,Allocations!D850,Spending!$E$6:$E$153)</f>
        <v>0</v>
      </c>
      <c r="I850" s="26">
        <f t="shared" ca="1" si="13"/>
        <v>0</v>
      </c>
    </row>
    <row r="851" spans="3:9" x14ac:dyDescent="0.2">
      <c r="C851" s="55"/>
      <c r="H851" s="26">
        <f ca="1">SUMIF(Spending!$C$6:$C$158,Allocations!D851,Spending!$E$6:$E$153)</f>
        <v>0</v>
      </c>
      <c r="I851" s="26">
        <f t="shared" ca="1" si="13"/>
        <v>0</v>
      </c>
    </row>
    <row r="852" spans="3:9" x14ac:dyDescent="0.2">
      <c r="C852" s="55"/>
      <c r="H852" s="26">
        <f ca="1">SUMIF(Spending!$C$6:$C$158,Allocations!D852,Spending!$E$6:$E$153)</f>
        <v>0</v>
      </c>
      <c r="I852" s="26">
        <f t="shared" ca="1" si="13"/>
        <v>0</v>
      </c>
    </row>
    <row r="853" spans="3:9" x14ac:dyDescent="0.2">
      <c r="C853" s="55"/>
      <c r="H853" s="26">
        <f ca="1">SUMIF(Spending!$C$6:$C$158,Allocations!D853,Spending!$E$6:$E$153)</f>
        <v>0</v>
      </c>
      <c r="I853" s="26">
        <f t="shared" ca="1" si="13"/>
        <v>0</v>
      </c>
    </row>
    <row r="854" spans="3:9" x14ac:dyDescent="0.2">
      <c r="C854" s="55"/>
      <c r="H854" s="26">
        <f ca="1">SUMIF(Spending!$C$6:$C$158,Allocations!D854,Spending!$E$6:$E$153)</f>
        <v>0</v>
      </c>
      <c r="I854" s="26">
        <f t="shared" ca="1" si="13"/>
        <v>0</v>
      </c>
    </row>
    <row r="855" spans="3:9" x14ac:dyDescent="0.2">
      <c r="C855" s="55"/>
      <c r="H855" s="26">
        <f ca="1">SUMIF(Spending!$C$6:$C$158,Allocations!D855,Spending!$E$6:$E$153)</f>
        <v>0</v>
      </c>
      <c r="I855" s="26">
        <f t="shared" ca="1" si="13"/>
        <v>0</v>
      </c>
    </row>
    <row r="856" spans="3:9" x14ac:dyDescent="0.2">
      <c r="C856" s="55"/>
      <c r="H856" s="26">
        <f ca="1">SUMIF(Spending!$C$6:$C$158,Allocations!D856,Spending!$E$6:$E$153)</f>
        <v>0</v>
      </c>
      <c r="I856" s="26">
        <f t="shared" ca="1" si="13"/>
        <v>0</v>
      </c>
    </row>
    <row r="857" spans="3:9" x14ac:dyDescent="0.2">
      <c r="C857" s="55"/>
      <c r="H857" s="26">
        <f ca="1">SUMIF(Spending!$C$6:$C$158,Allocations!D857,Spending!$E$6:$E$153)</f>
        <v>0</v>
      </c>
      <c r="I857" s="26">
        <f t="shared" ca="1" si="13"/>
        <v>0</v>
      </c>
    </row>
    <row r="858" spans="3:9" x14ac:dyDescent="0.2">
      <c r="C858" s="55"/>
      <c r="H858" s="26">
        <f ca="1">SUMIF(Spending!$C$6:$C$158,Allocations!D858,Spending!$E$6:$E$153)</f>
        <v>0</v>
      </c>
      <c r="I858" s="26">
        <f t="shared" ca="1" si="13"/>
        <v>0</v>
      </c>
    </row>
    <row r="859" spans="3:9" x14ac:dyDescent="0.2">
      <c r="C859" s="55"/>
      <c r="H859" s="26">
        <f ca="1">SUMIF(Spending!$C$6:$C$158,Allocations!D859,Spending!$E$6:$E$153)</f>
        <v>0</v>
      </c>
      <c r="I859" s="26">
        <f t="shared" ca="1" si="13"/>
        <v>0</v>
      </c>
    </row>
    <row r="860" spans="3:9" x14ac:dyDescent="0.2">
      <c r="C860" s="55"/>
      <c r="H860" s="26">
        <f ca="1">SUMIF(Spending!$C$6:$C$158,Allocations!D860,Spending!$E$6:$E$153)</f>
        <v>0</v>
      </c>
      <c r="I860" s="26">
        <f t="shared" ca="1" si="13"/>
        <v>0</v>
      </c>
    </row>
    <row r="861" spans="3:9" x14ac:dyDescent="0.2">
      <c r="C861" s="55"/>
      <c r="H861" s="26">
        <f ca="1">SUMIF(Spending!$C$6:$C$158,Allocations!D861,Spending!$E$6:$E$153)</f>
        <v>0</v>
      </c>
      <c r="I861" s="26">
        <f t="shared" ca="1" si="13"/>
        <v>0</v>
      </c>
    </row>
    <row r="862" spans="3:9" x14ac:dyDescent="0.2">
      <c r="C862" s="55"/>
      <c r="H862" s="26">
        <f ca="1">SUMIF(Spending!$C$6:$C$158,Allocations!D862,Spending!$E$6:$E$153)</f>
        <v>0</v>
      </c>
      <c r="I862" s="26">
        <f t="shared" ca="1" si="13"/>
        <v>0</v>
      </c>
    </row>
    <row r="863" spans="3:9" x14ac:dyDescent="0.2">
      <c r="C863" s="55"/>
      <c r="H863" s="26">
        <f ca="1">SUMIF(Spending!$C$6:$C$158,Allocations!D863,Spending!$E$6:$E$153)</f>
        <v>0</v>
      </c>
      <c r="I863" s="26">
        <f t="shared" ca="1" si="13"/>
        <v>0</v>
      </c>
    </row>
    <row r="864" spans="3:9" x14ac:dyDescent="0.2">
      <c r="C864" s="55"/>
      <c r="H864" s="26">
        <f ca="1">SUMIF(Spending!$C$6:$C$158,Allocations!D864,Spending!$E$6:$E$153)</f>
        <v>0</v>
      </c>
      <c r="I864" s="26">
        <f t="shared" ca="1" si="13"/>
        <v>0</v>
      </c>
    </row>
    <row r="865" spans="3:9" x14ac:dyDescent="0.2">
      <c r="C865" s="55"/>
      <c r="H865" s="26">
        <f ca="1">SUMIF(Spending!$C$6:$C$158,Allocations!D865,Spending!$E$6:$E$153)</f>
        <v>0</v>
      </c>
      <c r="I865" s="26">
        <f t="shared" ca="1" si="13"/>
        <v>0</v>
      </c>
    </row>
    <row r="866" spans="3:9" x14ac:dyDescent="0.2">
      <c r="C866" s="55"/>
      <c r="H866" s="26">
        <f ca="1">SUMIF(Spending!$C$6:$C$158,Allocations!D866,Spending!$E$6:$E$153)</f>
        <v>0</v>
      </c>
      <c r="I866" s="26">
        <f t="shared" ca="1" si="13"/>
        <v>0</v>
      </c>
    </row>
    <row r="867" spans="3:9" x14ac:dyDescent="0.2">
      <c r="C867" s="55"/>
      <c r="H867" s="26">
        <f ca="1">SUMIF(Spending!$C$6:$C$158,Allocations!D867,Spending!$E$6:$E$153)</f>
        <v>0</v>
      </c>
      <c r="I867" s="26">
        <f t="shared" ca="1" si="13"/>
        <v>0</v>
      </c>
    </row>
    <row r="868" spans="3:9" x14ac:dyDescent="0.2">
      <c r="C868" s="55"/>
      <c r="H868" s="26">
        <f ca="1">SUMIF(Spending!$C$6:$C$158,Allocations!D868,Spending!$E$6:$E$153)</f>
        <v>0</v>
      </c>
      <c r="I868" s="26">
        <f t="shared" ca="1" si="13"/>
        <v>0</v>
      </c>
    </row>
    <row r="869" spans="3:9" x14ac:dyDescent="0.2">
      <c r="C869" s="55"/>
      <c r="H869" s="26">
        <f ca="1">SUMIF(Spending!$C$6:$C$158,Allocations!D869,Spending!$E$6:$E$153)</f>
        <v>0</v>
      </c>
      <c r="I869" s="26">
        <f t="shared" ca="1" si="13"/>
        <v>0</v>
      </c>
    </row>
    <row r="870" spans="3:9" x14ac:dyDescent="0.2">
      <c r="C870" s="55"/>
      <c r="H870" s="26">
        <f ca="1">SUMIF(Spending!$C$6:$C$158,Allocations!D870,Spending!$E$6:$E$153)</f>
        <v>0</v>
      </c>
      <c r="I870" s="26">
        <f t="shared" ca="1" si="13"/>
        <v>0</v>
      </c>
    </row>
    <row r="871" spans="3:9" x14ac:dyDescent="0.2">
      <c r="C871" s="55"/>
      <c r="H871" s="26">
        <f ca="1">SUMIF(Spending!$C$6:$C$158,Allocations!D871,Spending!$E$6:$E$153)</f>
        <v>0</v>
      </c>
      <c r="I871" s="26">
        <f t="shared" ca="1" si="13"/>
        <v>0</v>
      </c>
    </row>
    <row r="872" spans="3:9" x14ac:dyDescent="0.2">
      <c r="C872" s="55"/>
      <c r="H872" s="26">
        <f ca="1">SUMIF(Spending!$C$6:$C$158,Allocations!D872,Spending!$E$6:$E$153)</f>
        <v>0</v>
      </c>
      <c r="I872" s="26">
        <f t="shared" ca="1" si="13"/>
        <v>0</v>
      </c>
    </row>
    <row r="873" spans="3:9" x14ac:dyDescent="0.2">
      <c r="C873" s="55"/>
      <c r="H873" s="26">
        <f ca="1">SUMIF(Spending!$C$6:$C$158,Allocations!D873,Spending!$E$6:$E$153)</f>
        <v>0</v>
      </c>
      <c r="I873" s="26">
        <f t="shared" ca="1" si="13"/>
        <v>0</v>
      </c>
    </row>
    <row r="874" spans="3:9" x14ac:dyDescent="0.2">
      <c r="C874" s="55"/>
      <c r="H874" s="26">
        <f ca="1">SUMIF(Spending!$C$6:$C$158,Allocations!D874,Spending!$E$6:$E$153)</f>
        <v>0</v>
      </c>
      <c r="I874" s="26">
        <f t="shared" ca="1" si="13"/>
        <v>0</v>
      </c>
    </row>
    <row r="875" spans="3:9" x14ac:dyDescent="0.2">
      <c r="C875" s="55"/>
      <c r="H875" s="26">
        <f ca="1">SUMIF(Spending!$C$6:$C$158,Allocations!D875,Spending!$E$6:$E$153)</f>
        <v>0</v>
      </c>
      <c r="I875" s="26">
        <f t="shared" ca="1" si="13"/>
        <v>0</v>
      </c>
    </row>
    <row r="876" spans="3:9" x14ac:dyDescent="0.2">
      <c r="C876" s="55"/>
      <c r="H876" s="26">
        <f ca="1">SUMIF(Spending!$C$6:$C$158,Allocations!D876,Spending!$E$6:$E$153)</f>
        <v>0</v>
      </c>
      <c r="I876" s="26">
        <f t="shared" ca="1" si="13"/>
        <v>0</v>
      </c>
    </row>
    <row r="877" spans="3:9" x14ac:dyDescent="0.2">
      <c r="C877" s="55"/>
      <c r="H877" s="26">
        <f ca="1">SUMIF(Spending!$C$6:$C$158,Allocations!D877,Spending!$E$6:$E$153)</f>
        <v>0</v>
      </c>
      <c r="I877" s="26">
        <f t="shared" ca="1" si="13"/>
        <v>0</v>
      </c>
    </row>
    <row r="878" spans="3:9" x14ac:dyDescent="0.2">
      <c r="C878" s="55"/>
      <c r="H878" s="26">
        <f ca="1">SUMIF(Spending!$C$6:$C$158,Allocations!D878,Spending!$E$6:$E$153)</f>
        <v>0</v>
      </c>
      <c r="I878" s="26">
        <f t="shared" ca="1" si="13"/>
        <v>0</v>
      </c>
    </row>
    <row r="879" spans="3:9" x14ac:dyDescent="0.2">
      <c r="C879" s="55"/>
      <c r="H879" s="26">
        <f ca="1">SUMIF(Spending!$C$6:$C$158,Allocations!D879,Spending!$E$6:$E$153)</f>
        <v>0</v>
      </c>
      <c r="I879" s="26">
        <f t="shared" ca="1" si="13"/>
        <v>0</v>
      </c>
    </row>
    <row r="880" spans="3:9" x14ac:dyDescent="0.2">
      <c r="C880" s="55"/>
      <c r="H880" s="26">
        <f ca="1">SUMIF(Spending!$C$6:$C$158,Allocations!D880,Spending!$E$6:$E$153)</f>
        <v>0</v>
      </c>
      <c r="I880" s="26">
        <f t="shared" ca="1" si="13"/>
        <v>0</v>
      </c>
    </row>
    <row r="881" spans="3:9" x14ac:dyDescent="0.2">
      <c r="C881" s="55"/>
      <c r="H881" s="26">
        <f ca="1">SUMIF(Spending!$C$6:$C$158,Allocations!D881,Spending!$E$6:$E$153)</f>
        <v>0</v>
      </c>
      <c r="I881" s="26">
        <f t="shared" ca="1" si="13"/>
        <v>0</v>
      </c>
    </row>
    <row r="882" spans="3:9" x14ac:dyDescent="0.2">
      <c r="C882" s="55"/>
      <c r="H882" s="26">
        <f ca="1">SUMIF(Spending!$C$6:$C$158,Allocations!D882,Spending!$E$6:$E$153)</f>
        <v>0</v>
      </c>
      <c r="I882" s="26">
        <f t="shared" ca="1" si="13"/>
        <v>0</v>
      </c>
    </row>
    <row r="883" spans="3:9" x14ac:dyDescent="0.2">
      <c r="C883" s="55"/>
      <c r="H883" s="26">
        <f ca="1">SUMIF(Spending!$C$6:$C$158,Allocations!D883,Spending!$E$6:$E$153)</f>
        <v>0</v>
      </c>
      <c r="I883" s="26">
        <f t="shared" ca="1" si="13"/>
        <v>0</v>
      </c>
    </row>
    <row r="884" spans="3:9" x14ac:dyDescent="0.2">
      <c r="C884" s="55"/>
      <c r="H884" s="26">
        <f ca="1">SUMIF(Spending!$C$6:$C$158,Allocations!D884,Spending!$E$6:$E$153)</f>
        <v>0</v>
      </c>
      <c r="I884" s="26">
        <f t="shared" ca="1" si="13"/>
        <v>0</v>
      </c>
    </row>
    <row r="885" spans="3:9" x14ac:dyDescent="0.2">
      <c r="C885" s="55"/>
      <c r="H885" s="26">
        <f ca="1">SUMIF(Spending!$C$6:$C$158,Allocations!D885,Spending!$E$6:$E$153)</f>
        <v>0</v>
      </c>
      <c r="I885" s="26">
        <f t="shared" ca="1" si="13"/>
        <v>0</v>
      </c>
    </row>
    <row r="886" spans="3:9" x14ac:dyDescent="0.2">
      <c r="C886" s="55"/>
      <c r="H886" s="26">
        <f ca="1">SUMIF(Spending!$C$6:$C$158,Allocations!D886,Spending!$E$6:$E$153)</f>
        <v>0</v>
      </c>
      <c r="I886" s="26">
        <f t="shared" ca="1" si="13"/>
        <v>0</v>
      </c>
    </row>
    <row r="887" spans="3:9" x14ac:dyDescent="0.2">
      <c r="C887" s="55"/>
      <c r="H887" s="26">
        <f ca="1">SUMIF(Spending!$C$6:$C$158,Allocations!D887,Spending!$E$6:$E$153)</f>
        <v>0</v>
      </c>
      <c r="I887" s="26">
        <f t="shared" ca="1" si="13"/>
        <v>0</v>
      </c>
    </row>
    <row r="888" spans="3:9" x14ac:dyDescent="0.2">
      <c r="C888" s="55"/>
      <c r="H888" s="26">
        <f ca="1">SUMIF(Spending!$C$6:$C$158,Allocations!D888,Spending!$E$6:$E$153)</f>
        <v>0</v>
      </c>
      <c r="I888" s="26">
        <f t="shared" ca="1" si="13"/>
        <v>0</v>
      </c>
    </row>
    <row r="889" spans="3:9" x14ac:dyDescent="0.2">
      <c r="C889" s="55"/>
      <c r="H889" s="26">
        <f ca="1">SUMIF(Spending!$C$6:$C$158,Allocations!D889,Spending!$E$6:$E$153)</f>
        <v>0</v>
      </c>
      <c r="I889" s="26">
        <f t="shared" ca="1" si="13"/>
        <v>0</v>
      </c>
    </row>
    <row r="890" spans="3:9" x14ac:dyDescent="0.2">
      <c r="C890" s="55"/>
      <c r="H890" s="26">
        <f ca="1">SUMIF(Spending!$C$6:$C$158,Allocations!D890,Spending!$E$6:$E$153)</f>
        <v>0</v>
      </c>
      <c r="I890" s="26">
        <f t="shared" ca="1" si="13"/>
        <v>0</v>
      </c>
    </row>
    <row r="891" spans="3:9" x14ac:dyDescent="0.2">
      <c r="C891" s="55"/>
      <c r="H891" s="26">
        <f ca="1">SUMIF(Spending!$C$6:$C$158,Allocations!D891,Spending!$E$6:$E$153)</f>
        <v>0</v>
      </c>
      <c r="I891" s="26">
        <f t="shared" ca="1" si="13"/>
        <v>0</v>
      </c>
    </row>
    <row r="892" spans="3:9" x14ac:dyDescent="0.2">
      <c r="C892" s="55"/>
      <c r="H892" s="26">
        <f ca="1">SUMIF(Spending!$C$6:$C$158,Allocations!D892,Spending!$E$6:$E$153)</f>
        <v>0</v>
      </c>
      <c r="I892" s="26">
        <f t="shared" ca="1" si="13"/>
        <v>0</v>
      </c>
    </row>
    <row r="893" spans="3:9" x14ac:dyDescent="0.2">
      <c r="C893" s="55"/>
      <c r="H893" s="26">
        <f ca="1">SUMIF(Spending!$C$6:$C$158,Allocations!D893,Spending!$E$6:$E$153)</f>
        <v>0</v>
      </c>
      <c r="I893" s="26">
        <f t="shared" ca="1" si="13"/>
        <v>0</v>
      </c>
    </row>
    <row r="894" spans="3:9" x14ac:dyDescent="0.2">
      <c r="C894" s="55"/>
      <c r="H894" s="26">
        <f ca="1">SUMIF(Spending!$C$6:$C$158,Allocations!D894,Spending!$E$6:$E$153)</f>
        <v>0</v>
      </c>
      <c r="I894" s="26">
        <f t="shared" ca="1" si="13"/>
        <v>0</v>
      </c>
    </row>
    <row r="895" spans="3:9" x14ac:dyDescent="0.2">
      <c r="C895" s="55"/>
      <c r="H895" s="26">
        <f ca="1">SUMIF(Spending!$C$6:$C$158,Allocations!D895,Spending!$E$6:$E$153)</f>
        <v>0</v>
      </c>
      <c r="I895" s="26">
        <f t="shared" ca="1" si="13"/>
        <v>0</v>
      </c>
    </row>
    <row r="896" spans="3:9" x14ac:dyDescent="0.2">
      <c r="C896" s="55"/>
      <c r="H896" s="26">
        <f ca="1">SUMIF(Spending!$C$6:$C$158,Allocations!D896,Spending!$E$6:$E$153)</f>
        <v>0</v>
      </c>
      <c r="I896" s="26">
        <f t="shared" ca="1" si="13"/>
        <v>0</v>
      </c>
    </row>
    <row r="897" spans="3:9" x14ac:dyDescent="0.2">
      <c r="C897" s="55"/>
      <c r="H897" s="26">
        <f ca="1">SUMIF(Spending!$C$6:$C$158,Allocations!D897,Spending!$E$6:$E$153)</f>
        <v>0</v>
      </c>
      <c r="I897" s="26">
        <f t="shared" ca="1" si="13"/>
        <v>0</v>
      </c>
    </row>
    <row r="898" spans="3:9" x14ac:dyDescent="0.2">
      <c r="C898" s="55"/>
      <c r="H898" s="26">
        <f ca="1">SUMIF(Spending!$C$6:$C$158,Allocations!D898,Spending!$E$6:$E$153)</f>
        <v>0</v>
      </c>
      <c r="I898" s="26">
        <f t="shared" ca="1" si="13"/>
        <v>0</v>
      </c>
    </row>
    <row r="899" spans="3:9" x14ac:dyDescent="0.2">
      <c r="C899" s="55"/>
      <c r="H899" s="26">
        <f ca="1">SUMIF(Spending!$C$6:$C$158,Allocations!D899,Spending!$E$6:$E$153)</f>
        <v>0</v>
      </c>
      <c r="I899" s="26">
        <f t="shared" ca="1" si="13"/>
        <v>0</v>
      </c>
    </row>
    <row r="900" spans="3:9" x14ac:dyDescent="0.2">
      <c r="C900" s="55"/>
      <c r="H900" s="26">
        <f ca="1">SUMIF(Spending!$C$6:$C$158,Allocations!D900,Spending!$E$6:$E$153)</f>
        <v>0</v>
      </c>
      <c r="I900" s="26">
        <f t="shared" ca="1" si="13"/>
        <v>0</v>
      </c>
    </row>
    <row r="901" spans="3:9" x14ac:dyDescent="0.2">
      <c r="C901" s="55"/>
      <c r="H901" s="26">
        <f ca="1">SUMIF(Spending!$C$6:$C$158,Allocations!D901,Spending!$E$6:$E$153)</f>
        <v>0</v>
      </c>
      <c r="I901" s="26">
        <f t="shared" ca="1" si="13"/>
        <v>0</v>
      </c>
    </row>
    <row r="902" spans="3:9" x14ac:dyDescent="0.2">
      <c r="C902" s="55"/>
      <c r="H902" s="26">
        <f ca="1">SUMIF(Spending!$C$6:$C$158,Allocations!D902,Spending!$E$6:$E$153)</f>
        <v>0</v>
      </c>
      <c r="I902" s="26">
        <f t="shared" ca="1" si="13"/>
        <v>0</v>
      </c>
    </row>
    <row r="903" spans="3:9" x14ac:dyDescent="0.2">
      <c r="C903" s="55"/>
      <c r="H903" s="26">
        <f ca="1">SUMIF(Spending!$C$6:$C$158,Allocations!D903,Spending!$E$6:$E$153)</f>
        <v>0</v>
      </c>
      <c r="I903" s="26">
        <f t="shared" ca="1" si="13"/>
        <v>0</v>
      </c>
    </row>
    <row r="904" spans="3:9" x14ac:dyDescent="0.2">
      <c r="C904" s="55"/>
      <c r="H904" s="26">
        <f ca="1">SUMIF(Spending!$C$6:$C$158,Allocations!D904,Spending!$E$6:$E$153)</f>
        <v>0</v>
      </c>
      <c r="I904" s="26">
        <f t="shared" ref="I904:I967" ca="1" si="14">IF(G904="", F904-H904,G904-H904)</f>
        <v>0</v>
      </c>
    </row>
    <row r="905" spans="3:9" x14ac:dyDescent="0.2">
      <c r="C905" s="55"/>
      <c r="H905" s="26">
        <f ca="1">SUMIF(Spending!$C$6:$C$158,Allocations!D905,Spending!$E$6:$E$153)</f>
        <v>0</v>
      </c>
      <c r="I905" s="26">
        <f t="shared" ca="1" si="14"/>
        <v>0</v>
      </c>
    </row>
    <row r="906" spans="3:9" x14ac:dyDescent="0.2">
      <c r="C906" s="55"/>
      <c r="H906" s="26">
        <f ca="1">SUMIF(Spending!$C$6:$C$158,Allocations!D906,Spending!$E$6:$E$153)</f>
        <v>0</v>
      </c>
      <c r="I906" s="26">
        <f t="shared" ca="1" si="14"/>
        <v>0</v>
      </c>
    </row>
    <row r="907" spans="3:9" x14ac:dyDescent="0.2">
      <c r="C907" s="55"/>
      <c r="H907" s="26">
        <f ca="1">SUMIF(Spending!$C$6:$C$158,Allocations!D907,Spending!$E$6:$E$153)</f>
        <v>0</v>
      </c>
      <c r="I907" s="26">
        <f t="shared" ca="1" si="14"/>
        <v>0</v>
      </c>
    </row>
    <row r="908" spans="3:9" x14ac:dyDescent="0.2">
      <c r="C908" s="55"/>
      <c r="H908" s="26">
        <f ca="1">SUMIF(Spending!$C$6:$C$158,Allocations!D908,Spending!$E$6:$E$153)</f>
        <v>0</v>
      </c>
      <c r="I908" s="26">
        <f t="shared" ca="1" si="14"/>
        <v>0</v>
      </c>
    </row>
    <row r="909" spans="3:9" x14ac:dyDescent="0.2">
      <c r="C909" s="55"/>
      <c r="H909" s="26">
        <f ca="1">SUMIF(Spending!$C$6:$C$158,Allocations!D909,Spending!$E$6:$E$153)</f>
        <v>0</v>
      </c>
      <c r="I909" s="26">
        <f t="shared" ca="1" si="14"/>
        <v>0</v>
      </c>
    </row>
    <row r="910" spans="3:9" x14ac:dyDescent="0.2">
      <c r="C910" s="55"/>
      <c r="H910" s="26">
        <f ca="1">SUMIF(Spending!$C$6:$C$158,Allocations!D910,Spending!$E$6:$E$153)</f>
        <v>0</v>
      </c>
      <c r="I910" s="26">
        <f t="shared" ca="1" si="14"/>
        <v>0</v>
      </c>
    </row>
    <row r="911" spans="3:9" x14ac:dyDescent="0.2">
      <c r="C911" s="55"/>
      <c r="H911" s="26">
        <f ca="1">SUMIF(Spending!$C$6:$C$158,Allocations!D911,Spending!$E$6:$E$153)</f>
        <v>0</v>
      </c>
      <c r="I911" s="26">
        <f t="shared" ca="1" si="14"/>
        <v>0</v>
      </c>
    </row>
    <row r="912" spans="3:9" x14ac:dyDescent="0.2">
      <c r="C912" s="55"/>
      <c r="H912" s="26">
        <f ca="1">SUMIF(Spending!$C$6:$C$158,Allocations!D912,Spending!$E$6:$E$153)</f>
        <v>0</v>
      </c>
      <c r="I912" s="26">
        <f t="shared" ca="1" si="14"/>
        <v>0</v>
      </c>
    </row>
    <row r="913" spans="3:9" x14ac:dyDescent="0.2">
      <c r="C913" s="55"/>
      <c r="H913" s="26">
        <f ca="1">SUMIF(Spending!$C$6:$C$158,Allocations!D913,Spending!$E$6:$E$153)</f>
        <v>0</v>
      </c>
      <c r="I913" s="26">
        <f t="shared" ca="1" si="14"/>
        <v>0</v>
      </c>
    </row>
    <row r="914" spans="3:9" x14ac:dyDescent="0.2">
      <c r="C914" s="55"/>
      <c r="H914" s="26">
        <f ca="1">SUMIF(Spending!$C$6:$C$158,Allocations!D914,Spending!$E$6:$E$153)</f>
        <v>0</v>
      </c>
      <c r="I914" s="26">
        <f t="shared" ca="1" si="14"/>
        <v>0</v>
      </c>
    </row>
    <row r="915" spans="3:9" x14ac:dyDescent="0.2">
      <c r="C915" s="55"/>
      <c r="H915" s="26">
        <f ca="1">SUMIF(Spending!$C$6:$C$158,Allocations!D915,Spending!$E$6:$E$153)</f>
        <v>0</v>
      </c>
      <c r="I915" s="26">
        <f t="shared" ca="1" si="14"/>
        <v>0</v>
      </c>
    </row>
    <row r="916" spans="3:9" x14ac:dyDescent="0.2">
      <c r="C916" s="55"/>
      <c r="H916" s="26">
        <f ca="1">SUMIF(Spending!$C$6:$C$158,Allocations!D916,Spending!$E$6:$E$153)</f>
        <v>0</v>
      </c>
      <c r="I916" s="26">
        <f t="shared" ca="1" si="14"/>
        <v>0</v>
      </c>
    </row>
    <row r="917" spans="3:9" x14ac:dyDescent="0.2">
      <c r="C917" s="55"/>
      <c r="H917" s="26">
        <f ca="1">SUMIF(Spending!$C$6:$C$158,Allocations!D917,Spending!$E$6:$E$153)</f>
        <v>0</v>
      </c>
      <c r="I917" s="26">
        <f t="shared" ca="1" si="14"/>
        <v>0</v>
      </c>
    </row>
    <row r="918" spans="3:9" x14ac:dyDescent="0.2">
      <c r="C918" s="55"/>
      <c r="H918" s="26">
        <f ca="1">SUMIF(Spending!$C$6:$C$158,Allocations!D918,Spending!$E$6:$E$153)</f>
        <v>0</v>
      </c>
      <c r="I918" s="26">
        <f t="shared" ca="1" si="14"/>
        <v>0</v>
      </c>
    </row>
    <row r="919" spans="3:9" x14ac:dyDescent="0.2">
      <c r="C919" s="55"/>
      <c r="H919" s="26">
        <f ca="1">SUMIF(Spending!$C$6:$C$158,Allocations!D919,Spending!$E$6:$E$153)</f>
        <v>0</v>
      </c>
      <c r="I919" s="26">
        <f t="shared" ca="1" si="14"/>
        <v>0</v>
      </c>
    </row>
    <row r="920" spans="3:9" x14ac:dyDescent="0.2">
      <c r="C920" s="55"/>
      <c r="H920" s="26">
        <f ca="1">SUMIF(Spending!$C$6:$C$158,Allocations!D920,Spending!$E$6:$E$153)</f>
        <v>0</v>
      </c>
      <c r="I920" s="26">
        <f t="shared" ca="1" si="14"/>
        <v>0</v>
      </c>
    </row>
    <row r="921" spans="3:9" x14ac:dyDescent="0.2">
      <c r="C921" s="55"/>
      <c r="H921" s="26">
        <f ca="1">SUMIF(Spending!$C$6:$C$158,Allocations!D921,Spending!$E$6:$E$153)</f>
        <v>0</v>
      </c>
      <c r="I921" s="26">
        <f t="shared" ca="1" si="14"/>
        <v>0</v>
      </c>
    </row>
    <row r="922" spans="3:9" x14ac:dyDescent="0.2">
      <c r="C922" s="55"/>
      <c r="H922" s="26">
        <f ca="1">SUMIF(Spending!$C$6:$C$158,Allocations!D922,Spending!$E$6:$E$153)</f>
        <v>0</v>
      </c>
      <c r="I922" s="26">
        <f t="shared" ca="1" si="14"/>
        <v>0</v>
      </c>
    </row>
    <row r="923" spans="3:9" x14ac:dyDescent="0.2">
      <c r="C923" s="55"/>
      <c r="H923" s="26">
        <f ca="1">SUMIF(Spending!$C$6:$C$158,Allocations!D923,Spending!$E$6:$E$153)</f>
        <v>0</v>
      </c>
      <c r="I923" s="26">
        <f t="shared" ca="1" si="14"/>
        <v>0</v>
      </c>
    </row>
    <row r="924" spans="3:9" x14ac:dyDescent="0.2">
      <c r="C924" s="55"/>
      <c r="H924" s="26">
        <f ca="1">SUMIF(Spending!$C$6:$C$158,Allocations!D924,Spending!$E$6:$E$153)</f>
        <v>0</v>
      </c>
      <c r="I924" s="26">
        <f t="shared" ca="1" si="14"/>
        <v>0</v>
      </c>
    </row>
    <row r="925" spans="3:9" x14ac:dyDescent="0.2">
      <c r="C925" s="55"/>
      <c r="H925" s="26">
        <f ca="1">SUMIF(Spending!$C$6:$C$158,Allocations!D925,Spending!$E$6:$E$153)</f>
        <v>0</v>
      </c>
      <c r="I925" s="26">
        <f t="shared" ca="1" si="14"/>
        <v>0</v>
      </c>
    </row>
    <row r="926" spans="3:9" x14ac:dyDescent="0.2">
      <c r="C926" s="55"/>
      <c r="H926" s="26">
        <f ca="1">SUMIF(Spending!$C$6:$C$158,Allocations!D926,Spending!$E$6:$E$153)</f>
        <v>0</v>
      </c>
      <c r="I926" s="26">
        <f t="shared" ca="1" si="14"/>
        <v>0</v>
      </c>
    </row>
    <row r="927" spans="3:9" x14ac:dyDescent="0.2">
      <c r="C927" s="55"/>
      <c r="H927" s="26">
        <f ca="1">SUMIF(Spending!$C$6:$C$158,Allocations!D927,Spending!$E$6:$E$153)</f>
        <v>0</v>
      </c>
      <c r="I927" s="26">
        <f t="shared" ca="1" si="14"/>
        <v>0</v>
      </c>
    </row>
    <row r="928" spans="3:9" x14ac:dyDescent="0.2">
      <c r="C928" s="55"/>
      <c r="H928" s="26">
        <f ca="1">SUMIF(Spending!$C$6:$C$158,Allocations!D928,Spending!$E$6:$E$153)</f>
        <v>0</v>
      </c>
      <c r="I928" s="26">
        <f t="shared" ca="1" si="14"/>
        <v>0</v>
      </c>
    </row>
    <row r="929" spans="3:9" x14ac:dyDescent="0.2">
      <c r="C929" s="55"/>
      <c r="H929" s="26">
        <f ca="1">SUMIF(Spending!$C$6:$C$158,Allocations!D929,Spending!$E$6:$E$153)</f>
        <v>0</v>
      </c>
      <c r="I929" s="26">
        <f t="shared" ca="1" si="14"/>
        <v>0</v>
      </c>
    </row>
    <row r="930" spans="3:9" x14ac:dyDescent="0.2">
      <c r="C930" s="55"/>
      <c r="H930" s="26">
        <f ca="1">SUMIF(Spending!$C$6:$C$158,Allocations!D930,Spending!$E$6:$E$153)</f>
        <v>0</v>
      </c>
      <c r="I930" s="26">
        <f t="shared" ca="1" si="14"/>
        <v>0</v>
      </c>
    </row>
    <row r="931" spans="3:9" x14ac:dyDescent="0.2">
      <c r="C931" s="55"/>
      <c r="H931" s="26">
        <f ca="1">SUMIF(Spending!$C$6:$C$158,Allocations!D931,Spending!$E$6:$E$153)</f>
        <v>0</v>
      </c>
      <c r="I931" s="26">
        <f t="shared" ca="1" si="14"/>
        <v>0</v>
      </c>
    </row>
    <row r="932" spans="3:9" x14ac:dyDescent="0.2">
      <c r="C932" s="55"/>
      <c r="H932" s="26">
        <f ca="1">SUMIF(Spending!$C$6:$C$158,Allocations!D932,Spending!$E$6:$E$153)</f>
        <v>0</v>
      </c>
      <c r="I932" s="26">
        <f t="shared" ca="1" si="14"/>
        <v>0</v>
      </c>
    </row>
    <row r="933" spans="3:9" x14ac:dyDescent="0.2">
      <c r="C933" s="55"/>
      <c r="H933" s="26">
        <f ca="1">SUMIF(Spending!$C$6:$C$158,Allocations!D933,Spending!$E$6:$E$153)</f>
        <v>0</v>
      </c>
      <c r="I933" s="26">
        <f t="shared" ca="1" si="14"/>
        <v>0</v>
      </c>
    </row>
    <row r="934" spans="3:9" x14ac:dyDescent="0.2">
      <c r="C934" s="55"/>
      <c r="H934" s="26">
        <f ca="1">SUMIF(Spending!$C$6:$C$158,Allocations!D934,Spending!$E$6:$E$153)</f>
        <v>0</v>
      </c>
      <c r="I934" s="26">
        <f t="shared" ca="1" si="14"/>
        <v>0</v>
      </c>
    </row>
    <row r="935" spans="3:9" x14ac:dyDescent="0.2">
      <c r="C935" s="55"/>
      <c r="H935" s="26">
        <f ca="1">SUMIF(Spending!$C$6:$C$158,Allocations!D935,Spending!$E$6:$E$153)</f>
        <v>0</v>
      </c>
      <c r="I935" s="26">
        <f t="shared" ca="1" si="14"/>
        <v>0</v>
      </c>
    </row>
    <row r="936" spans="3:9" x14ac:dyDescent="0.2">
      <c r="C936" s="55"/>
      <c r="H936" s="26">
        <f ca="1">SUMIF(Spending!$C$6:$C$158,Allocations!D936,Spending!$E$6:$E$153)</f>
        <v>0</v>
      </c>
      <c r="I936" s="26">
        <f t="shared" ca="1" si="14"/>
        <v>0</v>
      </c>
    </row>
    <row r="937" spans="3:9" x14ac:dyDescent="0.2">
      <c r="C937" s="55"/>
      <c r="H937" s="26">
        <f ca="1">SUMIF(Spending!$C$6:$C$158,Allocations!D937,Spending!$E$6:$E$153)</f>
        <v>0</v>
      </c>
      <c r="I937" s="26">
        <f t="shared" ca="1" si="14"/>
        <v>0</v>
      </c>
    </row>
    <row r="938" spans="3:9" x14ac:dyDescent="0.2">
      <c r="C938" s="55"/>
      <c r="H938" s="26">
        <f ca="1">SUMIF(Spending!$C$6:$C$158,Allocations!D938,Spending!$E$6:$E$153)</f>
        <v>0</v>
      </c>
      <c r="I938" s="26">
        <f t="shared" ca="1" si="14"/>
        <v>0</v>
      </c>
    </row>
    <row r="939" spans="3:9" x14ac:dyDescent="0.2">
      <c r="C939" s="55"/>
      <c r="H939" s="26">
        <f ca="1">SUMIF(Spending!$C$6:$C$158,Allocations!D939,Spending!$E$6:$E$153)</f>
        <v>0</v>
      </c>
      <c r="I939" s="26">
        <f t="shared" ca="1" si="14"/>
        <v>0</v>
      </c>
    </row>
    <row r="940" spans="3:9" x14ac:dyDescent="0.2">
      <c r="C940" s="55"/>
      <c r="H940" s="26">
        <f ca="1">SUMIF(Spending!$C$6:$C$158,Allocations!D940,Spending!$E$6:$E$153)</f>
        <v>0</v>
      </c>
      <c r="I940" s="26">
        <f t="shared" ca="1" si="14"/>
        <v>0</v>
      </c>
    </row>
    <row r="941" spans="3:9" x14ac:dyDescent="0.2">
      <c r="C941" s="55"/>
      <c r="H941" s="26">
        <f ca="1">SUMIF(Spending!$C$6:$C$158,Allocations!D941,Spending!$E$6:$E$153)</f>
        <v>0</v>
      </c>
      <c r="I941" s="26">
        <f t="shared" ca="1" si="14"/>
        <v>0</v>
      </c>
    </row>
    <row r="942" spans="3:9" x14ac:dyDescent="0.2">
      <c r="C942" s="55"/>
      <c r="H942" s="26">
        <f ca="1">SUMIF(Spending!$C$6:$C$158,Allocations!D942,Spending!$E$6:$E$153)</f>
        <v>0</v>
      </c>
      <c r="I942" s="26">
        <f t="shared" ca="1" si="14"/>
        <v>0</v>
      </c>
    </row>
    <row r="943" spans="3:9" x14ac:dyDescent="0.2">
      <c r="C943" s="55"/>
      <c r="H943" s="26">
        <f ca="1">SUMIF(Spending!$C$6:$C$158,Allocations!D943,Spending!$E$6:$E$153)</f>
        <v>0</v>
      </c>
      <c r="I943" s="26">
        <f t="shared" ca="1" si="14"/>
        <v>0</v>
      </c>
    </row>
    <row r="944" spans="3:9" x14ac:dyDescent="0.2">
      <c r="C944" s="55"/>
      <c r="H944" s="26">
        <f ca="1">SUMIF(Spending!$C$6:$C$158,Allocations!D944,Spending!$E$6:$E$153)</f>
        <v>0</v>
      </c>
      <c r="I944" s="26">
        <f t="shared" ca="1" si="14"/>
        <v>0</v>
      </c>
    </row>
    <row r="945" spans="3:9" x14ac:dyDescent="0.2">
      <c r="C945" s="55"/>
      <c r="H945" s="26">
        <f ca="1">SUMIF(Spending!$C$6:$C$158,Allocations!D945,Spending!$E$6:$E$153)</f>
        <v>0</v>
      </c>
      <c r="I945" s="26">
        <f t="shared" ca="1" si="14"/>
        <v>0</v>
      </c>
    </row>
    <row r="946" spans="3:9" x14ac:dyDescent="0.2">
      <c r="C946" s="55"/>
      <c r="H946" s="26">
        <f ca="1">SUMIF(Spending!$C$6:$C$158,Allocations!D946,Spending!$E$6:$E$153)</f>
        <v>0</v>
      </c>
      <c r="I946" s="26">
        <f t="shared" ca="1" si="14"/>
        <v>0</v>
      </c>
    </row>
    <row r="947" spans="3:9" x14ac:dyDescent="0.2">
      <c r="C947" s="55"/>
      <c r="H947" s="26">
        <f ca="1">SUMIF(Spending!$C$6:$C$158,Allocations!D947,Spending!$E$6:$E$153)</f>
        <v>0</v>
      </c>
      <c r="I947" s="26">
        <f t="shared" ca="1" si="14"/>
        <v>0</v>
      </c>
    </row>
    <row r="948" spans="3:9" x14ac:dyDescent="0.2">
      <c r="C948" s="55"/>
      <c r="H948" s="26">
        <f ca="1">SUMIF(Spending!$C$6:$C$158,Allocations!D948,Spending!$E$6:$E$153)</f>
        <v>0</v>
      </c>
      <c r="I948" s="26">
        <f t="shared" ca="1" si="14"/>
        <v>0</v>
      </c>
    </row>
    <row r="949" spans="3:9" x14ac:dyDescent="0.2">
      <c r="C949" s="55"/>
      <c r="H949" s="26">
        <f ca="1">SUMIF(Spending!$C$6:$C$158,Allocations!D949,Spending!$E$6:$E$153)</f>
        <v>0</v>
      </c>
      <c r="I949" s="26">
        <f t="shared" ca="1" si="14"/>
        <v>0</v>
      </c>
    </row>
    <row r="950" spans="3:9" x14ac:dyDescent="0.2">
      <c r="C950" s="55"/>
      <c r="H950" s="26">
        <f ca="1">SUMIF(Spending!$C$6:$C$158,Allocations!D950,Spending!$E$6:$E$153)</f>
        <v>0</v>
      </c>
      <c r="I950" s="26">
        <f t="shared" ca="1" si="14"/>
        <v>0</v>
      </c>
    </row>
    <row r="951" spans="3:9" x14ac:dyDescent="0.2">
      <c r="C951" s="55"/>
      <c r="H951" s="26">
        <f ca="1">SUMIF(Spending!$C$6:$C$158,Allocations!D951,Spending!$E$6:$E$153)</f>
        <v>0</v>
      </c>
      <c r="I951" s="26">
        <f t="shared" ca="1" si="14"/>
        <v>0</v>
      </c>
    </row>
    <row r="952" spans="3:9" x14ac:dyDescent="0.2">
      <c r="C952" s="55"/>
      <c r="H952" s="26">
        <f ca="1">SUMIF(Spending!$C$6:$C$158,Allocations!D952,Spending!$E$6:$E$153)</f>
        <v>0</v>
      </c>
      <c r="I952" s="26">
        <f t="shared" ca="1" si="14"/>
        <v>0</v>
      </c>
    </row>
    <row r="953" spans="3:9" x14ac:dyDescent="0.2">
      <c r="C953" s="55"/>
      <c r="H953" s="26">
        <f ca="1">SUMIF(Spending!$C$6:$C$158,Allocations!D953,Spending!$E$6:$E$153)</f>
        <v>0</v>
      </c>
      <c r="I953" s="26">
        <f t="shared" ca="1" si="14"/>
        <v>0</v>
      </c>
    </row>
    <row r="954" spans="3:9" x14ac:dyDescent="0.2">
      <c r="C954" s="55"/>
      <c r="H954" s="26">
        <f ca="1">SUMIF(Spending!$C$6:$C$158,Allocations!D954,Spending!$E$6:$E$153)</f>
        <v>0</v>
      </c>
      <c r="I954" s="26">
        <f t="shared" ca="1" si="14"/>
        <v>0</v>
      </c>
    </row>
    <row r="955" spans="3:9" x14ac:dyDescent="0.2">
      <c r="C955" s="55"/>
      <c r="H955" s="26">
        <f ca="1">SUMIF(Spending!$C$6:$C$158,Allocations!D955,Spending!$E$6:$E$153)</f>
        <v>0</v>
      </c>
      <c r="I955" s="26">
        <f t="shared" ca="1" si="14"/>
        <v>0</v>
      </c>
    </row>
    <row r="956" spans="3:9" x14ac:dyDescent="0.2">
      <c r="C956" s="55"/>
      <c r="H956" s="26">
        <f ca="1">SUMIF(Spending!$C$6:$C$158,Allocations!D956,Spending!$E$6:$E$153)</f>
        <v>0</v>
      </c>
      <c r="I956" s="26">
        <f t="shared" ca="1" si="14"/>
        <v>0</v>
      </c>
    </row>
    <row r="957" spans="3:9" x14ac:dyDescent="0.2">
      <c r="C957" s="55"/>
      <c r="H957" s="26">
        <f ca="1">SUMIF(Spending!$C$6:$C$158,Allocations!D957,Spending!$E$6:$E$153)</f>
        <v>0</v>
      </c>
      <c r="I957" s="26">
        <f t="shared" ca="1" si="14"/>
        <v>0</v>
      </c>
    </row>
    <row r="958" spans="3:9" x14ac:dyDescent="0.2">
      <c r="C958" s="55"/>
      <c r="H958" s="26">
        <f ca="1">SUMIF(Spending!$C$6:$C$158,Allocations!D958,Spending!$E$6:$E$153)</f>
        <v>0</v>
      </c>
      <c r="I958" s="26">
        <f t="shared" ca="1" si="14"/>
        <v>0</v>
      </c>
    </row>
    <row r="959" spans="3:9" x14ac:dyDescent="0.2">
      <c r="C959" s="55"/>
      <c r="H959" s="26">
        <f ca="1">SUMIF(Spending!$C$6:$C$158,Allocations!D959,Spending!$E$6:$E$153)</f>
        <v>0</v>
      </c>
      <c r="I959" s="26">
        <f t="shared" ca="1" si="14"/>
        <v>0</v>
      </c>
    </row>
    <row r="960" spans="3:9" x14ac:dyDescent="0.2">
      <c r="C960" s="55"/>
      <c r="H960" s="26">
        <f ca="1">SUMIF(Spending!$C$6:$C$158,Allocations!D960,Spending!$E$6:$E$153)</f>
        <v>0</v>
      </c>
      <c r="I960" s="26">
        <f t="shared" ca="1" si="14"/>
        <v>0</v>
      </c>
    </row>
    <row r="961" spans="3:9" x14ac:dyDescent="0.2">
      <c r="C961" s="55"/>
      <c r="H961" s="26">
        <f ca="1">SUMIF(Spending!$C$6:$C$158,Allocations!D961,Spending!$E$6:$E$153)</f>
        <v>0</v>
      </c>
      <c r="I961" s="26">
        <f t="shared" ca="1" si="14"/>
        <v>0</v>
      </c>
    </row>
    <row r="962" spans="3:9" x14ac:dyDescent="0.2">
      <c r="C962" s="55"/>
      <c r="H962" s="26">
        <f ca="1">SUMIF(Spending!$C$6:$C$158,Allocations!D962,Spending!$E$6:$E$153)</f>
        <v>0</v>
      </c>
      <c r="I962" s="26">
        <f t="shared" ca="1" si="14"/>
        <v>0</v>
      </c>
    </row>
    <row r="963" spans="3:9" x14ac:dyDescent="0.2">
      <c r="C963" s="55"/>
      <c r="H963" s="26">
        <f ca="1">SUMIF(Spending!$C$6:$C$158,Allocations!D963,Spending!$E$6:$E$153)</f>
        <v>0</v>
      </c>
      <c r="I963" s="26">
        <f t="shared" ca="1" si="14"/>
        <v>0</v>
      </c>
    </row>
    <row r="964" spans="3:9" x14ac:dyDescent="0.2">
      <c r="C964" s="55"/>
      <c r="H964" s="26">
        <f ca="1">SUMIF(Spending!$C$6:$C$158,Allocations!D964,Spending!$E$6:$E$153)</f>
        <v>0</v>
      </c>
      <c r="I964" s="26">
        <f t="shared" ca="1" si="14"/>
        <v>0</v>
      </c>
    </row>
    <row r="965" spans="3:9" x14ac:dyDescent="0.2">
      <c r="C965" s="55"/>
      <c r="H965" s="26">
        <f ca="1">SUMIF(Spending!$C$6:$C$158,Allocations!D965,Spending!$E$6:$E$153)</f>
        <v>0</v>
      </c>
      <c r="I965" s="26">
        <f t="shared" ca="1" si="14"/>
        <v>0</v>
      </c>
    </row>
    <row r="966" spans="3:9" x14ac:dyDescent="0.2">
      <c r="C966" s="55"/>
      <c r="H966" s="26">
        <f ca="1">SUMIF(Spending!$C$6:$C$158,Allocations!D966,Spending!$E$6:$E$153)</f>
        <v>0</v>
      </c>
      <c r="I966" s="26">
        <f t="shared" ca="1" si="14"/>
        <v>0</v>
      </c>
    </row>
    <row r="967" spans="3:9" x14ac:dyDescent="0.2">
      <c r="C967" s="55"/>
      <c r="H967" s="26">
        <f ca="1">SUMIF(Spending!$C$6:$C$158,Allocations!D967,Spending!$E$6:$E$153)</f>
        <v>0</v>
      </c>
      <c r="I967" s="26">
        <f t="shared" ca="1" si="14"/>
        <v>0</v>
      </c>
    </row>
    <row r="968" spans="3:9" x14ac:dyDescent="0.2">
      <c r="C968" s="55"/>
      <c r="H968" s="26">
        <f ca="1">SUMIF(Spending!$C$6:$C$158,Allocations!D968,Spending!$E$6:$E$153)</f>
        <v>0</v>
      </c>
      <c r="I968" s="26">
        <f t="shared" ref="I968:I1031" ca="1" si="15">IF(G968="", F968-H968,G968-H968)</f>
        <v>0</v>
      </c>
    </row>
    <row r="969" spans="3:9" x14ac:dyDescent="0.2">
      <c r="C969" s="55"/>
      <c r="H969" s="26">
        <f ca="1">SUMIF(Spending!$C$6:$C$158,Allocations!D969,Spending!$E$6:$E$153)</f>
        <v>0</v>
      </c>
      <c r="I969" s="26">
        <f t="shared" ca="1" si="15"/>
        <v>0</v>
      </c>
    </row>
    <row r="970" spans="3:9" x14ac:dyDescent="0.2">
      <c r="C970" s="55"/>
      <c r="H970" s="26">
        <f ca="1">SUMIF(Spending!$C$6:$C$158,Allocations!D970,Spending!$E$6:$E$153)</f>
        <v>0</v>
      </c>
      <c r="I970" s="26">
        <f t="shared" ca="1" si="15"/>
        <v>0</v>
      </c>
    </row>
    <row r="971" spans="3:9" x14ac:dyDescent="0.2">
      <c r="C971" s="55"/>
      <c r="H971" s="26">
        <f ca="1">SUMIF(Spending!$C$6:$C$158,Allocations!D971,Spending!$E$6:$E$153)</f>
        <v>0</v>
      </c>
      <c r="I971" s="26">
        <f t="shared" ca="1" si="15"/>
        <v>0</v>
      </c>
    </row>
    <row r="972" spans="3:9" x14ac:dyDescent="0.2">
      <c r="C972" s="55"/>
      <c r="H972" s="26">
        <f ca="1">SUMIF(Spending!$C$6:$C$158,Allocations!D972,Spending!$E$6:$E$153)</f>
        <v>0</v>
      </c>
      <c r="I972" s="26">
        <f t="shared" ca="1" si="15"/>
        <v>0</v>
      </c>
    </row>
    <row r="973" spans="3:9" x14ac:dyDescent="0.2">
      <c r="C973" s="55"/>
      <c r="H973" s="26">
        <f ca="1">SUMIF(Spending!$C$6:$C$158,Allocations!D973,Spending!$E$6:$E$153)</f>
        <v>0</v>
      </c>
      <c r="I973" s="26">
        <f t="shared" ca="1" si="15"/>
        <v>0</v>
      </c>
    </row>
    <row r="974" spans="3:9" x14ac:dyDescent="0.2">
      <c r="C974" s="55"/>
      <c r="H974" s="26">
        <f ca="1">SUMIF(Spending!$C$6:$C$158,Allocations!D974,Spending!$E$6:$E$153)</f>
        <v>0</v>
      </c>
      <c r="I974" s="26">
        <f t="shared" ca="1" si="15"/>
        <v>0</v>
      </c>
    </row>
    <row r="975" spans="3:9" x14ac:dyDescent="0.2">
      <c r="C975" s="55"/>
      <c r="H975" s="26">
        <f ca="1">SUMIF(Spending!$C$6:$C$158,Allocations!D975,Spending!$E$6:$E$153)</f>
        <v>0</v>
      </c>
      <c r="I975" s="26">
        <f t="shared" ca="1" si="15"/>
        <v>0</v>
      </c>
    </row>
    <row r="976" spans="3:9" x14ac:dyDescent="0.2">
      <c r="C976" s="55"/>
      <c r="H976" s="26">
        <f ca="1">SUMIF(Spending!$C$6:$C$158,Allocations!D976,Spending!$E$6:$E$153)</f>
        <v>0</v>
      </c>
      <c r="I976" s="26">
        <f t="shared" ca="1" si="15"/>
        <v>0</v>
      </c>
    </row>
    <row r="977" spans="3:9" x14ac:dyDescent="0.2">
      <c r="C977" s="55"/>
      <c r="H977" s="26">
        <f ca="1">SUMIF(Spending!$C$6:$C$158,Allocations!D977,Spending!$E$6:$E$153)</f>
        <v>0</v>
      </c>
      <c r="I977" s="26">
        <f t="shared" ca="1" si="15"/>
        <v>0</v>
      </c>
    </row>
    <row r="978" spans="3:9" x14ac:dyDescent="0.2">
      <c r="C978" s="55"/>
      <c r="H978" s="26">
        <f ca="1">SUMIF(Spending!$C$6:$C$158,Allocations!D978,Spending!$E$6:$E$153)</f>
        <v>0</v>
      </c>
      <c r="I978" s="26">
        <f t="shared" ca="1" si="15"/>
        <v>0</v>
      </c>
    </row>
    <row r="979" spans="3:9" x14ac:dyDescent="0.2">
      <c r="C979" s="55"/>
      <c r="H979" s="26">
        <f ca="1">SUMIF(Spending!$C$6:$C$158,Allocations!D979,Spending!$E$6:$E$153)</f>
        <v>0</v>
      </c>
      <c r="I979" s="26">
        <f t="shared" ca="1" si="15"/>
        <v>0</v>
      </c>
    </row>
    <row r="980" spans="3:9" x14ac:dyDescent="0.2">
      <c r="C980" s="55"/>
      <c r="H980" s="26">
        <f ca="1">SUMIF(Spending!$C$6:$C$158,Allocations!D980,Spending!$E$6:$E$153)</f>
        <v>0</v>
      </c>
      <c r="I980" s="26">
        <f t="shared" ca="1" si="15"/>
        <v>0</v>
      </c>
    </row>
    <row r="981" spans="3:9" x14ac:dyDescent="0.2">
      <c r="C981" s="55"/>
      <c r="H981" s="26">
        <f ca="1">SUMIF(Spending!$C$6:$C$158,Allocations!D981,Spending!$E$6:$E$153)</f>
        <v>0</v>
      </c>
      <c r="I981" s="26">
        <f t="shared" ca="1" si="15"/>
        <v>0</v>
      </c>
    </row>
    <row r="982" spans="3:9" x14ac:dyDescent="0.2">
      <c r="C982" s="55"/>
      <c r="H982" s="26">
        <f ca="1">SUMIF(Spending!$C$6:$C$158,Allocations!D982,Spending!$E$6:$E$153)</f>
        <v>0</v>
      </c>
      <c r="I982" s="26">
        <f t="shared" ca="1" si="15"/>
        <v>0</v>
      </c>
    </row>
    <row r="983" spans="3:9" x14ac:dyDescent="0.2">
      <c r="C983" s="55"/>
      <c r="H983" s="26">
        <f ca="1">SUMIF(Spending!$C$6:$C$158,Allocations!D983,Spending!$E$6:$E$153)</f>
        <v>0</v>
      </c>
      <c r="I983" s="26">
        <f t="shared" ca="1" si="15"/>
        <v>0</v>
      </c>
    </row>
    <row r="984" spans="3:9" x14ac:dyDescent="0.2">
      <c r="C984" s="55"/>
      <c r="H984" s="26">
        <f ca="1">SUMIF(Spending!$C$6:$C$158,Allocations!D984,Spending!$E$6:$E$153)</f>
        <v>0</v>
      </c>
      <c r="I984" s="26">
        <f t="shared" ca="1" si="15"/>
        <v>0</v>
      </c>
    </row>
    <row r="985" spans="3:9" x14ac:dyDescent="0.2">
      <c r="C985" s="55"/>
      <c r="H985" s="26">
        <f ca="1">SUMIF(Spending!$C$6:$C$158,Allocations!D985,Spending!$E$6:$E$153)</f>
        <v>0</v>
      </c>
      <c r="I985" s="26">
        <f t="shared" ca="1" si="15"/>
        <v>0</v>
      </c>
    </row>
    <row r="986" spans="3:9" x14ac:dyDescent="0.2">
      <c r="C986" s="55"/>
      <c r="H986" s="26">
        <f ca="1">SUMIF(Spending!$C$6:$C$158,Allocations!D986,Spending!$E$6:$E$153)</f>
        <v>0</v>
      </c>
      <c r="I986" s="26">
        <f t="shared" ca="1" si="15"/>
        <v>0</v>
      </c>
    </row>
    <row r="987" spans="3:9" x14ac:dyDescent="0.2">
      <c r="C987" s="55"/>
      <c r="H987" s="26">
        <f ca="1">SUMIF(Spending!$C$6:$C$158,Allocations!D987,Spending!$E$6:$E$153)</f>
        <v>0</v>
      </c>
      <c r="I987" s="26">
        <f t="shared" ca="1" si="15"/>
        <v>0</v>
      </c>
    </row>
    <row r="988" spans="3:9" x14ac:dyDescent="0.2">
      <c r="C988" s="55"/>
      <c r="H988" s="26">
        <f ca="1">SUMIF(Spending!$C$6:$C$158,Allocations!D988,Spending!$E$6:$E$153)</f>
        <v>0</v>
      </c>
      <c r="I988" s="26">
        <f t="shared" ca="1" si="15"/>
        <v>0</v>
      </c>
    </row>
    <row r="989" spans="3:9" x14ac:dyDescent="0.2">
      <c r="C989" s="55"/>
      <c r="H989" s="26">
        <f ca="1">SUMIF(Spending!$C$6:$C$158,Allocations!D989,Spending!$E$6:$E$153)</f>
        <v>0</v>
      </c>
      <c r="I989" s="26">
        <f t="shared" ca="1" si="15"/>
        <v>0</v>
      </c>
    </row>
    <row r="990" spans="3:9" x14ac:dyDescent="0.2">
      <c r="C990" s="55"/>
      <c r="H990" s="26">
        <f ca="1">SUMIF(Spending!$C$6:$C$158,Allocations!D990,Spending!$E$6:$E$153)</f>
        <v>0</v>
      </c>
      <c r="I990" s="26">
        <f t="shared" ca="1" si="15"/>
        <v>0</v>
      </c>
    </row>
    <row r="991" spans="3:9" x14ac:dyDescent="0.2">
      <c r="C991" s="55"/>
      <c r="H991" s="26">
        <f ca="1">SUMIF(Spending!$C$6:$C$158,Allocations!D991,Spending!$E$6:$E$153)</f>
        <v>0</v>
      </c>
      <c r="I991" s="26">
        <f t="shared" ca="1" si="15"/>
        <v>0</v>
      </c>
    </row>
    <row r="992" spans="3:9" x14ac:dyDescent="0.2">
      <c r="C992" s="55"/>
      <c r="H992" s="26">
        <f ca="1">SUMIF(Spending!$C$6:$C$158,Allocations!D992,Spending!$E$6:$E$153)</f>
        <v>0</v>
      </c>
      <c r="I992" s="26">
        <f t="shared" ca="1" si="15"/>
        <v>0</v>
      </c>
    </row>
    <row r="993" spans="3:9" x14ac:dyDescent="0.2">
      <c r="C993" s="55"/>
      <c r="H993" s="26">
        <f ca="1">SUMIF(Spending!$C$6:$C$158,Allocations!D993,Spending!$E$6:$E$153)</f>
        <v>0</v>
      </c>
      <c r="I993" s="26">
        <f t="shared" ca="1" si="15"/>
        <v>0</v>
      </c>
    </row>
    <row r="994" spans="3:9" x14ac:dyDescent="0.2">
      <c r="C994" s="55"/>
      <c r="H994" s="26">
        <f ca="1">SUMIF(Spending!$C$6:$C$158,Allocations!D994,Spending!$E$6:$E$153)</f>
        <v>0</v>
      </c>
      <c r="I994" s="26">
        <f t="shared" ca="1" si="15"/>
        <v>0</v>
      </c>
    </row>
    <row r="995" spans="3:9" x14ac:dyDescent="0.2">
      <c r="C995" s="55"/>
      <c r="H995" s="26">
        <f ca="1">SUMIF(Spending!$C$6:$C$158,Allocations!D995,Spending!$E$6:$E$153)</f>
        <v>0</v>
      </c>
      <c r="I995" s="26">
        <f t="shared" ca="1" si="15"/>
        <v>0</v>
      </c>
    </row>
    <row r="996" spans="3:9" x14ac:dyDescent="0.2">
      <c r="C996" s="55"/>
      <c r="H996" s="26">
        <f ca="1">SUMIF(Spending!$C$6:$C$158,Allocations!D996,Spending!$E$6:$E$153)</f>
        <v>0</v>
      </c>
      <c r="I996" s="26">
        <f t="shared" ca="1" si="15"/>
        <v>0</v>
      </c>
    </row>
    <row r="997" spans="3:9" x14ac:dyDescent="0.2">
      <c r="C997" s="55"/>
      <c r="H997" s="26">
        <f ca="1">SUMIF(Spending!$C$6:$C$158,Allocations!D997,Spending!$E$6:$E$153)</f>
        <v>0</v>
      </c>
      <c r="I997" s="26">
        <f t="shared" ca="1" si="15"/>
        <v>0</v>
      </c>
    </row>
    <row r="998" spans="3:9" x14ac:dyDescent="0.2">
      <c r="C998" s="55"/>
      <c r="H998" s="26">
        <f ca="1">SUMIF(Spending!$C$6:$C$158,Allocations!D998,Spending!$E$6:$E$153)</f>
        <v>0</v>
      </c>
      <c r="I998" s="26">
        <f t="shared" ca="1" si="15"/>
        <v>0</v>
      </c>
    </row>
    <row r="999" spans="3:9" x14ac:dyDescent="0.2">
      <c r="C999" s="55"/>
      <c r="H999" s="26">
        <f ca="1">SUMIF(Spending!$C$6:$C$158,Allocations!D999,Spending!$E$6:$E$153)</f>
        <v>0</v>
      </c>
      <c r="I999" s="26">
        <f t="shared" ca="1" si="15"/>
        <v>0</v>
      </c>
    </row>
    <row r="1000" spans="3:9" x14ac:dyDescent="0.2">
      <c r="C1000" s="55"/>
      <c r="H1000" s="26">
        <f ca="1">SUMIF(Spending!$C$6:$C$158,Allocations!D1000,Spending!$E$6:$E$153)</f>
        <v>0</v>
      </c>
      <c r="I1000" s="26">
        <f t="shared" ca="1" si="15"/>
        <v>0</v>
      </c>
    </row>
    <row r="1001" spans="3:9" x14ac:dyDescent="0.2">
      <c r="C1001" s="55"/>
      <c r="H1001" s="26">
        <f ca="1">SUMIF(Spending!$C$6:$C$158,Allocations!D1001,Spending!$E$6:$E$153)</f>
        <v>0</v>
      </c>
      <c r="I1001" s="26">
        <f t="shared" ca="1" si="15"/>
        <v>0</v>
      </c>
    </row>
    <row r="1002" spans="3:9" x14ac:dyDescent="0.2">
      <c r="C1002" s="55"/>
      <c r="H1002" s="26">
        <f ca="1">SUMIF(Spending!$C$6:$C$158,Allocations!D1002,Spending!$E$6:$E$153)</f>
        <v>0</v>
      </c>
      <c r="I1002" s="26">
        <f t="shared" ca="1" si="15"/>
        <v>0</v>
      </c>
    </row>
    <row r="1003" spans="3:9" x14ac:dyDescent="0.2">
      <c r="C1003" s="55"/>
      <c r="H1003" s="26">
        <f ca="1">SUMIF(Spending!$C$6:$C$158,Allocations!D1003,Spending!$E$6:$E$153)</f>
        <v>0</v>
      </c>
      <c r="I1003" s="26">
        <f t="shared" ca="1" si="15"/>
        <v>0</v>
      </c>
    </row>
    <row r="1004" spans="3:9" x14ac:dyDescent="0.2">
      <c r="C1004" s="55"/>
      <c r="H1004" s="26">
        <f ca="1">SUMIF(Spending!$C$6:$C$158,Allocations!D1004,Spending!$E$6:$E$153)</f>
        <v>0</v>
      </c>
      <c r="I1004" s="26">
        <f t="shared" ca="1" si="15"/>
        <v>0</v>
      </c>
    </row>
    <row r="1005" spans="3:9" x14ac:dyDescent="0.2">
      <c r="C1005" s="55"/>
      <c r="H1005" s="26">
        <f ca="1">SUMIF(Spending!$C$6:$C$158,Allocations!D1005,Spending!$E$6:$E$153)</f>
        <v>0</v>
      </c>
      <c r="I1005" s="26">
        <f t="shared" ca="1" si="15"/>
        <v>0</v>
      </c>
    </row>
    <row r="1006" spans="3:9" x14ac:dyDescent="0.2">
      <c r="C1006" s="55"/>
      <c r="H1006" s="26">
        <f ca="1">SUMIF(Spending!$C$6:$C$158,Allocations!D1006,Spending!$E$6:$E$153)</f>
        <v>0</v>
      </c>
      <c r="I1006" s="26">
        <f t="shared" ca="1" si="15"/>
        <v>0</v>
      </c>
    </row>
    <row r="1007" spans="3:9" x14ac:dyDescent="0.2">
      <c r="C1007" s="55"/>
      <c r="H1007" s="26">
        <f ca="1">SUMIF(Spending!$C$6:$C$158,Allocations!D1007,Spending!$E$6:$E$153)</f>
        <v>0</v>
      </c>
      <c r="I1007" s="26">
        <f t="shared" ca="1" si="15"/>
        <v>0</v>
      </c>
    </row>
    <row r="1008" spans="3:9" x14ac:dyDescent="0.2">
      <c r="C1008" s="55"/>
      <c r="H1008" s="26">
        <f ca="1">SUMIF(Spending!$C$6:$C$158,Allocations!D1008,Spending!$E$6:$E$153)</f>
        <v>0</v>
      </c>
      <c r="I1008" s="26">
        <f t="shared" ca="1" si="15"/>
        <v>0</v>
      </c>
    </row>
    <row r="1009" spans="3:9" x14ac:dyDescent="0.2">
      <c r="C1009" s="55"/>
      <c r="H1009" s="26">
        <f ca="1">SUMIF(Spending!$C$6:$C$158,Allocations!D1009,Spending!$E$6:$E$153)</f>
        <v>0</v>
      </c>
      <c r="I1009" s="26">
        <f t="shared" ca="1" si="15"/>
        <v>0</v>
      </c>
    </row>
    <row r="1010" spans="3:9" x14ac:dyDescent="0.2">
      <c r="C1010" s="55"/>
      <c r="H1010" s="26">
        <f ca="1">SUMIF(Spending!$C$6:$C$158,Allocations!D1010,Spending!$E$6:$E$153)</f>
        <v>0</v>
      </c>
      <c r="I1010" s="26">
        <f t="shared" ca="1" si="15"/>
        <v>0</v>
      </c>
    </row>
    <row r="1011" spans="3:9" x14ac:dyDescent="0.2">
      <c r="C1011" s="55"/>
      <c r="H1011" s="26">
        <f ca="1">SUMIF(Spending!$C$6:$C$158,Allocations!D1011,Spending!$E$6:$E$153)</f>
        <v>0</v>
      </c>
      <c r="I1011" s="26">
        <f t="shared" ca="1" si="15"/>
        <v>0</v>
      </c>
    </row>
    <row r="1012" spans="3:9" x14ac:dyDescent="0.2">
      <c r="C1012" s="55"/>
      <c r="H1012" s="26">
        <f ca="1">SUMIF(Spending!$C$6:$C$158,Allocations!D1012,Spending!$E$6:$E$153)</f>
        <v>0</v>
      </c>
      <c r="I1012" s="26">
        <f t="shared" ca="1" si="15"/>
        <v>0</v>
      </c>
    </row>
    <row r="1013" spans="3:9" x14ac:dyDescent="0.2">
      <c r="C1013" s="55"/>
      <c r="H1013" s="26">
        <f ca="1">SUMIF(Spending!$C$6:$C$158,Allocations!D1013,Spending!$E$6:$E$153)</f>
        <v>0</v>
      </c>
      <c r="I1013" s="26">
        <f t="shared" ca="1" si="15"/>
        <v>0</v>
      </c>
    </row>
    <row r="1014" spans="3:9" x14ac:dyDescent="0.2">
      <c r="C1014" s="55"/>
      <c r="H1014" s="26">
        <f ca="1">SUMIF(Spending!$C$6:$C$158,Allocations!D1014,Spending!$E$6:$E$153)</f>
        <v>0</v>
      </c>
      <c r="I1014" s="26">
        <f t="shared" ca="1" si="15"/>
        <v>0</v>
      </c>
    </row>
    <row r="1015" spans="3:9" x14ac:dyDescent="0.2">
      <c r="C1015" s="55"/>
      <c r="H1015" s="26">
        <f ca="1">SUMIF(Spending!$C$6:$C$158,Allocations!D1015,Spending!$E$6:$E$153)</f>
        <v>0</v>
      </c>
      <c r="I1015" s="26">
        <f t="shared" ca="1" si="15"/>
        <v>0</v>
      </c>
    </row>
    <row r="1016" spans="3:9" x14ac:dyDescent="0.2">
      <c r="C1016" s="55"/>
      <c r="H1016" s="26">
        <f ca="1">SUMIF(Spending!$C$6:$C$158,Allocations!D1016,Spending!$E$6:$E$153)</f>
        <v>0</v>
      </c>
      <c r="I1016" s="26">
        <f t="shared" ca="1" si="15"/>
        <v>0</v>
      </c>
    </row>
    <row r="1017" spans="3:9" x14ac:dyDescent="0.2">
      <c r="C1017" s="55"/>
      <c r="H1017" s="26">
        <f ca="1">SUMIF(Spending!$C$6:$C$158,Allocations!D1017,Spending!$E$6:$E$153)</f>
        <v>0</v>
      </c>
      <c r="I1017" s="26">
        <f t="shared" ca="1" si="15"/>
        <v>0</v>
      </c>
    </row>
    <row r="1018" spans="3:9" x14ac:dyDescent="0.2">
      <c r="C1018" s="55"/>
      <c r="H1018" s="26">
        <f ca="1">SUMIF(Spending!$C$6:$C$158,Allocations!D1018,Spending!$E$6:$E$153)</f>
        <v>0</v>
      </c>
      <c r="I1018" s="26">
        <f t="shared" ca="1" si="15"/>
        <v>0</v>
      </c>
    </row>
    <row r="1019" spans="3:9" x14ac:dyDescent="0.2">
      <c r="C1019" s="55"/>
      <c r="H1019" s="26">
        <f ca="1">SUMIF(Spending!$C$6:$C$158,Allocations!D1019,Spending!$E$6:$E$153)</f>
        <v>0</v>
      </c>
      <c r="I1019" s="26">
        <f t="shared" ca="1" si="15"/>
        <v>0</v>
      </c>
    </row>
    <row r="1020" spans="3:9" x14ac:dyDescent="0.2">
      <c r="C1020" s="55"/>
      <c r="H1020" s="26">
        <f ca="1">SUMIF(Spending!$C$6:$C$158,Allocations!D1020,Spending!$E$6:$E$153)</f>
        <v>0</v>
      </c>
      <c r="I1020" s="26">
        <f t="shared" ca="1" si="15"/>
        <v>0</v>
      </c>
    </row>
    <row r="1021" spans="3:9" x14ac:dyDescent="0.2">
      <c r="C1021" s="55"/>
      <c r="H1021" s="26">
        <f ca="1">SUMIF(Spending!$C$6:$C$158,Allocations!D1021,Spending!$E$6:$E$153)</f>
        <v>0</v>
      </c>
      <c r="I1021" s="26">
        <f t="shared" ca="1" si="15"/>
        <v>0</v>
      </c>
    </row>
    <row r="1022" spans="3:9" x14ac:dyDescent="0.2">
      <c r="C1022" s="55"/>
      <c r="H1022" s="26">
        <f ca="1">SUMIF(Spending!$C$6:$C$158,Allocations!D1022,Spending!$E$6:$E$153)</f>
        <v>0</v>
      </c>
      <c r="I1022" s="26">
        <f t="shared" ca="1" si="15"/>
        <v>0</v>
      </c>
    </row>
    <row r="1023" spans="3:9" x14ac:dyDescent="0.2">
      <c r="C1023" s="55"/>
      <c r="H1023" s="26">
        <f ca="1">SUMIF(Spending!$C$6:$C$158,Allocations!D1023,Spending!$E$6:$E$153)</f>
        <v>0</v>
      </c>
      <c r="I1023" s="26">
        <f t="shared" ca="1" si="15"/>
        <v>0</v>
      </c>
    </row>
    <row r="1024" spans="3:9" x14ac:dyDescent="0.2">
      <c r="C1024" s="55"/>
      <c r="H1024" s="26">
        <f ca="1">SUMIF(Spending!$C$6:$C$158,Allocations!D1024,Spending!$E$6:$E$153)</f>
        <v>0</v>
      </c>
      <c r="I1024" s="26">
        <f t="shared" ca="1" si="15"/>
        <v>0</v>
      </c>
    </row>
    <row r="1025" spans="3:9" x14ac:dyDescent="0.2">
      <c r="C1025" s="55"/>
      <c r="H1025" s="26">
        <f ca="1">SUMIF(Spending!$C$6:$C$158,Allocations!D1025,Spending!$E$6:$E$153)</f>
        <v>0</v>
      </c>
      <c r="I1025" s="26">
        <f t="shared" ca="1" si="15"/>
        <v>0</v>
      </c>
    </row>
    <row r="1026" spans="3:9" x14ac:dyDescent="0.2">
      <c r="C1026" s="55"/>
      <c r="H1026" s="26">
        <f ca="1">SUMIF(Spending!$C$6:$C$158,Allocations!D1026,Spending!$E$6:$E$153)</f>
        <v>0</v>
      </c>
      <c r="I1026" s="26">
        <f t="shared" ca="1" si="15"/>
        <v>0</v>
      </c>
    </row>
    <row r="1027" spans="3:9" x14ac:dyDescent="0.2">
      <c r="C1027" s="55"/>
      <c r="H1027" s="26">
        <f ca="1">SUMIF(Spending!$C$6:$C$158,Allocations!D1027,Spending!$E$6:$E$153)</f>
        <v>0</v>
      </c>
      <c r="I1027" s="26">
        <f t="shared" ca="1" si="15"/>
        <v>0</v>
      </c>
    </row>
    <row r="1028" spans="3:9" x14ac:dyDescent="0.2">
      <c r="C1028" s="55"/>
      <c r="H1028" s="26">
        <f ca="1">SUMIF(Spending!$C$6:$C$158,Allocations!D1028,Spending!$E$6:$E$153)</f>
        <v>0</v>
      </c>
      <c r="I1028" s="26">
        <f t="shared" ca="1" si="15"/>
        <v>0</v>
      </c>
    </row>
    <row r="1029" spans="3:9" x14ac:dyDescent="0.2">
      <c r="C1029" s="55"/>
      <c r="H1029" s="26">
        <f ca="1">SUMIF(Spending!$C$6:$C$158,Allocations!D1029,Spending!$E$6:$E$153)</f>
        <v>0</v>
      </c>
      <c r="I1029" s="26">
        <f t="shared" ca="1" si="15"/>
        <v>0</v>
      </c>
    </row>
    <row r="1030" spans="3:9" x14ac:dyDescent="0.2">
      <c r="C1030" s="55"/>
      <c r="H1030" s="26">
        <f ca="1">SUMIF(Spending!$C$6:$C$158,Allocations!D1030,Spending!$E$6:$E$153)</f>
        <v>0</v>
      </c>
      <c r="I1030" s="26">
        <f t="shared" ca="1" si="15"/>
        <v>0</v>
      </c>
    </row>
    <row r="1031" spans="3:9" x14ac:dyDescent="0.2">
      <c r="C1031" s="55"/>
      <c r="H1031" s="26">
        <f ca="1">SUMIF(Spending!$C$6:$C$158,Allocations!D1031,Spending!$E$6:$E$153)</f>
        <v>0</v>
      </c>
      <c r="I1031" s="26">
        <f t="shared" ca="1" si="15"/>
        <v>0</v>
      </c>
    </row>
    <row r="1032" spans="3:9" x14ac:dyDescent="0.2">
      <c r="C1032" s="55"/>
      <c r="H1032" s="26">
        <f ca="1">SUMIF(Spending!$C$6:$C$158,Allocations!D1032,Spending!$E$6:$E$153)</f>
        <v>0</v>
      </c>
      <c r="I1032" s="26">
        <f t="shared" ref="I1032:I1095" ca="1" si="16">IF(G1032="", F1032-H1032,G1032-H1032)</f>
        <v>0</v>
      </c>
    </row>
    <row r="1033" spans="3:9" x14ac:dyDescent="0.2">
      <c r="C1033" s="55"/>
      <c r="H1033" s="26">
        <f ca="1">SUMIF(Spending!$C$6:$C$158,Allocations!D1033,Spending!$E$6:$E$153)</f>
        <v>0</v>
      </c>
      <c r="I1033" s="26">
        <f t="shared" ca="1" si="16"/>
        <v>0</v>
      </c>
    </row>
    <row r="1034" spans="3:9" x14ac:dyDescent="0.2">
      <c r="C1034" s="55"/>
      <c r="H1034" s="26">
        <f ca="1">SUMIF(Spending!$C$6:$C$158,Allocations!D1034,Spending!$E$6:$E$153)</f>
        <v>0</v>
      </c>
      <c r="I1034" s="26">
        <f t="shared" ca="1" si="16"/>
        <v>0</v>
      </c>
    </row>
    <row r="1035" spans="3:9" x14ac:dyDescent="0.2">
      <c r="C1035" s="55"/>
      <c r="H1035" s="26">
        <f ca="1">SUMIF(Spending!$C$6:$C$158,Allocations!D1035,Spending!$E$6:$E$153)</f>
        <v>0</v>
      </c>
      <c r="I1035" s="26">
        <f t="shared" ca="1" si="16"/>
        <v>0</v>
      </c>
    </row>
    <row r="1036" spans="3:9" x14ac:dyDescent="0.2">
      <c r="C1036" s="55"/>
      <c r="H1036" s="26">
        <f ca="1">SUMIF(Spending!$C$6:$C$158,Allocations!D1036,Spending!$E$6:$E$153)</f>
        <v>0</v>
      </c>
      <c r="I1036" s="26">
        <f t="shared" ca="1" si="16"/>
        <v>0</v>
      </c>
    </row>
    <row r="1037" spans="3:9" x14ac:dyDescent="0.2">
      <c r="C1037" s="55"/>
      <c r="H1037" s="26">
        <f ca="1">SUMIF(Spending!$C$6:$C$158,Allocations!D1037,Spending!$E$6:$E$153)</f>
        <v>0</v>
      </c>
      <c r="I1037" s="26">
        <f t="shared" ca="1" si="16"/>
        <v>0</v>
      </c>
    </row>
    <row r="1038" spans="3:9" x14ac:dyDescent="0.2">
      <c r="C1038" s="55"/>
      <c r="H1038" s="26">
        <f ca="1">SUMIF(Spending!$C$6:$C$158,Allocations!D1038,Spending!$E$6:$E$153)</f>
        <v>0</v>
      </c>
      <c r="I1038" s="26">
        <f t="shared" ca="1" si="16"/>
        <v>0</v>
      </c>
    </row>
    <row r="1039" spans="3:9" x14ac:dyDescent="0.2">
      <c r="C1039" s="55"/>
      <c r="H1039" s="26">
        <f ca="1">SUMIF(Spending!$C$6:$C$158,Allocations!D1039,Spending!$E$6:$E$153)</f>
        <v>0</v>
      </c>
      <c r="I1039" s="26">
        <f t="shared" ca="1" si="16"/>
        <v>0</v>
      </c>
    </row>
    <row r="1040" spans="3:9" x14ac:dyDescent="0.2">
      <c r="C1040" s="55"/>
      <c r="H1040" s="26">
        <f ca="1">SUMIF(Spending!$C$6:$C$158,Allocations!D1040,Spending!$E$6:$E$153)</f>
        <v>0</v>
      </c>
      <c r="I1040" s="26">
        <f t="shared" ca="1" si="16"/>
        <v>0</v>
      </c>
    </row>
    <row r="1041" spans="3:9" x14ac:dyDescent="0.2">
      <c r="C1041" s="55"/>
      <c r="H1041" s="26">
        <f ca="1">SUMIF(Spending!$C$6:$C$158,Allocations!D1041,Spending!$E$6:$E$153)</f>
        <v>0</v>
      </c>
      <c r="I1041" s="26">
        <f t="shared" ca="1" si="16"/>
        <v>0</v>
      </c>
    </row>
    <row r="1042" spans="3:9" x14ac:dyDescent="0.2">
      <c r="C1042" s="55"/>
      <c r="H1042" s="26">
        <f ca="1">SUMIF(Spending!$C$6:$C$158,Allocations!D1042,Spending!$E$6:$E$153)</f>
        <v>0</v>
      </c>
      <c r="I1042" s="26">
        <f t="shared" ca="1" si="16"/>
        <v>0</v>
      </c>
    </row>
    <row r="1043" spans="3:9" x14ac:dyDescent="0.2">
      <c r="C1043" s="55"/>
      <c r="H1043" s="26">
        <f ca="1">SUMIF(Spending!$C$6:$C$158,Allocations!D1043,Spending!$E$6:$E$153)</f>
        <v>0</v>
      </c>
      <c r="I1043" s="26">
        <f t="shared" ca="1" si="16"/>
        <v>0</v>
      </c>
    </row>
    <row r="1044" spans="3:9" x14ac:dyDescent="0.2">
      <c r="C1044" s="55"/>
      <c r="H1044" s="26">
        <f ca="1">SUMIF(Spending!$C$6:$C$158,Allocations!D1044,Spending!$E$6:$E$153)</f>
        <v>0</v>
      </c>
      <c r="I1044" s="26">
        <f t="shared" ca="1" si="16"/>
        <v>0</v>
      </c>
    </row>
    <row r="1045" spans="3:9" x14ac:dyDescent="0.2">
      <c r="C1045" s="55"/>
      <c r="H1045" s="26">
        <f ca="1">SUMIF(Spending!$C$6:$C$158,Allocations!D1045,Spending!$E$6:$E$153)</f>
        <v>0</v>
      </c>
      <c r="I1045" s="26">
        <f t="shared" ca="1" si="16"/>
        <v>0</v>
      </c>
    </row>
    <row r="1046" spans="3:9" x14ac:dyDescent="0.2">
      <c r="C1046" s="55"/>
      <c r="H1046" s="26">
        <f ca="1">SUMIF(Spending!$C$6:$C$158,Allocations!D1046,Spending!$E$6:$E$153)</f>
        <v>0</v>
      </c>
      <c r="I1046" s="26">
        <f t="shared" ca="1" si="16"/>
        <v>0</v>
      </c>
    </row>
    <row r="1047" spans="3:9" x14ac:dyDescent="0.2">
      <c r="C1047" s="55"/>
      <c r="H1047" s="26">
        <f ca="1">SUMIF(Spending!$C$6:$C$158,Allocations!D1047,Spending!$E$6:$E$153)</f>
        <v>0</v>
      </c>
      <c r="I1047" s="26">
        <f t="shared" ca="1" si="16"/>
        <v>0</v>
      </c>
    </row>
    <row r="1048" spans="3:9" x14ac:dyDescent="0.2">
      <c r="C1048" s="55"/>
      <c r="H1048" s="26">
        <f ca="1">SUMIF(Spending!$C$6:$C$158,Allocations!D1048,Spending!$E$6:$E$153)</f>
        <v>0</v>
      </c>
      <c r="I1048" s="26">
        <f t="shared" ca="1" si="16"/>
        <v>0</v>
      </c>
    </row>
    <row r="1049" spans="3:9" x14ac:dyDescent="0.2">
      <c r="C1049" s="55"/>
      <c r="H1049" s="26">
        <f ca="1">SUMIF(Spending!$C$6:$C$158,Allocations!D1049,Spending!$E$6:$E$153)</f>
        <v>0</v>
      </c>
      <c r="I1049" s="26">
        <f t="shared" ca="1" si="16"/>
        <v>0</v>
      </c>
    </row>
    <row r="1050" spans="3:9" x14ac:dyDescent="0.2">
      <c r="C1050" s="55"/>
      <c r="H1050" s="26">
        <f ca="1">SUMIF(Spending!$C$6:$C$158,Allocations!D1050,Spending!$E$6:$E$153)</f>
        <v>0</v>
      </c>
      <c r="I1050" s="26">
        <f t="shared" ca="1" si="16"/>
        <v>0</v>
      </c>
    </row>
    <row r="1051" spans="3:9" x14ac:dyDescent="0.2">
      <c r="C1051" s="55"/>
      <c r="H1051" s="26">
        <f ca="1">SUMIF(Spending!$C$6:$C$158,Allocations!D1051,Spending!$E$6:$E$153)</f>
        <v>0</v>
      </c>
      <c r="I1051" s="26">
        <f t="shared" ca="1" si="16"/>
        <v>0</v>
      </c>
    </row>
    <row r="1052" spans="3:9" x14ac:dyDescent="0.2">
      <c r="C1052" s="55"/>
      <c r="H1052" s="26">
        <f ca="1">SUMIF(Spending!$C$6:$C$158,Allocations!D1052,Spending!$E$6:$E$153)</f>
        <v>0</v>
      </c>
      <c r="I1052" s="26">
        <f t="shared" ca="1" si="16"/>
        <v>0</v>
      </c>
    </row>
    <row r="1053" spans="3:9" x14ac:dyDescent="0.2">
      <c r="C1053" s="55"/>
      <c r="H1053" s="26">
        <f ca="1">SUMIF(Spending!$C$6:$C$158,Allocations!D1053,Spending!$E$6:$E$153)</f>
        <v>0</v>
      </c>
      <c r="I1053" s="26">
        <f t="shared" ca="1" si="16"/>
        <v>0</v>
      </c>
    </row>
    <row r="1054" spans="3:9" x14ac:dyDescent="0.2">
      <c r="C1054" s="55"/>
      <c r="H1054" s="26">
        <f ca="1">SUMIF(Spending!$C$6:$C$158,Allocations!D1054,Spending!$E$6:$E$153)</f>
        <v>0</v>
      </c>
      <c r="I1054" s="26">
        <f t="shared" ca="1" si="16"/>
        <v>0</v>
      </c>
    </row>
    <row r="1055" spans="3:9" x14ac:dyDescent="0.2">
      <c r="C1055" s="55"/>
      <c r="H1055" s="26">
        <f ca="1">SUMIF(Spending!$C$6:$C$158,Allocations!D1055,Spending!$E$6:$E$153)</f>
        <v>0</v>
      </c>
      <c r="I1055" s="26">
        <f t="shared" ca="1" si="16"/>
        <v>0</v>
      </c>
    </row>
    <row r="1056" spans="3:9" x14ac:dyDescent="0.2">
      <c r="C1056" s="55"/>
      <c r="H1056" s="26">
        <f ca="1">SUMIF(Spending!$C$6:$C$158,Allocations!D1056,Spending!$E$6:$E$153)</f>
        <v>0</v>
      </c>
      <c r="I1056" s="26">
        <f t="shared" ca="1" si="16"/>
        <v>0</v>
      </c>
    </row>
    <row r="1057" spans="3:9" x14ac:dyDescent="0.2">
      <c r="C1057" s="55"/>
      <c r="H1057" s="26">
        <f ca="1">SUMIF(Spending!$C$6:$C$158,Allocations!D1057,Spending!$E$6:$E$153)</f>
        <v>0</v>
      </c>
      <c r="I1057" s="26">
        <f t="shared" ca="1" si="16"/>
        <v>0</v>
      </c>
    </row>
    <row r="1058" spans="3:9" x14ac:dyDescent="0.2">
      <c r="C1058" s="55"/>
      <c r="H1058" s="26">
        <f ca="1">SUMIF(Spending!$C$6:$C$158,Allocations!D1058,Spending!$E$6:$E$153)</f>
        <v>0</v>
      </c>
      <c r="I1058" s="26">
        <f t="shared" ca="1" si="16"/>
        <v>0</v>
      </c>
    </row>
    <row r="1059" spans="3:9" x14ac:dyDescent="0.2">
      <c r="C1059" s="55"/>
      <c r="H1059" s="26">
        <f ca="1">SUMIF(Spending!$C$6:$C$158,Allocations!D1059,Spending!$E$6:$E$153)</f>
        <v>0</v>
      </c>
      <c r="I1059" s="26">
        <f t="shared" ca="1" si="16"/>
        <v>0</v>
      </c>
    </row>
    <row r="1060" spans="3:9" x14ac:dyDescent="0.2">
      <c r="C1060" s="55"/>
      <c r="H1060" s="26">
        <f ca="1">SUMIF(Spending!$C$6:$C$158,Allocations!D1060,Spending!$E$6:$E$153)</f>
        <v>0</v>
      </c>
      <c r="I1060" s="26">
        <f t="shared" ca="1" si="16"/>
        <v>0</v>
      </c>
    </row>
    <row r="1061" spans="3:9" x14ac:dyDescent="0.2">
      <c r="C1061" s="55"/>
      <c r="H1061" s="26">
        <f ca="1">SUMIF(Spending!$C$6:$C$158,Allocations!D1061,Spending!$E$6:$E$153)</f>
        <v>0</v>
      </c>
      <c r="I1061" s="26">
        <f t="shared" ca="1" si="16"/>
        <v>0</v>
      </c>
    </row>
    <row r="1062" spans="3:9" x14ac:dyDescent="0.2">
      <c r="C1062" s="55"/>
      <c r="H1062" s="26">
        <f ca="1">SUMIF(Spending!$C$6:$C$158,Allocations!D1062,Spending!$E$6:$E$153)</f>
        <v>0</v>
      </c>
      <c r="I1062" s="26">
        <f t="shared" ca="1" si="16"/>
        <v>0</v>
      </c>
    </row>
    <row r="1063" spans="3:9" x14ac:dyDescent="0.2">
      <c r="C1063" s="55"/>
      <c r="H1063" s="26">
        <f ca="1">SUMIF(Spending!$C$6:$C$158,Allocations!D1063,Spending!$E$6:$E$153)</f>
        <v>0</v>
      </c>
      <c r="I1063" s="26">
        <f t="shared" ca="1" si="16"/>
        <v>0</v>
      </c>
    </row>
    <row r="1064" spans="3:9" x14ac:dyDescent="0.2">
      <c r="C1064" s="55"/>
      <c r="H1064" s="26">
        <f ca="1">SUMIF(Spending!$C$6:$C$158,Allocations!D1064,Spending!$E$6:$E$153)</f>
        <v>0</v>
      </c>
      <c r="I1064" s="26">
        <f t="shared" ca="1" si="16"/>
        <v>0</v>
      </c>
    </row>
    <row r="1065" spans="3:9" x14ac:dyDescent="0.2">
      <c r="C1065" s="55"/>
      <c r="H1065" s="26">
        <f ca="1">SUMIF(Spending!$C$6:$C$158,Allocations!D1065,Spending!$E$6:$E$153)</f>
        <v>0</v>
      </c>
      <c r="I1065" s="26">
        <f t="shared" ca="1" si="16"/>
        <v>0</v>
      </c>
    </row>
    <row r="1066" spans="3:9" x14ac:dyDescent="0.2">
      <c r="C1066" s="55"/>
      <c r="H1066" s="26">
        <f ca="1">SUMIF(Spending!$C$6:$C$158,Allocations!D1066,Spending!$E$6:$E$153)</f>
        <v>0</v>
      </c>
      <c r="I1066" s="26">
        <f t="shared" ca="1" si="16"/>
        <v>0</v>
      </c>
    </row>
    <row r="1067" spans="3:9" x14ac:dyDescent="0.2">
      <c r="C1067" s="55"/>
      <c r="H1067" s="26">
        <f ca="1">SUMIF(Spending!$C$6:$C$158,Allocations!D1067,Spending!$E$6:$E$153)</f>
        <v>0</v>
      </c>
      <c r="I1067" s="26">
        <f t="shared" ca="1" si="16"/>
        <v>0</v>
      </c>
    </row>
    <row r="1068" spans="3:9" x14ac:dyDescent="0.2">
      <c r="C1068" s="55"/>
      <c r="H1068" s="26">
        <f ca="1">SUMIF(Spending!$C$6:$C$158,Allocations!D1068,Spending!$E$6:$E$153)</f>
        <v>0</v>
      </c>
      <c r="I1068" s="26">
        <f t="shared" ca="1" si="16"/>
        <v>0</v>
      </c>
    </row>
    <row r="1069" spans="3:9" x14ac:dyDescent="0.2">
      <c r="C1069" s="55"/>
      <c r="H1069" s="26">
        <f ca="1">SUMIF(Spending!$C$6:$C$158,Allocations!D1069,Spending!$E$6:$E$153)</f>
        <v>0</v>
      </c>
      <c r="I1069" s="26">
        <f t="shared" ca="1" si="16"/>
        <v>0</v>
      </c>
    </row>
    <row r="1070" spans="3:9" x14ac:dyDescent="0.2">
      <c r="C1070" s="55"/>
      <c r="H1070" s="26">
        <f ca="1">SUMIF(Spending!$C$6:$C$158,Allocations!D1070,Spending!$E$6:$E$153)</f>
        <v>0</v>
      </c>
      <c r="I1070" s="26">
        <f t="shared" ca="1" si="16"/>
        <v>0</v>
      </c>
    </row>
    <row r="1071" spans="3:9" x14ac:dyDescent="0.2">
      <c r="C1071" s="55"/>
      <c r="H1071" s="26">
        <f ca="1">SUMIF(Spending!$C$6:$C$158,Allocations!D1071,Spending!$E$6:$E$153)</f>
        <v>0</v>
      </c>
      <c r="I1071" s="26">
        <f t="shared" ca="1" si="16"/>
        <v>0</v>
      </c>
    </row>
    <row r="1072" spans="3:9" x14ac:dyDescent="0.2">
      <c r="C1072" s="55"/>
      <c r="H1072" s="26">
        <f ca="1">SUMIF(Spending!$C$6:$C$158,Allocations!D1072,Spending!$E$6:$E$153)</f>
        <v>0</v>
      </c>
      <c r="I1072" s="26">
        <f t="shared" ca="1" si="16"/>
        <v>0</v>
      </c>
    </row>
    <row r="1073" spans="3:9" x14ac:dyDescent="0.2">
      <c r="C1073" s="55"/>
      <c r="H1073" s="26">
        <f ca="1">SUMIF(Spending!$C$6:$C$158,Allocations!D1073,Spending!$E$6:$E$153)</f>
        <v>0</v>
      </c>
      <c r="I1073" s="26">
        <f t="shared" ca="1" si="16"/>
        <v>0</v>
      </c>
    </row>
    <row r="1074" spans="3:9" x14ac:dyDescent="0.2">
      <c r="C1074" s="55"/>
      <c r="H1074" s="26">
        <f ca="1">SUMIF(Spending!$C$6:$C$158,Allocations!D1074,Spending!$E$6:$E$153)</f>
        <v>0</v>
      </c>
      <c r="I1074" s="26">
        <f t="shared" ca="1" si="16"/>
        <v>0</v>
      </c>
    </row>
    <row r="1075" spans="3:9" x14ac:dyDescent="0.2">
      <c r="C1075" s="55"/>
      <c r="H1075" s="26">
        <f ca="1">SUMIF(Spending!$C$6:$C$158,Allocations!D1075,Spending!$E$6:$E$153)</f>
        <v>0</v>
      </c>
      <c r="I1075" s="26">
        <f t="shared" ca="1" si="16"/>
        <v>0</v>
      </c>
    </row>
    <row r="1076" spans="3:9" x14ac:dyDescent="0.2">
      <c r="C1076" s="55"/>
      <c r="H1076" s="26">
        <f ca="1">SUMIF(Spending!$C$6:$C$158,Allocations!D1076,Spending!$E$6:$E$153)</f>
        <v>0</v>
      </c>
      <c r="I1076" s="26">
        <f t="shared" ca="1" si="16"/>
        <v>0</v>
      </c>
    </row>
    <row r="1077" spans="3:9" x14ac:dyDescent="0.2">
      <c r="C1077" s="55"/>
      <c r="H1077" s="26">
        <f ca="1">SUMIF(Spending!$C$6:$C$158,Allocations!D1077,Spending!$E$6:$E$153)</f>
        <v>0</v>
      </c>
      <c r="I1077" s="26">
        <f t="shared" ca="1" si="16"/>
        <v>0</v>
      </c>
    </row>
    <row r="1078" spans="3:9" x14ac:dyDescent="0.2">
      <c r="C1078" s="55"/>
      <c r="H1078" s="26">
        <f ca="1">SUMIF(Spending!$C$6:$C$158,Allocations!D1078,Spending!$E$6:$E$153)</f>
        <v>0</v>
      </c>
      <c r="I1078" s="26">
        <f t="shared" ca="1" si="16"/>
        <v>0</v>
      </c>
    </row>
    <row r="1079" spans="3:9" x14ac:dyDescent="0.2">
      <c r="C1079" s="55"/>
      <c r="H1079" s="26">
        <f ca="1">SUMIF(Spending!$C$6:$C$158,Allocations!D1079,Spending!$E$6:$E$153)</f>
        <v>0</v>
      </c>
      <c r="I1079" s="26">
        <f t="shared" ca="1" si="16"/>
        <v>0</v>
      </c>
    </row>
    <row r="1080" spans="3:9" x14ac:dyDescent="0.2">
      <c r="C1080" s="55"/>
      <c r="H1080" s="26">
        <f ca="1">SUMIF(Spending!$C$6:$C$158,Allocations!D1080,Spending!$E$6:$E$153)</f>
        <v>0</v>
      </c>
      <c r="I1080" s="26">
        <f t="shared" ca="1" si="16"/>
        <v>0</v>
      </c>
    </row>
    <row r="1081" spans="3:9" x14ac:dyDescent="0.2">
      <c r="C1081" s="55"/>
      <c r="H1081" s="26">
        <f ca="1">SUMIF(Spending!$C$6:$C$158,Allocations!D1081,Spending!$E$6:$E$153)</f>
        <v>0</v>
      </c>
      <c r="I1081" s="26">
        <f t="shared" ca="1" si="16"/>
        <v>0</v>
      </c>
    </row>
    <row r="1082" spans="3:9" x14ac:dyDescent="0.2">
      <c r="C1082" s="55"/>
      <c r="H1082" s="26">
        <f ca="1">SUMIF(Spending!$C$6:$C$158,Allocations!D1082,Spending!$E$6:$E$153)</f>
        <v>0</v>
      </c>
      <c r="I1082" s="26">
        <f t="shared" ca="1" si="16"/>
        <v>0</v>
      </c>
    </row>
    <row r="1083" spans="3:9" x14ac:dyDescent="0.2">
      <c r="C1083" s="55"/>
      <c r="H1083" s="26">
        <f ca="1">SUMIF(Spending!$C$6:$C$158,Allocations!D1083,Spending!$E$6:$E$153)</f>
        <v>0</v>
      </c>
      <c r="I1083" s="26">
        <f t="shared" ca="1" si="16"/>
        <v>0</v>
      </c>
    </row>
    <row r="1084" spans="3:9" x14ac:dyDescent="0.2">
      <c r="C1084" s="55"/>
      <c r="H1084" s="26">
        <f ca="1">SUMIF(Spending!$C$6:$C$158,Allocations!D1084,Spending!$E$6:$E$153)</f>
        <v>0</v>
      </c>
      <c r="I1084" s="26">
        <f t="shared" ca="1" si="16"/>
        <v>0</v>
      </c>
    </row>
    <row r="1085" spans="3:9" x14ac:dyDescent="0.2">
      <c r="C1085" s="55"/>
      <c r="H1085" s="26">
        <f ca="1">SUMIF(Spending!$C$6:$C$158,Allocations!D1085,Spending!$E$6:$E$153)</f>
        <v>0</v>
      </c>
      <c r="I1085" s="26">
        <f t="shared" ca="1" si="16"/>
        <v>0</v>
      </c>
    </row>
    <row r="1086" spans="3:9" x14ac:dyDescent="0.2">
      <c r="C1086" s="55"/>
      <c r="H1086" s="26">
        <f ca="1">SUMIF(Spending!$C$6:$C$158,Allocations!D1086,Spending!$E$6:$E$153)</f>
        <v>0</v>
      </c>
      <c r="I1086" s="26">
        <f t="shared" ca="1" si="16"/>
        <v>0</v>
      </c>
    </row>
    <row r="1087" spans="3:9" x14ac:dyDescent="0.2">
      <c r="C1087" s="55"/>
      <c r="H1087" s="26">
        <f ca="1">SUMIF(Spending!$C$6:$C$158,Allocations!D1087,Spending!$E$6:$E$153)</f>
        <v>0</v>
      </c>
      <c r="I1087" s="26">
        <f t="shared" ca="1" si="16"/>
        <v>0</v>
      </c>
    </row>
    <row r="1088" spans="3:9" x14ac:dyDescent="0.2">
      <c r="C1088" s="55"/>
      <c r="H1088" s="26">
        <f ca="1">SUMIF(Spending!$C$6:$C$158,Allocations!D1088,Spending!$E$6:$E$153)</f>
        <v>0</v>
      </c>
      <c r="I1088" s="26">
        <f t="shared" ca="1" si="16"/>
        <v>0</v>
      </c>
    </row>
    <row r="1089" spans="3:9" x14ac:dyDescent="0.2">
      <c r="C1089" s="55"/>
      <c r="H1089" s="26">
        <f ca="1">SUMIF(Spending!$C$6:$C$158,Allocations!D1089,Spending!$E$6:$E$153)</f>
        <v>0</v>
      </c>
      <c r="I1089" s="26">
        <f t="shared" ca="1" si="16"/>
        <v>0</v>
      </c>
    </row>
    <row r="1090" spans="3:9" x14ac:dyDescent="0.2">
      <c r="C1090" s="55"/>
      <c r="H1090" s="26">
        <f ca="1">SUMIF(Spending!$C$6:$C$158,Allocations!D1090,Spending!$E$6:$E$153)</f>
        <v>0</v>
      </c>
      <c r="I1090" s="26">
        <f t="shared" ca="1" si="16"/>
        <v>0</v>
      </c>
    </row>
    <row r="1091" spans="3:9" x14ac:dyDescent="0.2">
      <c r="C1091" s="55"/>
      <c r="H1091" s="26">
        <f ca="1">SUMIF(Spending!$C$6:$C$158,Allocations!D1091,Spending!$E$6:$E$153)</f>
        <v>0</v>
      </c>
      <c r="I1091" s="26">
        <f t="shared" ca="1" si="16"/>
        <v>0</v>
      </c>
    </row>
    <row r="1092" spans="3:9" x14ac:dyDescent="0.2">
      <c r="C1092" s="55"/>
      <c r="H1092" s="26">
        <f ca="1">SUMIF(Spending!$C$6:$C$158,Allocations!D1092,Spending!$E$6:$E$153)</f>
        <v>0</v>
      </c>
      <c r="I1092" s="26">
        <f t="shared" ca="1" si="16"/>
        <v>0</v>
      </c>
    </row>
    <row r="1093" spans="3:9" x14ac:dyDescent="0.2">
      <c r="C1093" s="55"/>
      <c r="H1093" s="26">
        <f ca="1">SUMIF(Spending!$C$6:$C$158,Allocations!D1093,Spending!$E$6:$E$153)</f>
        <v>0</v>
      </c>
      <c r="I1093" s="26">
        <f t="shared" ca="1" si="16"/>
        <v>0</v>
      </c>
    </row>
    <row r="1094" spans="3:9" x14ac:dyDescent="0.2">
      <c r="C1094" s="55"/>
      <c r="H1094" s="26">
        <f ca="1">SUMIF(Spending!$C$6:$C$158,Allocations!D1094,Spending!$E$6:$E$153)</f>
        <v>0</v>
      </c>
      <c r="I1094" s="26">
        <f t="shared" ca="1" si="16"/>
        <v>0</v>
      </c>
    </row>
    <row r="1095" spans="3:9" x14ac:dyDescent="0.2">
      <c r="C1095" s="55"/>
      <c r="H1095" s="26">
        <f ca="1">SUMIF(Spending!$C$6:$C$158,Allocations!D1095,Spending!$E$6:$E$153)</f>
        <v>0</v>
      </c>
      <c r="I1095" s="26">
        <f t="shared" ca="1" si="16"/>
        <v>0</v>
      </c>
    </row>
    <row r="1096" spans="3:9" x14ac:dyDescent="0.2">
      <c r="C1096" s="55"/>
      <c r="H1096" s="26">
        <f ca="1">SUMIF(Spending!$C$6:$C$158,Allocations!D1096,Spending!$E$6:$E$153)</f>
        <v>0</v>
      </c>
      <c r="I1096" s="26">
        <f t="shared" ref="I1096:I1116" ca="1" si="17">IF(G1096="", F1096-H1096,G1096-H1096)</f>
        <v>0</v>
      </c>
    </row>
    <row r="1097" spans="3:9" x14ac:dyDescent="0.2">
      <c r="C1097" s="55"/>
      <c r="H1097" s="26">
        <f ca="1">SUMIF(Spending!$C$6:$C$158,Allocations!D1097,Spending!$E$6:$E$153)</f>
        <v>0</v>
      </c>
      <c r="I1097" s="26">
        <f t="shared" ca="1" si="17"/>
        <v>0</v>
      </c>
    </row>
    <row r="1098" spans="3:9" x14ac:dyDescent="0.2">
      <c r="C1098" s="55"/>
      <c r="H1098" s="26">
        <f ca="1">SUMIF(Spending!$C$6:$C$158,Allocations!D1098,Spending!$E$6:$E$153)</f>
        <v>0</v>
      </c>
      <c r="I1098" s="26">
        <f t="shared" ca="1" si="17"/>
        <v>0</v>
      </c>
    </row>
    <row r="1099" spans="3:9" x14ac:dyDescent="0.2">
      <c r="C1099" s="55"/>
      <c r="H1099" s="26">
        <f ca="1">SUMIF(Spending!$C$6:$C$158,Allocations!D1099,Spending!$E$6:$E$153)</f>
        <v>0</v>
      </c>
      <c r="I1099" s="26">
        <f t="shared" ca="1" si="17"/>
        <v>0</v>
      </c>
    </row>
    <row r="1100" spans="3:9" x14ac:dyDescent="0.2">
      <c r="C1100" s="55"/>
      <c r="H1100" s="26">
        <f ca="1">SUMIF(Spending!$C$6:$C$158,Allocations!D1100,Spending!$E$6:$E$153)</f>
        <v>0</v>
      </c>
      <c r="I1100" s="26">
        <f t="shared" ca="1" si="17"/>
        <v>0</v>
      </c>
    </row>
    <row r="1101" spans="3:9" x14ac:dyDescent="0.2">
      <c r="C1101" s="55"/>
      <c r="H1101" s="26">
        <f ca="1">SUMIF(Spending!$C$6:$C$158,Allocations!D1101,Spending!$E$6:$E$153)</f>
        <v>0</v>
      </c>
      <c r="I1101" s="26">
        <f t="shared" ca="1" si="17"/>
        <v>0</v>
      </c>
    </row>
    <row r="1102" spans="3:9" x14ac:dyDescent="0.2">
      <c r="C1102" s="55"/>
      <c r="H1102" s="26">
        <f ca="1">SUMIF(Spending!$C$6:$C$158,Allocations!D1102,Spending!$E$6:$E$153)</f>
        <v>0</v>
      </c>
      <c r="I1102" s="26">
        <f t="shared" ca="1" si="17"/>
        <v>0</v>
      </c>
    </row>
    <row r="1103" spans="3:9" x14ac:dyDescent="0.2">
      <c r="C1103" s="55"/>
      <c r="H1103" s="26">
        <f ca="1">SUMIF(Spending!$C$6:$C$158,Allocations!D1103,Spending!$E$6:$E$153)</f>
        <v>0</v>
      </c>
      <c r="I1103" s="26">
        <f t="shared" ca="1" si="17"/>
        <v>0</v>
      </c>
    </row>
    <row r="1104" spans="3:9" x14ac:dyDescent="0.2">
      <c r="C1104" s="55"/>
      <c r="H1104" s="26">
        <f ca="1">SUMIF(Spending!$C$6:$C$158,Allocations!D1104,Spending!$E$6:$E$153)</f>
        <v>0</v>
      </c>
      <c r="I1104" s="26">
        <f t="shared" ca="1" si="17"/>
        <v>0</v>
      </c>
    </row>
    <row r="1105" spans="3:9" x14ac:dyDescent="0.2">
      <c r="C1105" s="55"/>
      <c r="H1105" s="26">
        <f ca="1">SUMIF(Spending!$C$6:$C$158,Allocations!D1105,Spending!$E$6:$E$153)</f>
        <v>0</v>
      </c>
      <c r="I1105" s="26">
        <f t="shared" ca="1" si="17"/>
        <v>0</v>
      </c>
    </row>
    <row r="1106" spans="3:9" x14ac:dyDescent="0.2">
      <c r="C1106" s="55"/>
      <c r="H1106" s="26">
        <f ca="1">SUMIF(Spending!$C$6:$C$158,Allocations!D1106,Spending!$E$6:$E$153)</f>
        <v>0</v>
      </c>
      <c r="I1106" s="26">
        <f t="shared" ca="1" si="17"/>
        <v>0</v>
      </c>
    </row>
    <row r="1107" spans="3:9" x14ac:dyDescent="0.2">
      <c r="C1107" s="55"/>
      <c r="H1107" s="26">
        <f ca="1">SUMIF(Spending!$C$6:$C$158,Allocations!D1107,Spending!$E$6:$E$153)</f>
        <v>0</v>
      </c>
      <c r="I1107" s="26">
        <f t="shared" ca="1" si="17"/>
        <v>0</v>
      </c>
    </row>
    <row r="1108" spans="3:9" x14ac:dyDescent="0.2">
      <c r="C1108" s="55"/>
      <c r="H1108" s="26">
        <f ca="1">SUMIF(Spending!$C$6:$C$158,Allocations!D1108,Spending!$E$6:$E$153)</f>
        <v>0</v>
      </c>
      <c r="I1108" s="26">
        <f t="shared" ca="1" si="17"/>
        <v>0</v>
      </c>
    </row>
    <row r="1109" spans="3:9" x14ac:dyDescent="0.2">
      <c r="C1109" s="55"/>
      <c r="H1109" s="26">
        <f ca="1">SUMIF(Spending!$C$6:$C$158,Allocations!D1109,Spending!$E$6:$E$153)</f>
        <v>0</v>
      </c>
      <c r="I1109" s="26">
        <f t="shared" ca="1" si="17"/>
        <v>0</v>
      </c>
    </row>
    <row r="1110" spans="3:9" x14ac:dyDescent="0.2">
      <c r="C1110" s="55"/>
      <c r="H1110" s="26">
        <f ca="1">SUMIF(Spending!$C$6:$C$158,Allocations!D1110,Spending!$E$6:$E$153)</f>
        <v>0</v>
      </c>
      <c r="I1110" s="26">
        <f t="shared" ca="1" si="17"/>
        <v>0</v>
      </c>
    </row>
    <row r="1111" spans="3:9" x14ac:dyDescent="0.2">
      <c r="C1111" s="55"/>
      <c r="H1111" s="26">
        <f ca="1">SUMIF(Spending!$C$6:$C$158,Allocations!D1111,Spending!$E$6:$E$153)</f>
        <v>0</v>
      </c>
      <c r="I1111" s="26">
        <f t="shared" ca="1" si="17"/>
        <v>0</v>
      </c>
    </row>
    <row r="1112" spans="3:9" x14ac:dyDescent="0.2">
      <c r="C1112" s="55"/>
      <c r="H1112" s="26">
        <f ca="1">SUMIF(Spending!$C$6:$C$158,Allocations!D1112,Spending!$E$6:$E$153)</f>
        <v>0</v>
      </c>
      <c r="I1112" s="26">
        <f t="shared" ca="1" si="17"/>
        <v>0</v>
      </c>
    </row>
    <row r="1113" spans="3:9" x14ac:dyDescent="0.2">
      <c r="C1113" s="55"/>
      <c r="H1113" s="26">
        <f ca="1">SUMIF(Spending!$C$6:$C$158,Allocations!D1113,Spending!$E$6:$E$153)</f>
        <v>0</v>
      </c>
      <c r="I1113" s="26">
        <f t="shared" ca="1" si="17"/>
        <v>0</v>
      </c>
    </row>
    <row r="1114" spans="3:9" x14ac:dyDescent="0.2">
      <c r="C1114" s="55"/>
      <c r="H1114" s="26">
        <f ca="1">SUMIF(Spending!$C$6:$C$158,Allocations!D1114,Spending!$E$6:$E$153)</f>
        <v>0</v>
      </c>
      <c r="I1114" s="26">
        <f t="shared" ca="1" si="17"/>
        <v>0</v>
      </c>
    </row>
    <row r="1115" spans="3:9" x14ac:dyDescent="0.2">
      <c r="C1115" s="55"/>
      <c r="H1115" s="26">
        <f ca="1">SUMIF(Spending!$C$6:$C$158,Allocations!D1115,Spending!$E$6:$E$153)</f>
        <v>0</v>
      </c>
      <c r="I1115" s="26">
        <f t="shared" ca="1" si="17"/>
        <v>0</v>
      </c>
    </row>
    <row r="1116" spans="3:9" x14ac:dyDescent="0.2">
      <c r="C1116" s="55"/>
      <c r="H1116" s="26">
        <f ca="1">SUMIF(Spending!$C$6:$C$158,Allocations!D1116,Spending!$E$6:$E$153)</f>
        <v>0</v>
      </c>
      <c r="I1116" s="26">
        <f t="shared" ca="1" si="17"/>
        <v>0</v>
      </c>
    </row>
  </sheetData>
  <mergeCells count="6">
    <mergeCell ref="A1:D1"/>
    <mergeCell ref="A2:C2"/>
    <mergeCell ref="A3:C3"/>
    <mergeCell ref="E1:F1"/>
    <mergeCell ref="E2:F2"/>
    <mergeCell ref="E3:F3"/>
  </mergeCells>
  <phoneticPr fontId="0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B1" zoomScale="140" zoomScaleNormal="140" workbookViewId="0">
      <selection activeCell="J18" sqref="J18"/>
    </sheetView>
  </sheetViews>
  <sheetFormatPr defaultColWidth="8.85546875" defaultRowHeight="12.75" x14ac:dyDescent="0.2"/>
  <cols>
    <col min="1" max="1" width="12.7109375" style="3" customWidth="1"/>
    <col min="2" max="2" width="12.7109375" style="5" customWidth="1"/>
    <col min="3" max="3" width="29.42578125" style="13" customWidth="1"/>
    <col min="4" max="4" width="16.140625" style="9" customWidth="1"/>
    <col min="5" max="5" width="13.42578125" style="9" customWidth="1"/>
    <col min="6" max="6" width="11.42578125" style="3" customWidth="1"/>
    <col min="7" max="7" width="9" customWidth="1"/>
    <col min="8" max="8" width="35.42578125" customWidth="1"/>
    <col min="9" max="9" width="12.42578125" customWidth="1"/>
    <col min="10" max="10" width="10" customWidth="1"/>
  </cols>
  <sheetData>
    <row r="1" spans="1:8" ht="30" customHeight="1" x14ac:dyDescent="0.2">
      <c r="A1" s="61" t="s">
        <v>34</v>
      </c>
      <c r="B1" s="61"/>
      <c r="C1" s="61"/>
      <c r="D1" s="64"/>
      <c r="E1" s="64"/>
      <c r="F1" s="14"/>
      <c r="G1" s="14"/>
    </row>
    <row r="2" spans="1:8" x14ac:dyDescent="0.2">
      <c r="A2" s="63" t="s">
        <v>8</v>
      </c>
      <c r="B2" s="63"/>
      <c r="C2" s="9">
        <v>11000</v>
      </c>
    </row>
    <row r="3" spans="1:8" x14ac:dyDescent="0.2">
      <c r="A3" s="63" t="s">
        <v>13</v>
      </c>
      <c r="B3" s="63"/>
      <c r="C3" s="9">
        <f>C2-SUM(E6:E241)</f>
        <v>4827.5200000000013</v>
      </c>
    </row>
    <row r="5" spans="1:8" x14ac:dyDescent="0.2">
      <c r="A5" s="2" t="s">
        <v>5</v>
      </c>
      <c r="B5" s="4" t="s">
        <v>0</v>
      </c>
      <c r="C5" s="12" t="s">
        <v>1</v>
      </c>
      <c r="D5" s="6" t="s">
        <v>27</v>
      </c>
      <c r="E5" s="6" t="s">
        <v>3</v>
      </c>
      <c r="F5" s="2" t="s">
        <v>6</v>
      </c>
      <c r="G5" s="1" t="s">
        <v>7</v>
      </c>
      <c r="H5" s="1" t="s">
        <v>11</v>
      </c>
    </row>
    <row r="6" spans="1:8" x14ac:dyDescent="0.2">
      <c r="A6" s="3">
        <v>6</v>
      </c>
      <c r="B6" s="5">
        <v>42642</v>
      </c>
      <c r="C6" s="13" t="str">
        <f>LOOKUP(A6,Allocations!A:A,Allocations!D:D)</f>
        <v xml:space="preserve">Middle School Art Club </v>
      </c>
      <c r="D6" s="9" t="s">
        <v>30</v>
      </c>
      <c r="E6" s="9">
        <v>87.3</v>
      </c>
    </row>
    <row r="7" spans="1:8" x14ac:dyDescent="0.2">
      <c r="A7" s="3">
        <v>7</v>
      </c>
      <c r="B7" s="5">
        <v>42642</v>
      </c>
      <c r="C7" s="13" t="str">
        <f>LOOKUP(A7,Allocations!A:A,Allocations!D:D)</f>
        <v xml:space="preserve">Divest Grinnell </v>
      </c>
      <c r="E7" s="9">
        <v>0</v>
      </c>
      <c r="G7" t="s">
        <v>31</v>
      </c>
    </row>
    <row r="8" spans="1:8" x14ac:dyDescent="0.2">
      <c r="A8" s="3">
        <v>1</v>
      </c>
      <c r="B8" s="5">
        <v>42649</v>
      </c>
      <c r="C8" s="13" t="str">
        <f>LOOKUP(A8,Allocations!A:A,Allocations!D:D)</f>
        <v xml:space="preserve">Kids Music AfterSchool Program </v>
      </c>
      <c r="D8" s="9" t="s">
        <v>30</v>
      </c>
      <c r="E8" s="9">
        <v>24.09</v>
      </c>
    </row>
    <row r="9" spans="1:8" x14ac:dyDescent="0.2">
      <c r="A9" s="3">
        <v>6</v>
      </c>
      <c r="B9" s="5">
        <v>42657</v>
      </c>
      <c r="C9" s="13" t="str">
        <f>LOOKUP(A9,Allocations!A:A,Allocations!D:D)</f>
        <v xml:space="preserve">Middle School Art Club </v>
      </c>
      <c r="D9" s="9" t="s">
        <v>30</v>
      </c>
      <c r="E9" s="9">
        <v>66.36</v>
      </c>
    </row>
    <row r="10" spans="1:8" x14ac:dyDescent="0.2">
      <c r="A10" s="3">
        <v>4</v>
      </c>
      <c r="B10" s="5">
        <v>42666</v>
      </c>
      <c r="C10" s="13" t="str">
        <f>LOOKUP(A10,Allocations!A:A,Allocations!D:D)</f>
        <v>SAAC Community Meal</v>
      </c>
      <c r="D10" s="9" t="s">
        <v>30</v>
      </c>
      <c r="E10" s="9">
        <v>183.29</v>
      </c>
    </row>
    <row r="11" spans="1:8" x14ac:dyDescent="0.2">
      <c r="A11" s="3">
        <v>8</v>
      </c>
      <c r="B11" s="5">
        <v>42667</v>
      </c>
      <c r="C11" s="13" t="s">
        <v>32</v>
      </c>
      <c r="D11" s="9" t="s">
        <v>30</v>
      </c>
      <c r="E11" s="9">
        <v>82.1</v>
      </c>
    </row>
    <row r="12" spans="1:8" x14ac:dyDescent="0.2">
      <c r="A12" s="3">
        <v>2</v>
      </c>
      <c r="B12" s="5">
        <v>42670</v>
      </c>
      <c r="C12" s="13" t="str">
        <f>LOOKUP(A12,Allocations!A:A,Allocations!D:D)</f>
        <v xml:space="preserve">Food Recovery Network </v>
      </c>
      <c r="D12" s="17" t="s">
        <v>30</v>
      </c>
      <c r="E12" s="9">
        <v>26.22</v>
      </c>
      <c r="H12" s="19"/>
    </row>
    <row r="13" spans="1:8" x14ac:dyDescent="0.2">
      <c r="A13" s="3">
        <v>11</v>
      </c>
      <c r="B13" s="5">
        <v>42676</v>
      </c>
      <c r="C13" s="13" t="s">
        <v>37</v>
      </c>
      <c r="D13" s="9" t="s">
        <v>38</v>
      </c>
      <c r="E13" s="9">
        <v>168.75</v>
      </c>
      <c r="F13" s="3">
        <v>1465</v>
      </c>
      <c r="G13" t="s">
        <v>31</v>
      </c>
      <c r="H13" s="19"/>
    </row>
    <row r="14" spans="1:8" x14ac:dyDescent="0.2">
      <c r="A14" s="3">
        <v>10</v>
      </c>
      <c r="B14" s="5">
        <v>42676</v>
      </c>
      <c r="C14" s="13" t="s">
        <v>44</v>
      </c>
      <c r="D14" s="9" t="s">
        <v>39</v>
      </c>
      <c r="E14" s="9">
        <v>127.72</v>
      </c>
      <c r="G14" t="s">
        <v>31</v>
      </c>
      <c r="H14" s="19"/>
    </row>
    <row r="15" spans="1:8" x14ac:dyDescent="0.2">
      <c r="A15" s="3">
        <v>6</v>
      </c>
      <c r="B15" s="5">
        <v>42678</v>
      </c>
      <c r="C15" s="13" t="str">
        <f>LOOKUP(A15,Allocations!A:A,Allocations!D:D)</f>
        <v xml:space="preserve">Middle School Art Club </v>
      </c>
      <c r="D15" s="17" t="s">
        <v>30</v>
      </c>
      <c r="E15" s="9">
        <v>35.19</v>
      </c>
      <c r="H15" s="19"/>
    </row>
    <row r="16" spans="1:8" x14ac:dyDescent="0.2">
      <c r="A16" s="3">
        <v>12</v>
      </c>
      <c r="B16" s="5">
        <v>42682</v>
      </c>
      <c r="C16" s="13" t="s">
        <v>40</v>
      </c>
      <c r="D16" s="17" t="s">
        <v>38</v>
      </c>
      <c r="E16" s="9">
        <v>779.69</v>
      </c>
      <c r="F16" s="3">
        <v>953</v>
      </c>
      <c r="G16" t="s">
        <v>31</v>
      </c>
      <c r="H16" s="19"/>
    </row>
    <row r="17" spans="1:13" x14ac:dyDescent="0.2">
      <c r="A17" s="3">
        <v>5</v>
      </c>
      <c r="B17" s="5">
        <v>42685</v>
      </c>
      <c r="C17" s="13" t="str">
        <f>LOOKUP(A17,Allocations!A:A,Allocations!D:D)</f>
        <v xml:space="preserve">Kids Against Hunger </v>
      </c>
      <c r="D17" s="17" t="s">
        <v>42</v>
      </c>
      <c r="E17" s="9">
        <v>720</v>
      </c>
      <c r="G17" t="s">
        <v>31</v>
      </c>
      <c r="H17" s="19"/>
      <c r="I17" s="19"/>
    </row>
    <row r="18" spans="1:13" x14ac:dyDescent="0.2">
      <c r="A18" s="3">
        <v>4</v>
      </c>
      <c r="B18" s="5">
        <v>42685</v>
      </c>
      <c r="C18" s="13" t="str">
        <f>LOOKUP(A18,Allocations!A:A,Allocations!D:D)</f>
        <v>SAAC Community Meal</v>
      </c>
      <c r="D18" s="17" t="s">
        <v>30</v>
      </c>
      <c r="E18" s="9">
        <v>207.08</v>
      </c>
      <c r="H18" s="19"/>
      <c r="I18" s="19"/>
    </row>
    <row r="19" spans="1:13" x14ac:dyDescent="0.2">
      <c r="A19" s="3">
        <v>6</v>
      </c>
      <c r="B19" s="5">
        <v>42685</v>
      </c>
      <c r="C19" s="13" t="str">
        <f>LOOKUP(A19,Allocations!A:A,Allocations!D:D)</f>
        <v xml:space="preserve">Middle School Art Club </v>
      </c>
      <c r="D19" s="17" t="s">
        <v>30</v>
      </c>
      <c r="E19" s="9">
        <v>18.079999999999998</v>
      </c>
      <c r="H19" s="19"/>
      <c r="I19" s="19"/>
    </row>
    <row r="20" spans="1:13" x14ac:dyDescent="0.2">
      <c r="A20" s="3">
        <v>11</v>
      </c>
      <c r="B20" s="5">
        <v>42685</v>
      </c>
      <c r="C20" s="13" t="s">
        <v>37</v>
      </c>
      <c r="D20" s="17" t="s">
        <v>30</v>
      </c>
      <c r="E20" s="9">
        <v>22.54</v>
      </c>
      <c r="H20" s="19"/>
      <c r="I20" s="19"/>
    </row>
    <row r="21" spans="1:13" x14ac:dyDescent="0.2">
      <c r="A21" s="3">
        <v>12</v>
      </c>
      <c r="B21" s="5">
        <v>42688</v>
      </c>
      <c r="C21" s="13" t="s">
        <v>40</v>
      </c>
      <c r="D21" s="9" t="s">
        <v>30</v>
      </c>
      <c r="E21" s="9">
        <v>747.5</v>
      </c>
      <c r="H21" s="19"/>
      <c r="I21" s="19"/>
    </row>
    <row r="22" spans="1:13" x14ac:dyDescent="0.2">
      <c r="A22" s="3">
        <v>3</v>
      </c>
      <c r="B22" s="5">
        <v>42689</v>
      </c>
      <c r="C22" s="13" t="str">
        <f>LOOKUP(A22,Allocations!A:A,Allocations!D:D)</f>
        <v xml:space="preserve">GORP </v>
      </c>
      <c r="D22" s="9" t="s">
        <v>30</v>
      </c>
      <c r="E22" s="9">
        <v>233.38</v>
      </c>
      <c r="H22" s="19"/>
    </row>
    <row r="23" spans="1:13" x14ac:dyDescent="0.2">
      <c r="A23" s="3">
        <v>4</v>
      </c>
      <c r="B23" s="5">
        <v>42689</v>
      </c>
      <c r="C23" s="13" t="str">
        <f>LOOKUP(A23,Allocations!A:A,Allocations!D:D)</f>
        <v>SAAC Community Meal</v>
      </c>
      <c r="D23" s="9" t="s">
        <v>30</v>
      </c>
      <c r="E23" s="9">
        <v>184.97</v>
      </c>
      <c r="H23" s="19"/>
      <c r="M23" s="9"/>
    </row>
    <row r="24" spans="1:13" x14ac:dyDescent="0.2">
      <c r="A24" s="3">
        <v>12</v>
      </c>
      <c r="B24" s="5">
        <v>42690</v>
      </c>
      <c r="C24" s="13" t="s">
        <v>40</v>
      </c>
      <c r="D24" s="9" t="s">
        <v>30</v>
      </c>
      <c r="E24" s="9">
        <v>171.99</v>
      </c>
      <c r="H24" s="19"/>
    </row>
    <row r="25" spans="1:13" x14ac:dyDescent="0.2">
      <c r="A25" s="3">
        <v>10</v>
      </c>
      <c r="B25" s="5">
        <v>42690</v>
      </c>
      <c r="C25" s="13" t="s">
        <v>44</v>
      </c>
      <c r="D25" s="9" t="s">
        <v>30</v>
      </c>
      <c r="E25" s="9">
        <v>53.38</v>
      </c>
      <c r="H25" s="19"/>
    </row>
    <row r="26" spans="1:13" x14ac:dyDescent="0.2">
      <c r="A26" s="3">
        <v>10</v>
      </c>
      <c r="B26" s="5">
        <v>42690</v>
      </c>
      <c r="C26" s="13" t="s">
        <v>44</v>
      </c>
      <c r="D26" s="9" t="s">
        <v>30</v>
      </c>
      <c r="E26" s="9">
        <v>68.45</v>
      </c>
      <c r="H26" s="19"/>
    </row>
    <row r="27" spans="1:13" x14ac:dyDescent="0.2">
      <c r="A27" s="3">
        <v>10</v>
      </c>
      <c r="B27" s="5">
        <v>42692</v>
      </c>
      <c r="C27" s="13" t="s">
        <v>44</v>
      </c>
      <c r="D27" s="9" t="s">
        <v>30</v>
      </c>
      <c r="E27" s="9">
        <v>197.99</v>
      </c>
      <c r="H27" s="19"/>
    </row>
    <row r="28" spans="1:13" x14ac:dyDescent="0.2">
      <c r="A28" s="3">
        <v>10</v>
      </c>
      <c r="B28" s="5">
        <v>42692</v>
      </c>
      <c r="C28" s="13" t="s">
        <v>44</v>
      </c>
      <c r="D28" s="9" t="s">
        <v>30</v>
      </c>
      <c r="E28" s="9">
        <v>53.61</v>
      </c>
      <c r="H28" s="19"/>
    </row>
    <row r="29" spans="1:13" x14ac:dyDescent="0.2">
      <c r="A29" s="3">
        <v>12</v>
      </c>
      <c r="B29" s="5">
        <v>42694</v>
      </c>
      <c r="C29" s="13" t="s">
        <v>40</v>
      </c>
      <c r="D29" s="9" t="s">
        <v>30</v>
      </c>
      <c r="E29" s="9">
        <v>30.26</v>
      </c>
      <c r="H29" s="19"/>
    </row>
    <row r="30" spans="1:13" x14ac:dyDescent="0.2">
      <c r="A30" s="3">
        <v>1</v>
      </c>
      <c r="B30" s="5">
        <v>42696</v>
      </c>
      <c r="C30" s="13" t="str">
        <f>LOOKUP(A30,Allocations!A:A,Allocations!D:D)</f>
        <v xml:space="preserve">Kids Music AfterSchool Program </v>
      </c>
      <c r="D30" s="9" t="s">
        <v>30</v>
      </c>
      <c r="E30" s="9">
        <v>34.89</v>
      </c>
      <c r="H30" s="19"/>
    </row>
    <row r="31" spans="1:13" x14ac:dyDescent="0.2">
      <c r="A31" s="3">
        <v>1</v>
      </c>
      <c r="B31" s="5">
        <v>42706</v>
      </c>
      <c r="C31" s="13" t="str">
        <f>LOOKUP(A31,Allocations!A:A,Allocations!D:D)</f>
        <v xml:space="preserve">Kids Music AfterSchool Program </v>
      </c>
      <c r="D31" s="9" t="s">
        <v>30</v>
      </c>
      <c r="E31" s="9">
        <v>190.75</v>
      </c>
      <c r="H31" s="19"/>
    </row>
    <row r="32" spans="1:13" x14ac:dyDescent="0.2">
      <c r="A32" s="3">
        <v>6</v>
      </c>
      <c r="B32" s="5">
        <v>42706</v>
      </c>
      <c r="C32" s="13" t="str">
        <f>LOOKUP(A32,Allocations!A:A,Allocations!D:D)</f>
        <v xml:space="preserve">Middle School Art Club </v>
      </c>
      <c r="D32" s="9" t="s">
        <v>30</v>
      </c>
      <c r="E32" s="9">
        <v>83.61</v>
      </c>
      <c r="H32" s="19"/>
    </row>
    <row r="33" spans="1:8" x14ac:dyDescent="0.2">
      <c r="A33" s="3">
        <v>6</v>
      </c>
      <c r="B33" s="5">
        <v>42706</v>
      </c>
      <c r="C33" s="13" t="str">
        <f>LOOKUP(A33,Allocations!A:A,Allocations!D:D)</f>
        <v xml:space="preserve">Middle School Art Club </v>
      </c>
      <c r="D33" s="9" t="s">
        <v>30</v>
      </c>
      <c r="E33" s="9">
        <v>26.57</v>
      </c>
      <c r="G33" t="s">
        <v>31</v>
      </c>
      <c r="H33" s="19"/>
    </row>
    <row r="34" spans="1:8" x14ac:dyDescent="0.2">
      <c r="A34" s="3">
        <v>13</v>
      </c>
      <c r="B34" s="5">
        <v>42709</v>
      </c>
      <c r="C34" s="18" t="s">
        <v>47</v>
      </c>
      <c r="D34" s="9" t="s">
        <v>42</v>
      </c>
      <c r="E34" s="9">
        <v>55.98</v>
      </c>
      <c r="G34" t="s">
        <v>31</v>
      </c>
      <c r="H34" s="19"/>
    </row>
    <row r="35" spans="1:8" ht="15" x14ac:dyDescent="0.25">
      <c r="A35" s="3">
        <v>11</v>
      </c>
      <c r="B35" s="5">
        <v>42709</v>
      </c>
      <c r="C35" s="13" t="str">
        <f>LOOKUP(A35,Allocations!A:A,Allocations!D:D)</f>
        <v xml:space="preserve">Crecemos Unidos </v>
      </c>
      <c r="D35" s="9" t="s">
        <v>42</v>
      </c>
      <c r="E35" s="17">
        <v>178.4</v>
      </c>
      <c r="G35" s="19" t="s">
        <v>31</v>
      </c>
      <c r="H35" s="34"/>
    </row>
    <row r="36" spans="1:8" x14ac:dyDescent="0.2">
      <c r="A36" s="3">
        <v>6</v>
      </c>
      <c r="B36" s="5">
        <v>42719</v>
      </c>
      <c r="C36" s="13" t="str">
        <f>LOOKUP(A36,Allocations!A:A,Allocations!D:D)</f>
        <v xml:space="preserve">Middle School Art Club </v>
      </c>
      <c r="D36" s="17" t="s">
        <v>30</v>
      </c>
      <c r="E36" s="9">
        <v>113.54</v>
      </c>
      <c r="H36" s="19"/>
    </row>
    <row r="37" spans="1:8" x14ac:dyDescent="0.2">
      <c r="A37" s="3">
        <v>11</v>
      </c>
      <c r="B37" s="5">
        <v>42719</v>
      </c>
      <c r="C37" s="13" t="str">
        <f>LOOKUP(A37,Allocations!A:A,Allocations!D:D)</f>
        <v xml:space="preserve">Crecemos Unidos </v>
      </c>
      <c r="D37" s="9" t="s">
        <v>30</v>
      </c>
      <c r="E37" s="9">
        <v>159.69999999999999</v>
      </c>
      <c r="H37" s="19"/>
    </row>
    <row r="38" spans="1:8" x14ac:dyDescent="0.2">
      <c r="A38" s="3">
        <v>1</v>
      </c>
      <c r="B38" s="5">
        <v>42719</v>
      </c>
      <c r="C38" s="13" t="str">
        <f>LOOKUP(A38,Allocations!A:A,Allocations!D:D)</f>
        <v xml:space="preserve">Kids Music AfterSchool Program </v>
      </c>
      <c r="D38" s="9" t="s">
        <v>30</v>
      </c>
      <c r="E38" s="9">
        <v>24.2</v>
      </c>
      <c r="H38" s="19"/>
    </row>
    <row r="39" spans="1:8" x14ac:dyDescent="0.2">
      <c r="A39" s="3">
        <v>1</v>
      </c>
      <c r="B39" s="5">
        <v>42721</v>
      </c>
      <c r="C39" s="13" t="str">
        <f>LOOKUP(A39,Allocations!A:A,Allocations!D:D)</f>
        <v xml:space="preserve">Kids Music AfterSchool Program </v>
      </c>
      <c r="D39" s="9" t="s">
        <v>30</v>
      </c>
      <c r="E39" s="9">
        <v>16.850000000000001</v>
      </c>
      <c r="H39" s="19"/>
    </row>
    <row r="40" spans="1:8" x14ac:dyDescent="0.2">
      <c r="A40" s="3">
        <v>14</v>
      </c>
      <c r="B40" s="5">
        <v>42721</v>
      </c>
      <c r="C40" s="13" t="str">
        <f>LOOKUP(A40,Allocations!A:A,Allocations!D:D)</f>
        <v>Food Recovery Network Plastic Bags</v>
      </c>
      <c r="D40" s="9" t="s">
        <v>30</v>
      </c>
      <c r="E40" s="9">
        <v>62.86</v>
      </c>
      <c r="H40" s="19"/>
    </row>
    <row r="41" spans="1:8" x14ac:dyDescent="0.2">
      <c r="A41" s="3">
        <v>13</v>
      </c>
      <c r="B41" s="5">
        <v>42721</v>
      </c>
      <c r="C41" s="13" t="str">
        <f>LOOKUP(A41,Allocations!A:A,Allocations!D:D)</f>
        <v>Standing Rock Services Drive</v>
      </c>
      <c r="D41" s="9" t="s">
        <v>30</v>
      </c>
      <c r="E41" s="9">
        <v>149</v>
      </c>
      <c r="H41" s="19"/>
    </row>
    <row r="42" spans="1:8" x14ac:dyDescent="0.2">
      <c r="A42" s="3">
        <v>13</v>
      </c>
      <c r="B42" s="5">
        <v>42721</v>
      </c>
      <c r="C42" s="13" t="str">
        <f>LOOKUP(A42,Allocations!A:A,Allocations!D:D)</f>
        <v>Standing Rock Services Drive</v>
      </c>
      <c r="D42" s="9" t="s">
        <v>30</v>
      </c>
      <c r="E42" s="9">
        <v>174.58</v>
      </c>
      <c r="H42" s="19"/>
    </row>
    <row r="43" spans="1:8" x14ac:dyDescent="0.2">
      <c r="A43" s="3">
        <v>13</v>
      </c>
      <c r="B43" s="5">
        <v>42721</v>
      </c>
      <c r="C43" s="13" t="str">
        <f>LOOKUP(A43,Allocations!A:A,Allocations!D:D)</f>
        <v>Standing Rock Services Drive</v>
      </c>
      <c r="D43" s="9" t="s">
        <v>30</v>
      </c>
      <c r="E43" s="9">
        <v>406.89</v>
      </c>
      <c r="H43" s="19"/>
    </row>
    <row r="44" spans="1:8" x14ac:dyDescent="0.2">
      <c r="A44" s="3">
        <v>4</v>
      </c>
      <c r="B44" s="5">
        <v>42762</v>
      </c>
      <c r="C44" s="13" t="str">
        <f>LOOKUP(A44,Allocations!A:A,Allocations!D:D)</f>
        <v>SAAC Community Meal</v>
      </c>
      <c r="D44" s="9" t="s">
        <v>30</v>
      </c>
      <c r="E44" s="9">
        <v>204.72</v>
      </c>
      <c r="H44" s="19"/>
    </row>
    <row r="45" spans="1:8" x14ac:dyDescent="0.2">
      <c r="C45" s="13" t="e">
        <f>LOOKUP(A45,Allocations!A:A,Allocations!D:D)</f>
        <v>#N/A</v>
      </c>
      <c r="H45" s="19"/>
    </row>
    <row r="46" spans="1:8" x14ac:dyDescent="0.2">
      <c r="C46" s="13" t="e">
        <f>LOOKUP(A46,Allocations!A:A,Allocations!D:D)</f>
        <v>#N/A</v>
      </c>
      <c r="H46" s="19"/>
    </row>
    <row r="47" spans="1:8" x14ac:dyDescent="0.2">
      <c r="C47" s="13" t="e">
        <f>LOOKUP(A47,Allocations!A:A,Allocations!D:D)</f>
        <v>#N/A</v>
      </c>
      <c r="H47" s="19"/>
    </row>
    <row r="48" spans="1:8" x14ac:dyDescent="0.2">
      <c r="C48" s="13" t="e">
        <f>LOOKUP(A48,Allocations!A:A,Allocations!D:D)</f>
        <v>#N/A</v>
      </c>
      <c r="H48" s="19"/>
    </row>
    <row r="49" spans="3:8" x14ac:dyDescent="0.2">
      <c r="C49" s="13" t="e">
        <f>LOOKUP(A49,Allocations!A:A,Allocations!D:D)</f>
        <v>#N/A</v>
      </c>
      <c r="H49" s="19"/>
    </row>
    <row r="50" spans="3:8" x14ac:dyDescent="0.2">
      <c r="C50" s="13" t="e">
        <f>LOOKUP(A50,Allocations!A:A,Allocations!D:D)</f>
        <v>#N/A</v>
      </c>
      <c r="H50" s="19"/>
    </row>
    <row r="51" spans="3:8" x14ac:dyDescent="0.2">
      <c r="C51" s="13" t="e">
        <f>LOOKUP(A51,Allocations!A:A,Allocations!D:D)</f>
        <v>#N/A</v>
      </c>
      <c r="H51" s="19"/>
    </row>
    <row r="52" spans="3:8" x14ac:dyDescent="0.2">
      <c r="C52" s="13" t="e">
        <f>LOOKUP(A52,Allocations!A:A,Allocations!D:D)</f>
        <v>#N/A</v>
      </c>
      <c r="H52" s="19"/>
    </row>
    <row r="53" spans="3:8" x14ac:dyDescent="0.2">
      <c r="C53" s="13" t="e">
        <f>LOOKUP(A53,Allocations!A:A,Allocations!D:D)</f>
        <v>#N/A</v>
      </c>
      <c r="H53" s="19"/>
    </row>
    <row r="54" spans="3:8" x14ac:dyDescent="0.2">
      <c r="C54" s="13" t="e">
        <f>LOOKUP(A54,Allocations!A:A,Allocations!D:D)</f>
        <v>#N/A</v>
      </c>
      <c r="H54" s="19"/>
    </row>
    <row r="55" spans="3:8" x14ac:dyDescent="0.2">
      <c r="C55" s="13" t="e">
        <f>LOOKUP(A55,Allocations!A:A,Allocations!D:D)</f>
        <v>#N/A</v>
      </c>
      <c r="H55" s="19"/>
    </row>
    <row r="56" spans="3:8" x14ac:dyDescent="0.2">
      <c r="C56" s="13" t="e">
        <f>LOOKUP(A56,Allocations!A:A,Allocations!D:D)</f>
        <v>#N/A</v>
      </c>
      <c r="H56" s="19"/>
    </row>
    <row r="57" spans="3:8" x14ac:dyDescent="0.2">
      <c r="C57" s="13" t="e">
        <f>LOOKUP(A57,Allocations!A:A,Allocations!D:D)</f>
        <v>#N/A</v>
      </c>
      <c r="H57" s="19"/>
    </row>
    <row r="58" spans="3:8" x14ac:dyDescent="0.2">
      <c r="C58" s="13" t="e">
        <f>LOOKUP(A58,Allocations!A:A,Allocations!D:D)</f>
        <v>#N/A</v>
      </c>
      <c r="H58" s="19"/>
    </row>
    <row r="59" spans="3:8" x14ac:dyDescent="0.2">
      <c r="C59" s="13" t="e">
        <f>LOOKUP(A59,Allocations!A:A,Allocations!D:D)</f>
        <v>#N/A</v>
      </c>
      <c r="H59" s="19"/>
    </row>
    <row r="60" spans="3:8" x14ac:dyDescent="0.2">
      <c r="C60" s="13" t="e">
        <f>LOOKUP(A60,Allocations!A:A,Allocations!D:D)</f>
        <v>#N/A</v>
      </c>
      <c r="H60" s="19"/>
    </row>
    <row r="61" spans="3:8" x14ac:dyDescent="0.2">
      <c r="C61" s="13" t="e">
        <f>LOOKUP(A61,Allocations!A:A,Allocations!D:D)</f>
        <v>#N/A</v>
      </c>
      <c r="H61" s="19"/>
    </row>
    <row r="62" spans="3:8" x14ac:dyDescent="0.2">
      <c r="C62" s="13" t="e">
        <f>LOOKUP(A62,Allocations!A:A,Allocations!D:D)</f>
        <v>#N/A</v>
      </c>
      <c r="H62" s="19"/>
    </row>
    <row r="63" spans="3:8" x14ac:dyDescent="0.2">
      <c r="C63" s="13" t="e">
        <f>LOOKUP(A63,Allocations!A:A,Allocations!D:D)</f>
        <v>#N/A</v>
      </c>
      <c r="H63" s="19"/>
    </row>
    <row r="64" spans="3:8" x14ac:dyDescent="0.2">
      <c r="C64" s="13" t="e">
        <f>LOOKUP(A64,Allocations!A:A,Allocations!D:D)</f>
        <v>#N/A</v>
      </c>
      <c r="H64" s="19"/>
    </row>
    <row r="65" spans="3:8" x14ac:dyDescent="0.2">
      <c r="C65" s="13" t="e">
        <f>LOOKUP(A65,Allocations!A:A,Allocations!D:D)</f>
        <v>#N/A</v>
      </c>
      <c r="H65" s="19"/>
    </row>
    <row r="66" spans="3:8" x14ac:dyDescent="0.2">
      <c r="C66" s="13" t="e">
        <f>LOOKUP(A66,Allocations!A:A,Allocations!D:D)</f>
        <v>#N/A</v>
      </c>
      <c r="H66" s="19"/>
    </row>
    <row r="67" spans="3:8" x14ac:dyDescent="0.2">
      <c r="C67" s="13" t="e">
        <f>LOOKUP(A67,Allocations!A:A,Allocations!D:D)</f>
        <v>#N/A</v>
      </c>
      <c r="H67" s="19"/>
    </row>
    <row r="68" spans="3:8" x14ac:dyDescent="0.2">
      <c r="C68" s="13" t="e">
        <f>LOOKUP(A68,Allocations!A:A,Allocations!D:D)</f>
        <v>#N/A</v>
      </c>
      <c r="H68" s="19"/>
    </row>
    <row r="69" spans="3:8" x14ac:dyDescent="0.2">
      <c r="C69" s="13" t="e">
        <f>LOOKUP(A69,Allocations!A:A,Allocations!D:D)</f>
        <v>#N/A</v>
      </c>
      <c r="H69" s="19"/>
    </row>
    <row r="70" spans="3:8" x14ac:dyDescent="0.2">
      <c r="C70" s="13" t="e">
        <f>LOOKUP(A70,Allocations!A:A,Allocations!D:D)</f>
        <v>#N/A</v>
      </c>
      <c r="H70" s="19"/>
    </row>
    <row r="71" spans="3:8" x14ac:dyDescent="0.2">
      <c r="C71" s="13" t="e">
        <f>LOOKUP(A71,Allocations!A:A,Allocations!D:D)</f>
        <v>#N/A</v>
      </c>
      <c r="H71" s="19"/>
    </row>
    <row r="72" spans="3:8" x14ac:dyDescent="0.2">
      <c r="C72" s="13" t="e">
        <f>LOOKUP(A72,Allocations!A:A,Allocations!D:D)</f>
        <v>#N/A</v>
      </c>
      <c r="H72" s="19"/>
    </row>
    <row r="73" spans="3:8" x14ac:dyDescent="0.2">
      <c r="C73" s="13" t="e">
        <f>LOOKUP(A73,Allocations!A:A,Allocations!D:D)</f>
        <v>#N/A</v>
      </c>
      <c r="H73" s="19"/>
    </row>
    <row r="74" spans="3:8" x14ac:dyDescent="0.2">
      <c r="C74" s="13" t="e">
        <f>LOOKUP(A74,Allocations!A:A,Allocations!D:D)</f>
        <v>#N/A</v>
      </c>
      <c r="H74" s="19"/>
    </row>
    <row r="75" spans="3:8" x14ac:dyDescent="0.2">
      <c r="C75" s="13" t="e">
        <f>LOOKUP(A75,Allocations!A:A,Allocations!D:D)</f>
        <v>#N/A</v>
      </c>
      <c r="H75" s="19"/>
    </row>
    <row r="76" spans="3:8" x14ac:dyDescent="0.2">
      <c r="C76" s="13" t="e">
        <f>LOOKUP(A76,Allocations!A:A,Allocations!D:D)</f>
        <v>#N/A</v>
      </c>
      <c r="H76" s="19"/>
    </row>
    <row r="77" spans="3:8" x14ac:dyDescent="0.2">
      <c r="C77" s="13" t="e">
        <f>LOOKUP(A77,Allocations!A:A,Allocations!D:D)</f>
        <v>#N/A</v>
      </c>
      <c r="H77" s="19"/>
    </row>
    <row r="78" spans="3:8" x14ac:dyDescent="0.2">
      <c r="C78" s="13" t="e">
        <f>LOOKUP(A78,Allocations!A:A,Allocations!D:D)</f>
        <v>#N/A</v>
      </c>
      <c r="H78" s="19"/>
    </row>
    <row r="79" spans="3:8" x14ac:dyDescent="0.2">
      <c r="C79" s="13" t="e">
        <f>LOOKUP(A79,Allocations!A:A,Allocations!D:D)</f>
        <v>#N/A</v>
      </c>
      <c r="H79" s="19"/>
    </row>
    <row r="80" spans="3:8" x14ac:dyDescent="0.2">
      <c r="C80" s="13" t="e">
        <f>LOOKUP(A80,Allocations!A:A,Allocations!D:D)</f>
        <v>#N/A</v>
      </c>
      <c r="H80" s="19"/>
    </row>
    <row r="81" spans="3:8" x14ac:dyDescent="0.2">
      <c r="C81" s="13" t="e">
        <f>LOOKUP(A81,Allocations!A:A,Allocations!D:D)</f>
        <v>#N/A</v>
      </c>
      <c r="H81" s="19"/>
    </row>
    <row r="82" spans="3:8" x14ac:dyDescent="0.2">
      <c r="C82" s="13" t="e">
        <f>LOOKUP(A82,Allocations!A:A,Allocations!D:D)</f>
        <v>#N/A</v>
      </c>
      <c r="D82" s="17"/>
      <c r="H82" s="19"/>
    </row>
    <row r="83" spans="3:8" x14ac:dyDescent="0.2">
      <c r="C83" s="13" t="e">
        <f>LOOKUP(A83,Allocations!A:A,Allocations!D:D)</f>
        <v>#N/A</v>
      </c>
      <c r="H83" s="19"/>
    </row>
    <row r="84" spans="3:8" x14ac:dyDescent="0.2">
      <c r="C84" s="13" t="e">
        <f>LOOKUP(A84,Allocations!A:A,Allocations!D:D)</f>
        <v>#N/A</v>
      </c>
      <c r="H84" s="19"/>
    </row>
    <row r="85" spans="3:8" x14ac:dyDescent="0.2">
      <c r="C85" s="13" t="e">
        <f>LOOKUP(A85,Allocations!A:A,Allocations!D:D)</f>
        <v>#N/A</v>
      </c>
      <c r="H85" s="19"/>
    </row>
    <row r="86" spans="3:8" x14ac:dyDescent="0.2">
      <c r="C86" s="13" t="e">
        <f>LOOKUP(A86,Allocations!A:A,Allocations!D:D)</f>
        <v>#N/A</v>
      </c>
      <c r="H86" s="19"/>
    </row>
    <row r="87" spans="3:8" x14ac:dyDescent="0.2">
      <c r="C87" s="13" t="e">
        <f>LOOKUP(A87,Allocations!A:A,Allocations!D:D)</f>
        <v>#N/A</v>
      </c>
      <c r="H87" s="19"/>
    </row>
    <row r="88" spans="3:8" x14ac:dyDescent="0.2">
      <c r="C88" s="13" t="e">
        <f>LOOKUP(A88,Allocations!A:A,Allocations!D:D)</f>
        <v>#N/A</v>
      </c>
      <c r="D88" s="17"/>
      <c r="H88" s="19"/>
    </row>
    <row r="89" spans="3:8" x14ac:dyDescent="0.2">
      <c r="C89" s="13" t="e">
        <f>LOOKUP(A89,Allocations!A:A,Allocations!D:D)</f>
        <v>#N/A</v>
      </c>
    </row>
    <row r="90" spans="3:8" x14ac:dyDescent="0.2">
      <c r="C90" s="13" t="e">
        <f>LOOKUP(A90,Allocations!A:A,Allocations!D:D)</f>
        <v>#N/A</v>
      </c>
    </row>
    <row r="91" spans="3:8" x14ac:dyDescent="0.2">
      <c r="C91" s="13" t="e">
        <f>LOOKUP(A91,Allocations!A:A,Allocations!D:D)</f>
        <v>#N/A</v>
      </c>
    </row>
    <row r="92" spans="3:8" x14ac:dyDescent="0.2">
      <c r="C92" s="13" t="e">
        <f>LOOKUP(A92,Allocations!A:A,Allocations!D:D)</f>
        <v>#N/A</v>
      </c>
    </row>
    <row r="93" spans="3:8" x14ac:dyDescent="0.2">
      <c r="C93" s="13" t="e">
        <f>LOOKUP(A93,Allocations!A:A,Allocations!D:D)</f>
        <v>#N/A</v>
      </c>
    </row>
    <row r="94" spans="3:8" x14ac:dyDescent="0.2">
      <c r="C94" s="13" t="e">
        <f>LOOKUP(A94,Allocations!A:A,Allocations!D:D)</f>
        <v>#N/A</v>
      </c>
    </row>
    <row r="95" spans="3:8" x14ac:dyDescent="0.2">
      <c r="C95" s="13" t="e">
        <f>LOOKUP(A95,Allocations!A:A,Allocations!D:D)</f>
        <v>#N/A</v>
      </c>
    </row>
    <row r="96" spans="3:8" x14ac:dyDescent="0.2">
      <c r="C96" s="13" t="e">
        <f>LOOKUP(A96,Allocations!A:A,Allocations!D:D)</f>
        <v>#N/A</v>
      </c>
    </row>
    <row r="97" spans="3:3" x14ac:dyDescent="0.2">
      <c r="C97" s="13" t="e">
        <f>LOOKUP(A97,Allocations!A:A,Allocations!D:D)</f>
        <v>#N/A</v>
      </c>
    </row>
    <row r="98" spans="3:3" x14ac:dyDescent="0.2">
      <c r="C98" s="13" t="e">
        <f>LOOKUP(A98,Allocations!A:A,Allocations!D:D)</f>
        <v>#N/A</v>
      </c>
    </row>
    <row r="99" spans="3:3" x14ac:dyDescent="0.2">
      <c r="C99" s="13" t="e">
        <f>LOOKUP(A99,Allocations!A:A,Allocations!D:D)</f>
        <v>#N/A</v>
      </c>
    </row>
    <row r="100" spans="3:3" x14ac:dyDescent="0.2">
      <c r="C100" s="13" t="e">
        <f>LOOKUP(A100,Allocations!A:A,Allocations!D:D)</f>
        <v>#N/A</v>
      </c>
    </row>
    <row r="101" spans="3:3" x14ac:dyDescent="0.2">
      <c r="C101" s="13" t="e">
        <f>LOOKUP(A101,Allocations!A:A,Allocations!D:D)</f>
        <v>#N/A</v>
      </c>
    </row>
    <row r="102" spans="3:3" x14ac:dyDescent="0.2">
      <c r="C102" s="13" t="e">
        <f>LOOKUP(A102,Allocations!A:A,Allocations!D:D)</f>
        <v>#N/A</v>
      </c>
    </row>
    <row r="103" spans="3:3" x14ac:dyDescent="0.2">
      <c r="C103" s="13" t="e">
        <f>LOOKUP(A103,Allocations!A:A,Allocations!D:D)</f>
        <v>#N/A</v>
      </c>
    </row>
    <row r="104" spans="3:3" x14ac:dyDescent="0.2">
      <c r="C104" s="13" t="e">
        <f>LOOKUP(A104,Allocations!A:A,Allocations!D:D)</f>
        <v>#N/A</v>
      </c>
    </row>
    <row r="105" spans="3:3" x14ac:dyDescent="0.2">
      <c r="C105" s="13" t="e">
        <f>LOOKUP(A105,Allocations!A:A,Allocations!D:D)</f>
        <v>#N/A</v>
      </c>
    </row>
    <row r="106" spans="3:3" x14ac:dyDescent="0.2">
      <c r="C106" s="13" t="e">
        <f>LOOKUP(A106,Allocations!A:A,Allocations!D:D)</f>
        <v>#N/A</v>
      </c>
    </row>
    <row r="107" spans="3:3" x14ac:dyDescent="0.2">
      <c r="C107" s="13" t="e">
        <f>LOOKUP(A107,Allocations!A:A,Allocations!D:D)</f>
        <v>#N/A</v>
      </c>
    </row>
    <row r="108" spans="3:3" x14ac:dyDescent="0.2">
      <c r="C108" s="13" t="e">
        <f>LOOKUP(A108,Allocations!A:A,Allocations!D:D)</f>
        <v>#N/A</v>
      </c>
    </row>
    <row r="109" spans="3:3" x14ac:dyDescent="0.2">
      <c r="C109" s="13" t="e">
        <f>LOOKUP(A109,Allocations!A:A,Allocations!D:D)</f>
        <v>#N/A</v>
      </c>
    </row>
    <row r="110" spans="3:3" x14ac:dyDescent="0.2">
      <c r="C110" s="13" t="e">
        <f>LOOKUP(A110,Allocations!A:A,Allocations!D:D)</f>
        <v>#N/A</v>
      </c>
    </row>
    <row r="111" spans="3:3" x14ac:dyDescent="0.2">
      <c r="C111" s="13" t="e">
        <f>LOOKUP(A111,Allocations!A:A,Allocations!D:D)</f>
        <v>#N/A</v>
      </c>
    </row>
    <row r="112" spans="3:3" x14ac:dyDescent="0.2">
      <c r="C112" s="13" t="e">
        <f>LOOKUP(A112,Allocations!A:A,Allocations!D:D)</f>
        <v>#N/A</v>
      </c>
    </row>
    <row r="113" spans="3:3" x14ac:dyDescent="0.2">
      <c r="C113" s="13" t="e">
        <f>LOOKUP(A113,Allocations!A:A,Allocations!D:D)</f>
        <v>#N/A</v>
      </c>
    </row>
    <row r="114" spans="3:3" x14ac:dyDescent="0.2">
      <c r="C114" s="13" t="e">
        <f>LOOKUP(A114,Allocations!A:A,Allocations!D:D)</f>
        <v>#N/A</v>
      </c>
    </row>
    <row r="115" spans="3:3" x14ac:dyDescent="0.2">
      <c r="C115" s="13" t="e">
        <f>LOOKUP(A115,Allocations!A:A,Allocations!D:D)</f>
        <v>#N/A</v>
      </c>
    </row>
    <row r="116" spans="3:3" x14ac:dyDescent="0.2">
      <c r="C116" s="13" t="e">
        <f>LOOKUP(A116,Allocations!A:A,Allocations!D:D)</f>
        <v>#N/A</v>
      </c>
    </row>
    <row r="117" spans="3:3" x14ac:dyDescent="0.2">
      <c r="C117" s="13" t="e">
        <f>LOOKUP(A117,Allocations!A:A,Allocations!D:D)</f>
        <v>#N/A</v>
      </c>
    </row>
    <row r="118" spans="3:3" x14ac:dyDescent="0.2">
      <c r="C118" s="13" t="e">
        <f>LOOKUP(A118,Allocations!A:A,Allocations!D:D)</f>
        <v>#N/A</v>
      </c>
    </row>
    <row r="119" spans="3:3" x14ac:dyDescent="0.2">
      <c r="C119" s="13" t="e">
        <f>LOOKUP(A119,Allocations!A:A,Allocations!D:D)</f>
        <v>#N/A</v>
      </c>
    </row>
    <row r="120" spans="3:3" x14ac:dyDescent="0.2">
      <c r="C120" s="13" t="e">
        <f>LOOKUP(A120,Allocations!A:A,Allocations!D:D)</f>
        <v>#N/A</v>
      </c>
    </row>
    <row r="121" spans="3:3" x14ac:dyDescent="0.2">
      <c r="C121" s="13" t="e">
        <f>LOOKUP(A121,Allocations!A:A,Allocations!D:D)</f>
        <v>#N/A</v>
      </c>
    </row>
    <row r="122" spans="3:3" x14ac:dyDescent="0.2">
      <c r="C122" s="13" t="e">
        <f>LOOKUP(A122,Allocations!A:A,Allocations!D:D)</f>
        <v>#N/A</v>
      </c>
    </row>
    <row r="123" spans="3:3" x14ac:dyDescent="0.2">
      <c r="C123" s="13" t="e">
        <f>LOOKUP(A123,Allocations!A:A,Allocations!D:D)</f>
        <v>#N/A</v>
      </c>
    </row>
    <row r="124" spans="3:3" x14ac:dyDescent="0.2">
      <c r="C124" s="13" t="e">
        <f>LOOKUP(A124,Allocations!A:A,Allocations!D:D)</f>
        <v>#N/A</v>
      </c>
    </row>
    <row r="125" spans="3:3" x14ac:dyDescent="0.2">
      <c r="C125" s="13" t="e">
        <f>LOOKUP(A125,Allocations!A:A,Allocations!D:D)</f>
        <v>#N/A</v>
      </c>
    </row>
    <row r="126" spans="3:3" x14ac:dyDescent="0.2">
      <c r="C126" s="13" t="e">
        <f>LOOKUP(A126,Allocations!A:A,Allocations!D:D)</f>
        <v>#N/A</v>
      </c>
    </row>
    <row r="127" spans="3:3" x14ac:dyDescent="0.2">
      <c r="C127" s="13" t="e">
        <f>LOOKUP(A127,Allocations!A:A,Allocations!D:D)</f>
        <v>#N/A</v>
      </c>
    </row>
    <row r="128" spans="3:3" x14ac:dyDescent="0.2">
      <c r="C128" s="13" t="e">
        <f>LOOKUP(A128,Allocations!A:A,Allocations!D:D)</f>
        <v>#N/A</v>
      </c>
    </row>
    <row r="129" spans="3:8" x14ac:dyDescent="0.2">
      <c r="C129" s="13" t="e">
        <f>LOOKUP(A129,Allocations!A:A,Allocations!D:D)</f>
        <v>#N/A</v>
      </c>
    </row>
    <row r="130" spans="3:8" x14ac:dyDescent="0.2">
      <c r="C130" s="13" t="e">
        <f>LOOKUP(A130,Allocations!A:A,Allocations!D:D)</f>
        <v>#N/A</v>
      </c>
      <c r="D130" s="17"/>
      <c r="H130" s="19"/>
    </row>
    <row r="131" spans="3:8" x14ac:dyDescent="0.2">
      <c r="C131" s="13" t="e">
        <f>LOOKUP(A131,Allocations!A:A,Allocations!D:D)</f>
        <v>#N/A</v>
      </c>
      <c r="D131" s="17"/>
      <c r="H131" s="19"/>
    </row>
    <row r="132" spans="3:8" x14ac:dyDescent="0.2">
      <c r="C132" s="13" t="e">
        <f>LOOKUP(A132,Allocations!A:A,Allocations!D:D)</f>
        <v>#N/A</v>
      </c>
      <c r="H132" s="19"/>
    </row>
    <row r="133" spans="3:8" x14ac:dyDescent="0.2">
      <c r="C133" s="13" t="e">
        <f>LOOKUP(A133,Allocations!A:A,Allocations!D:D)</f>
        <v>#N/A</v>
      </c>
      <c r="H133" s="19"/>
    </row>
    <row r="134" spans="3:8" x14ac:dyDescent="0.2">
      <c r="C134" s="13" t="e">
        <f>LOOKUP(A134,Allocations!A:A,Allocations!D:D)</f>
        <v>#N/A</v>
      </c>
      <c r="H134" s="19"/>
    </row>
    <row r="135" spans="3:8" x14ac:dyDescent="0.2">
      <c r="C135" s="13" t="e">
        <f>LOOKUP(A135,Allocations!A:A,Allocations!D:D)</f>
        <v>#N/A</v>
      </c>
      <c r="H135" s="19"/>
    </row>
    <row r="136" spans="3:8" x14ac:dyDescent="0.2">
      <c r="C136" s="13" t="e">
        <f>LOOKUP(A136,Allocations!A:A,Allocations!D:D)</f>
        <v>#N/A</v>
      </c>
      <c r="H136" s="19"/>
    </row>
    <row r="137" spans="3:8" x14ac:dyDescent="0.2">
      <c r="C137" s="13" t="e">
        <f>LOOKUP(A137,Allocations!A:A,Allocations!D:D)</f>
        <v>#N/A</v>
      </c>
      <c r="H137" s="19"/>
    </row>
    <row r="138" spans="3:8" x14ac:dyDescent="0.2">
      <c r="C138" s="13" t="e">
        <f>LOOKUP(A138,Allocations!A:A,Allocations!D:D)</f>
        <v>#N/A</v>
      </c>
      <c r="H138" s="19"/>
    </row>
    <row r="139" spans="3:8" x14ac:dyDescent="0.2">
      <c r="C139" s="13" t="e">
        <f>LOOKUP(A139,Allocations!A:A,Allocations!D:D)</f>
        <v>#N/A</v>
      </c>
      <c r="H139" s="19"/>
    </row>
    <row r="140" spans="3:8" x14ac:dyDescent="0.2">
      <c r="C140" s="13" t="e">
        <f>LOOKUP(A140,Allocations!A:A,Allocations!D:D)</f>
        <v>#N/A</v>
      </c>
      <c r="H140" s="19"/>
    </row>
    <row r="141" spans="3:8" x14ac:dyDescent="0.2">
      <c r="C141" s="13" t="e">
        <f>LOOKUP(A141,Allocations!A:A,Allocations!D:D)</f>
        <v>#N/A</v>
      </c>
      <c r="H141" s="19"/>
    </row>
    <row r="142" spans="3:8" x14ac:dyDescent="0.2">
      <c r="C142" s="13" t="e">
        <f>LOOKUP(A142,Allocations!A:A,Allocations!D:D)</f>
        <v>#N/A</v>
      </c>
      <c r="H142" s="19"/>
    </row>
    <row r="143" spans="3:8" x14ac:dyDescent="0.2">
      <c r="C143" s="13" t="e">
        <f>LOOKUP(A143,Allocations!A:A,Allocations!D:D)</f>
        <v>#N/A</v>
      </c>
      <c r="H143" s="19"/>
    </row>
    <row r="144" spans="3:8" x14ac:dyDescent="0.2">
      <c r="C144" s="13" t="e">
        <f>LOOKUP(A144,Allocations!A:A,Allocations!D:D)</f>
        <v>#N/A</v>
      </c>
      <c r="H144" s="19"/>
    </row>
    <row r="145" spans="3:8" x14ac:dyDescent="0.2">
      <c r="C145" s="13" t="e">
        <f>LOOKUP(A145,Allocations!A:A,Allocations!D:D)</f>
        <v>#N/A</v>
      </c>
      <c r="H145" s="19"/>
    </row>
    <row r="146" spans="3:8" x14ac:dyDescent="0.2">
      <c r="C146" s="13" t="e">
        <f>LOOKUP(A146,Allocations!A:A,Allocations!D:D)</f>
        <v>#N/A</v>
      </c>
      <c r="H146" s="19"/>
    </row>
    <row r="147" spans="3:8" x14ac:dyDescent="0.2">
      <c r="C147" s="13" t="e">
        <f>LOOKUP(A147,Allocations!A:A,Allocations!D:D)</f>
        <v>#N/A</v>
      </c>
      <c r="H147" s="19"/>
    </row>
    <row r="148" spans="3:8" x14ac:dyDescent="0.2">
      <c r="C148" s="13" t="e">
        <f>LOOKUP(A148,Allocations!A:A,Allocations!D:D)</f>
        <v>#N/A</v>
      </c>
      <c r="H148" s="19"/>
    </row>
    <row r="149" spans="3:8" x14ac:dyDescent="0.2">
      <c r="C149" s="13" t="e">
        <f>LOOKUP(A149,Allocations!A:A,Allocations!D:D)</f>
        <v>#N/A</v>
      </c>
      <c r="H149" s="19"/>
    </row>
    <row r="150" spans="3:8" x14ac:dyDescent="0.2">
      <c r="C150" s="13" t="e">
        <f>LOOKUP(A150,Allocations!A:A,Allocations!D:D)</f>
        <v>#N/A</v>
      </c>
      <c r="H150" s="19"/>
    </row>
    <row r="151" spans="3:8" x14ac:dyDescent="0.2">
      <c r="C151" s="13" t="e">
        <f>LOOKUP(A151,Allocations!A:A,Allocations!D:D)</f>
        <v>#N/A</v>
      </c>
      <c r="H151" s="19"/>
    </row>
    <row r="152" spans="3:8" x14ac:dyDescent="0.2">
      <c r="C152" s="13" t="e">
        <f>LOOKUP(A152,Allocations!A:A,Allocations!D:D)</f>
        <v>#N/A</v>
      </c>
      <c r="H152" s="19"/>
    </row>
    <row r="153" spans="3:8" x14ac:dyDescent="0.2">
      <c r="C153" s="13" t="e">
        <f>LOOKUP(A153,Allocations!A:A,Allocations!D:D)</f>
        <v>#N/A</v>
      </c>
      <c r="H153" s="19"/>
    </row>
  </sheetData>
  <mergeCells count="4">
    <mergeCell ref="A1:C1"/>
    <mergeCell ref="A2:B2"/>
    <mergeCell ref="A3:B3"/>
    <mergeCell ref="D1:E1"/>
  </mergeCells>
  <phoneticPr fontId="0" type="noConversion"/>
  <conditionalFormatting sqref="E194 E28:E32 E109 E165 E223:E226 E230 E232 E6 E39 E41">
    <cfRule type="expression" dxfId="460" priority="532" stopIfTrue="1">
      <formula>AND(D6&lt;&gt;"R",G6&lt;&gt;"X")</formula>
    </cfRule>
  </conditionalFormatting>
  <conditionalFormatting sqref="E194">
    <cfRule type="expression" dxfId="459" priority="531" stopIfTrue="1">
      <formula>AND(D194&lt;&gt;"R",G194&lt;&gt;"X")</formula>
    </cfRule>
  </conditionalFormatting>
  <conditionalFormatting sqref="E194">
    <cfRule type="expression" dxfId="458" priority="530" stopIfTrue="1">
      <formula>AND(D194&lt;&gt;"R",G194&lt;&gt;"X")</formula>
    </cfRule>
  </conditionalFormatting>
  <conditionalFormatting sqref="E194">
    <cfRule type="expression" dxfId="457" priority="529" stopIfTrue="1">
      <formula>AND(D194&lt;&gt;"R",G194&lt;&gt;"X")</formula>
    </cfRule>
  </conditionalFormatting>
  <conditionalFormatting sqref="E194">
    <cfRule type="expression" dxfId="456" priority="528" stopIfTrue="1">
      <formula>AND(D194&lt;&gt;"R",G194&lt;&gt;"X")</formula>
    </cfRule>
  </conditionalFormatting>
  <conditionalFormatting sqref="E225:E226">
    <cfRule type="expression" dxfId="455" priority="478" stopIfTrue="1">
      <formula>AND(D225&lt;&gt;"R",G225&lt;&gt;"X")</formula>
    </cfRule>
  </conditionalFormatting>
  <conditionalFormatting sqref="E218:E220">
    <cfRule type="expression" dxfId="454" priority="489" stopIfTrue="1">
      <formula>AND(D218&lt;&gt;"R",G218&lt;&gt;"X")</formula>
    </cfRule>
  </conditionalFormatting>
  <conditionalFormatting sqref="E218:E220">
    <cfRule type="expression" dxfId="453" priority="488" stopIfTrue="1">
      <formula>AND(D218&lt;&gt;"R",G218&lt;&gt;"X")</formula>
    </cfRule>
  </conditionalFormatting>
  <conditionalFormatting sqref="E218:E220">
    <cfRule type="expression" dxfId="452" priority="487" stopIfTrue="1">
      <formula>AND(D218&lt;&gt;"R",G218&lt;&gt;"X")</formula>
    </cfRule>
  </conditionalFormatting>
  <conditionalFormatting sqref="E218:E220">
    <cfRule type="expression" dxfId="451" priority="486" stopIfTrue="1">
      <formula>AND(D218&lt;&gt;"R",G218&lt;&gt;"X")</formula>
    </cfRule>
  </conditionalFormatting>
  <conditionalFormatting sqref="E221:E222">
    <cfRule type="expression" dxfId="450" priority="485" stopIfTrue="1">
      <formula>AND(D221&lt;&gt;"R",G221&lt;&gt;"X")</formula>
    </cfRule>
  </conditionalFormatting>
  <conditionalFormatting sqref="E221:E222">
    <cfRule type="expression" dxfId="449" priority="484" stopIfTrue="1">
      <formula>AND(D221&lt;&gt;"R",G221&lt;&gt;"X")</formula>
    </cfRule>
  </conditionalFormatting>
  <conditionalFormatting sqref="E213:E215">
    <cfRule type="expression" dxfId="448" priority="494" stopIfTrue="1">
      <formula>AND(D213&lt;&gt;"R",G213&lt;&gt;"X")</formula>
    </cfRule>
  </conditionalFormatting>
  <conditionalFormatting sqref="E213:E215">
    <cfRule type="expression" dxfId="447" priority="493" stopIfTrue="1">
      <formula>AND(D213&lt;&gt;"R",G213&lt;&gt;"X")</formula>
    </cfRule>
  </conditionalFormatting>
  <conditionalFormatting sqref="E216:E217">
    <cfRule type="expression" dxfId="446" priority="492" stopIfTrue="1">
      <formula>AND(D216&lt;&gt;"R",G216&lt;&gt;"X")</formula>
    </cfRule>
  </conditionalFormatting>
  <conditionalFormatting sqref="E216:E217">
    <cfRule type="expression" dxfId="445" priority="491" stopIfTrue="1">
      <formula>AND(D216&lt;&gt;"R",G216&lt;&gt;"X")</formula>
    </cfRule>
  </conditionalFormatting>
  <conditionalFormatting sqref="E218:E222">
    <cfRule type="expression" dxfId="444" priority="490" stopIfTrue="1">
      <formula>AND(D218&lt;&gt;"R",G218&lt;&gt;"X")</formula>
    </cfRule>
  </conditionalFormatting>
  <conditionalFormatting sqref="E211:E212">
    <cfRule type="expression" dxfId="443" priority="499" stopIfTrue="1">
      <formula>AND(D211&lt;&gt;"R",G211&lt;&gt;"X")</formula>
    </cfRule>
  </conditionalFormatting>
  <conditionalFormatting sqref="E211:E212">
    <cfRule type="expression" dxfId="442" priority="498" stopIfTrue="1">
      <formula>AND(D211&lt;&gt;"R",G211&lt;&gt;"X")</formula>
    </cfRule>
  </conditionalFormatting>
  <conditionalFormatting sqref="E213:E217">
    <cfRule type="expression" dxfId="441" priority="497" stopIfTrue="1">
      <formula>AND(D213&lt;&gt;"R",G213&lt;&gt;"X")</formula>
    </cfRule>
  </conditionalFormatting>
  <conditionalFormatting sqref="E213:E215">
    <cfRule type="expression" dxfId="440" priority="496" stopIfTrue="1">
      <formula>AND(D213&lt;&gt;"R",G213&lt;&gt;"X")</formula>
    </cfRule>
  </conditionalFormatting>
  <conditionalFormatting sqref="E213:E215">
    <cfRule type="expression" dxfId="439" priority="495" stopIfTrue="1">
      <formula>AND(D213&lt;&gt;"R",G213&lt;&gt;"X")</formula>
    </cfRule>
  </conditionalFormatting>
  <conditionalFormatting sqref="E209:E212">
    <cfRule type="expression" dxfId="438" priority="504" stopIfTrue="1">
      <formula>AND(D209&lt;&gt;"R",G209&lt;&gt;"X")</formula>
    </cfRule>
  </conditionalFormatting>
  <conditionalFormatting sqref="E209:E210">
    <cfRule type="expression" dxfId="437" priority="503" stopIfTrue="1">
      <formula>AND(D209&lt;&gt;"R",G209&lt;&gt;"X")</formula>
    </cfRule>
  </conditionalFormatting>
  <conditionalFormatting sqref="E209:E210">
    <cfRule type="expression" dxfId="436" priority="502" stopIfTrue="1">
      <formula>AND(D209&lt;&gt;"R",G209&lt;&gt;"X")</formula>
    </cfRule>
  </conditionalFormatting>
  <conditionalFormatting sqref="E209:E210">
    <cfRule type="expression" dxfId="435" priority="501" stopIfTrue="1">
      <formula>AND(D209&lt;&gt;"R",G209&lt;&gt;"X")</formula>
    </cfRule>
  </conditionalFormatting>
  <conditionalFormatting sqref="E209:E210">
    <cfRule type="expression" dxfId="434" priority="500" stopIfTrue="1">
      <formula>AND(D209&lt;&gt;"R",G209&lt;&gt;"X")</formula>
    </cfRule>
  </conditionalFormatting>
  <conditionalFormatting sqref="E225:E226">
    <cfRule type="expression" dxfId="433" priority="477" stopIfTrue="1">
      <formula>AND(D225&lt;&gt;"R",G225&lt;&gt;"X")</formula>
    </cfRule>
  </conditionalFormatting>
  <conditionalFormatting sqref="E7:E11">
    <cfRule type="expression" dxfId="432" priority="473" stopIfTrue="1">
      <formula>AND(D7&lt;&gt;"R",G7&lt;&gt;"X")</formula>
    </cfRule>
  </conditionalFormatting>
  <conditionalFormatting sqref="E7:E9">
    <cfRule type="expression" dxfId="431" priority="472" stopIfTrue="1">
      <formula>AND(D7&lt;&gt;"R",G7&lt;&gt;"X")</formula>
    </cfRule>
  </conditionalFormatting>
  <conditionalFormatting sqref="E7:E9">
    <cfRule type="expression" dxfId="430" priority="471" stopIfTrue="1">
      <formula>AND(D7&lt;&gt;"R",G7&lt;&gt;"X")</formula>
    </cfRule>
  </conditionalFormatting>
  <conditionalFormatting sqref="E7:E9">
    <cfRule type="expression" dxfId="429" priority="470" stopIfTrue="1">
      <formula>AND(D7&lt;&gt;"R",G7&lt;&gt;"X")</formula>
    </cfRule>
  </conditionalFormatting>
  <conditionalFormatting sqref="E7:E9">
    <cfRule type="expression" dxfId="428" priority="469" stopIfTrue="1">
      <formula>AND(D7&lt;&gt;"R",G7&lt;&gt;"X")</formula>
    </cfRule>
  </conditionalFormatting>
  <conditionalFormatting sqref="E10:E11">
    <cfRule type="expression" dxfId="427" priority="468" stopIfTrue="1">
      <formula>AND(D10&lt;&gt;"R",G10&lt;&gt;"X")</formula>
    </cfRule>
  </conditionalFormatting>
  <conditionalFormatting sqref="E10:E11">
    <cfRule type="expression" dxfId="426" priority="467" stopIfTrue="1">
      <formula>AND(D10&lt;&gt;"R",G10&lt;&gt;"X")</formula>
    </cfRule>
  </conditionalFormatting>
  <conditionalFormatting sqref="E12:E14">
    <cfRule type="expression" dxfId="425" priority="466" stopIfTrue="1">
      <formula>AND(D12&lt;&gt;"R",G12&lt;&gt;"X")</formula>
    </cfRule>
  </conditionalFormatting>
  <conditionalFormatting sqref="E12">
    <cfRule type="expression" dxfId="424" priority="465" stopIfTrue="1">
      <formula>AND(D12&lt;&gt;"R",G12&lt;&gt;"X")</formula>
    </cfRule>
  </conditionalFormatting>
  <conditionalFormatting sqref="E12">
    <cfRule type="expression" dxfId="423" priority="464" stopIfTrue="1">
      <formula>AND(D12&lt;&gt;"R",G12&lt;&gt;"X")</formula>
    </cfRule>
  </conditionalFormatting>
  <conditionalFormatting sqref="E12">
    <cfRule type="expression" dxfId="422" priority="463" stopIfTrue="1">
      <formula>AND(D12&lt;&gt;"R",G12&lt;&gt;"X")</formula>
    </cfRule>
  </conditionalFormatting>
  <conditionalFormatting sqref="E12">
    <cfRule type="expression" dxfId="421" priority="462" stopIfTrue="1">
      <formula>AND(D12&lt;&gt;"R",G12&lt;&gt;"X")</formula>
    </cfRule>
  </conditionalFormatting>
  <conditionalFormatting sqref="E13:E14">
    <cfRule type="expression" dxfId="420" priority="461" stopIfTrue="1">
      <formula>AND(D13&lt;&gt;"R",G13&lt;&gt;"X")</formula>
    </cfRule>
  </conditionalFormatting>
  <conditionalFormatting sqref="E13:E14">
    <cfRule type="expression" dxfId="419" priority="460" stopIfTrue="1">
      <formula>AND(D13&lt;&gt;"R",G13&lt;&gt;"X")</formula>
    </cfRule>
  </conditionalFormatting>
  <conditionalFormatting sqref="E15:E16">
    <cfRule type="expression" dxfId="418" priority="459" stopIfTrue="1">
      <formula>AND(D15&lt;&gt;"R",G15&lt;&gt;"X")</formula>
    </cfRule>
  </conditionalFormatting>
  <conditionalFormatting sqref="E15:E16">
    <cfRule type="expression" dxfId="417" priority="458" stopIfTrue="1">
      <formula>AND(D15&lt;&gt;"R",G15&lt;&gt;"X")</formula>
    </cfRule>
  </conditionalFormatting>
  <conditionalFormatting sqref="E15:E16">
    <cfRule type="expression" dxfId="416" priority="457" stopIfTrue="1">
      <formula>AND(D15&lt;&gt;"R",G15&lt;&gt;"X")</formula>
    </cfRule>
  </conditionalFormatting>
  <conditionalFormatting sqref="E15:E16">
    <cfRule type="expression" dxfId="415" priority="456" stopIfTrue="1">
      <formula>AND(D15&lt;&gt;"R",G15&lt;&gt;"X")</formula>
    </cfRule>
  </conditionalFormatting>
  <conditionalFormatting sqref="E15:E16">
    <cfRule type="expression" dxfId="414" priority="455" stopIfTrue="1">
      <formula>AND(D15&lt;&gt;"R",G15&lt;&gt;"X")</formula>
    </cfRule>
  </conditionalFormatting>
  <conditionalFormatting sqref="E17">
    <cfRule type="expression" dxfId="413" priority="454" stopIfTrue="1">
      <formula>AND(D17&lt;&gt;"R",G17&lt;&gt;"X")</formula>
    </cfRule>
  </conditionalFormatting>
  <conditionalFormatting sqref="E17">
    <cfRule type="expression" dxfId="412" priority="453" stopIfTrue="1">
      <formula>AND(D17&lt;&gt;"R",G17&lt;&gt;"X")</formula>
    </cfRule>
  </conditionalFormatting>
  <conditionalFormatting sqref="E17">
    <cfRule type="expression" dxfId="411" priority="452" stopIfTrue="1">
      <formula>AND(D17&lt;&gt;"R",G17&lt;&gt;"X")</formula>
    </cfRule>
  </conditionalFormatting>
  <conditionalFormatting sqref="E18:E22">
    <cfRule type="expression" dxfId="410" priority="451" stopIfTrue="1">
      <formula>AND(D18&lt;&gt;"R",G18&lt;&gt;"X")</formula>
    </cfRule>
  </conditionalFormatting>
  <conditionalFormatting sqref="E18:E20">
    <cfRule type="expression" dxfId="409" priority="450" stopIfTrue="1">
      <formula>AND(D18&lt;&gt;"R",G18&lt;&gt;"X")</formula>
    </cfRule>
  </conditionalFormatting>
  <conditionalFormatting sqref="E18:E20">
    <cfRule type="expression" dxfId="408" priority="449" stopIfTrue="1">
      <formula>AND(D18&lt;&gt;"R",G18&lt;&gt;"X")</formula>
    </cfRule>
  </conditionalFormatting>
  <conditionalFormatting sqref="E18:E20">
    <cfRule type="expression" dxfId="407" priority="448" stopIfTrue="1">
      <formula>AND(D18&lt;&gt;"R",G18&lt;&gt;"X")</formula>
    </cfRule>
  </conditionalFormatting>
  <conditionalFormatting sqref="E18:E20">
    <cfRule type="expression" dxfId="406" priority="447" stopIfTrue="1">
      <formula>AND(D18&lt;&gt;"R",G18&lt;&gt;"X")</formula>
    </cfRule>
  </conditionalFormatting>
  <conditionalFormatting sqref="E21:E22">
    <cfRule type="expression" dxfId="405" priority="446" stopIfTrue="1">
      <formula>AND(D21&lt;&gt;"R",G21&lt;&gt;"X")</formula>
    </cfRule>
  </conditionalFormatting>
  <conditionalFormatting sqref="E21:E22">
    <cfRule type="expression" dxfId="404" priority="445" stopIfTrue="1">
      <formula>AND(D21&lt;&gt;"R",G21&lt;&gt;"X")</formula>
    </cfRule>
  </conditionalFormatting>
  <conditionalFormatting sqref="E23:E25">
    <cfRule type="expression" dxfId="403" priority="444" stopIfTrue="1">
      <formula>AND(D23&lt;&gt;"R",G23&lt;&gt;"X")</formula>
    </cfRule>
  </conditionalFormatting>
  <conditionalFormatting sqref="E23">
    <cfRule type="expression" dxfId="402" priority="443" stopIfTrue="1">
      <formula>AND(D23&lt;&gt;"R",G23&lt;&gt;"X")</formula>
    </cfRule>
  </conditionalFormatting>
  <conditionalFormatting sqref="E23">
    <cfRule type="expression" dxfId="401" priority="442" stopIfTrue="1">
      <formula>AND(D23&lt;&gt;"R",G23&lt;&gt;"X")</formula>
    </cfRule>
  </conditionalFormatting>
  <conditionalFormatting sqref="E23">
    <cfRule type="expression" dxfId="400" priority="441" stopIfTrue="1">
      <formula>AND(D23&lt;&gt;"R",G23&lt;&gt;"X")</formula>
    </cfRule>
  </conditionalFormatting>
  <conditionalFormatting sqref="E23">
    <cfRule type="expression" dxfId="399" priority="440" stopIfTrue="1">
      <formula>AND(D23&lt;&gt;"R",G23&lt;&gt;"X")</formula>
    </cfRule>
  </conditionalFormatting>
  <conditionalFormatting sqref="E24:E25">
    <cfRule type="expression" dxfId="398" priority="439" stopIfTrue="1">
      <formula>AND(D24&lt;&gt;"R",G24&lt;&gt;"X")</formula>
    </cfRule>
  </conditionalFormatting>
  <conditionalFormatting sqref="E24:E25">
    <cfRule type="expression" dxfId="397" priority="438" stopIfTrue="1">
      <formula>AND(D24&lt;&gt;"R",G24&lt;&gt;"X")</formula>
    </cfRule>
  </conditionalFormatting>
  <conditionalFormatting sqref="E26:E27">
    <cfRule type="expression" dxfId="396" priority="437" stopIfTrue="1">
      <formula>AND(D26&lt;&gt;"R",G26&lt;&gt;"X")</formula>
    </cfRule>
  </conditionalFormatting>
  <conditionalFormatting sqref="E26:E27">
    <cfRule type="expression" dxfId="395" priority="436" stopIfTrue="1">
      <formula>AND(D26&lt;&gt;"R",G26&lt;&gt;"X")</formula>
    </cfRule>
  </conditionalFormatting>
  <conditionalFormatting sqref="E26:E27">
    <cfRule type="expression" dxfId="394" priority="435" stopIfTrue="1">
      <formula>AND(D26&lt;&gt;"R",G26&lt;&gt;"X")</formula>
    </cfRule>
  </conditionalFormatting>
  <conditionalFormatting sqref="E26:E27">
    <cfRule type="expression" dxfId="393" priority="434" stopIfTrue="1">
      <formula>AND(D26&lt;&gt;"R",G26&lt;&gt;"X")</formula>
    </cfRule>
  </conditionalFormatting>
  <conditionalFormatting sqref="E26:E27">
    <cfRule type="expression" dxfId="392" priority="433" stopIfTrue="1">
      <formula>AND(D26&lt;&gt;"R",G26&lt;&gt;"X")</formula>
    </cfRule>
  </conditionalFormatting>
  <conditionalFormatting sqref="E28:E31">
    <cfRule type="expression" dxfId="391" priority="428" stopIfTrue="1">
      <formula>AND(D28&lt;&gt;"R",G28&lt;&gt;"X")</formula>
    </cfRule>
  </conditionalFormatting>
  <conditionalFormatting sqref="E28:E31">
    <cfRule type="expression" dxfId="390" priority="427" stopIfTrue="1">
      <formula>AND(D28&lt;&gt;"R",G28&lt;&gt;"X")</formula>
    </cfRule>
  </conditionalFormatting>
  <conditionalFormatting sqref="E28:E31">
    <cfRule type="expression" dxfId="389" priority="426" stopIfTrue="1">
      <formula>AND(D28&lt;&gt;"R",G28&lt;&gt;"X")</formula>
    </cfRule>
  </conditionalFormatting>
  <conditionalFormatting sqref="E28:E31">
    <cfRule type="expression" dxfId="388" priority="425" stopIfTrue="1">
      <formula>AND(D28&lt;&gt;"R",G28&lt;&gt;"X")</formula>
    </cfRule>
  </conditionalFormatting>
  <conditionalFormatting sqref="E36:E37">
    <cfRule type="expression" dxfId="387" priority="415" stopIfTrue="1">
      <formula>AND(D36&lt;&gt;"R",G36&lt;&gt;"X")</formula>
    </cfRule>
  </conditionalFormatting>
  <conditionalFormatting sqref="E36:E37">
    <cfRule type="expression" dxfId="386" priority="414" stopIfTrue="1">
      <formula>AND(D36&lt;&gt;"R",G36&lt;&gt;"X")</formula>
    </cfRule>
  </conditionalFormatting>
  <conditionalFormatting sqref="E36:E37">
    <cfRule type="expression" dxfId="385" priority="413" stopIfTrue="1">
      <formula>AND(D36&lt;&gt;"R",G36&lt;&gt;"X")</formula>
    </cfRule>
  </conditionalFormatting>
  <conditionalFormatting sqref="E36:E37">
    <cfRule type="expression" dxfId="384" priority="412" stopIfTrue="1">
      <formula>AND(D36&lt;&gt;"R",G36&lt;&gt;"X")</formula>
    </cfRule>
  </conditionalFormatting>
  <conditionalFormatting sqref="E36:E37">
    <cfRule type="expression" dxfId="383" priority="411" stopIfTrue="1">
      <formula>AND(D36&lt;&gt;"R",G36&lt;&gt;"X")</formula>
    </cfRule>
  </conditionalFormatting>
  <conditionalFormatting sqref="E38">
    <cfRule type="expression" dxfId="382" priority="410" stopIfTrue="1">
      <formula>AND(D38&lt;&gt;"R",G38&lt;&gt;"X")</formula>
    </cfRule>
  </conditionalFormatting>
  <conditionalFormatting sqref="E38">
    <cfRule type="expression" dxfId="381" priority="409" stopIfTrue="1">
      <formula>AND(D38&lt;&gt;"R",G38&lt;&gt;"X")</formula>
    </cfRule>
  </conditionalFormatting>
  <conditionalFormatting sqref="E38">
    <cfRule type="expression" dxfId="380" priority="408" stopIfTrue="1">
      <formula>AND(D38&lt;&gt;"R",G38&lt;&gt;"X")</formula>
    </cfRule>
  </conditionalFormatting>
  <conditionalFormatting sqref="E42:E43">
    <cfRule type="expression" dxfId="379" priority="407" stopIfTrue="1">
      <formula>AND(D42&lt;&gt;"R",G42&lt;&gt;"X")</formula>
    </cfRule>
  </conditionalFormatting>
  <conditionalFormatting sqref="E42:E43">
    <cfRule type="expression" dxfId="378" priority="402" stopIfTrue="1">
      <formula>AND(D42&lt;&gt;"R",G42&lt;&gt;"X")</formula>
    </cfRule>
  </conditionalFormatting>
  <conditionalFormatting sqref="E42:E43">
    <cfRule type="expression" dxfId="377" priority="401" stopIfTrue="1">
      <formula>AND(D42&lt;&gt;"R",G42&lt;&gt;"X")</formula>
    </cfRule>
  </conditionalFormatting>
  <conditionalFormatting sqref="E44:E46">
    <cfRule type="expression" dxfId="376" priority="400" stopIfTrue="1">
      <formula>AND(D44&lt;&gt;"R",G44&lt;&gt;"X")</formula>
    </cfRule>
  </conditionalFormatting>
  <conditionalFormatting sqref="E44">
    <cfRule type="expression" dxfId="375" priority="399" stopIfTrue="1">
      <formula>AND(D44&lt;&gt;"R",G44&lt;&gt;"X")</formula>
    </cfRule>
  </conditionalFormatting>
  <conditionalFormatting sqref="E44">
    <cfRule type="expression" dxfId="374" priority="398" stopIfTrue="1">
      <formula>AND(D44&lt;&gt;"R",G44&lt;&gt;"X")</formula>
    </cfRule>
  </conditionalFormatting>
  <conditionalFormatting sqref="E44">
    <cfRule type="expression" dxfId="373" priority="397" stopIfTrue="1">
      <formula>AND(D44&lt;&gt;"R",G44&lt;&gt;"X")</formula>
    </cfRule>
  </conditionalFormatting>
  <conditionalFormatting sqref="E44">
    <cfRule type="expression" dxfId="372" priority="396" stopIfTrue="1">
      <formula>AND(D44&lt;&gt;"R",G44&lt;&gt;"X")</formula>
    </cfRule>
  </conditionalFormatting>
  <conditionalFormatting sqref="E45:E46">
    <cfRule type="expression" dxfId="371" priority="395" stopIfTrue="1">
      <formula>AND(D45&lt;&gt;"R",G45&lt;&gt;"X")</formula>
    </cfRule>
  </conditionalFormatting>
  <conditionalFormatting sqref="E45:E46">
    <cfRule type="expression" dxfId="370" priority="394" stopIfTrue="1">
      <formula>AND(D45&lt;&gt;"R",G45&lt;&gt;"X")</formula>
    </cfRule>
  </conditionalFormatting>
  <conditionalFormatting sqref="E47:E48">
    <cfRule type="expression" dxfId="369" priority="393" stopIfTrue="1">
      <formula>AND(D47&lt;&gt;"R",G47&lt;&gt;"X")</formula>
    </cfRule>
  </conditionalFormatting>
  <conditionalFormatting sqref="E47:E48">
    <cfRule type="expression" dxfId="368" priority="392" stopIfTrue="1">
      <formula>AND(D47&lt;&gt;"R",G47&lt;&gt;"X")</formula>
    </cfRule>
  </conditionalFormatting>
  <conditionalFormatting sqref="E47:E48">
    <cfRule type="expression" dxfId="367" priority="391" stopIfTrue="1">
      <formula>AND(D47&lt;&gt;"R",G47&lt;&gt;"X")</formula>
    </cfRule>
  </conditionalFormatting>
  <conditionalFormatting sqref="E47:E48">
    <cfRule type="expression" dxfId="366" priority="390" stopIfTrue="1">
      <formula>AND(D47&lt;&gt;"R",G47&lt;&gt;"X")</formula>
    </cfRule>
  </conditionalFormatting>
  <conditionalFormatting sqref="E47:E48">
    <cfRule type="expression" dxfId="365" priority="389" stopIfTrue="1">
      <formula>AND(D47&lt;&gt;"R",G47&lt;&gt;"X")</formula>
    </cfRule>
  </conditionalFormatting>
  <conditionalFormatting sqref="E49">
    <cfRule type="expression" dxfId="364" priority="388" stopIfTrue="1">
      <formula>AND(D49&lt;&gt;"R",G49&lt;&gt;"X")</formula>
    </cfRule>
  </conditionalFormatting>
  <conditionalFormatting sqref="E49">
    <cfRule type="expression" dxfId="363" priority="387" stopIfTrue="1">
      <formula>AND(D49&lt;&gt;"R",G49&lt;&gt;"X")</formula>
    </cfRule>
  </conditionalFormatting>
  <conditionalFormatting sqref="E49">
    <cfRule type="expression" dxfId="362" priority="386" stopIfTrue="1">
      <formula>AND(D49&lt;&gt;"R",G49&lt;&gt;"X")</formula>
    </cfRule>
  </conditionalFormatting>
  <conditionalFormatting sqref="E50:E54">
    <cfRule type="expression" dxfId="361" priority="385" stopIfTrue="1">
      <formula>AND(D50&lt;&gt;"R",G50&lt;&gt;"X")</formula>
    </cfRule>
  </conditionalFormatting>
  <conditionalFormatting sqref="E50:E52">
    <cfRule type="expression" dxfId="360" priority="384" stopIfTrue="1">
      <formula>AND(D50&lt;&gt;"R",G50&lt;&gt;"X")</formula>
    </cfRule>
  </conditionalFormatting>
  <conditionalFormatting sqref="E50:E52">
    <cfRule type="expression" dxfId="359" priority="383" stopIfTrue="1">
      <formula>AND(D50&lt;&gt;"R",G50&lt;&gt;"X")</formula>
    </cfRule>
  </conditionalFormatting>
  <conditionalFormatting sqref="E50:E52">
    <cfRule type="expression" dxfId="358" priority="382" stopIfTrue="1">
      <formula>AND(D50&lt;&gt;"R",G50&lt;&gt;"X")</formula>
    </cfRule>
  </conditionalFormatting>
  <conditionalFormatting sqref="E50:E52">
    <cfRule type="expression" dxfId="357" priority="381" stopIfTrue="1">
      <formula>AND(D50&lt;&gt;"R",G50&lt;&gt;"X")</formula>
    </cfRule>
  </conditionalFormatting>
  <conditionalFormatting sqref="E53:E54">
    <cfRule type="expression" dxfId="356" priority="380" stopIfTrue="1">
      <formula>AND(D53&lt;&gt;"R",G53&lt;&gt;"X")</formula>
    </cfRule>
  </conditionalFormatting>
  <conditionalFormatting sqref="E53:E54">
    <cfRule type="expression" dxfId="355" priority="379" stopIfTrue="1">
      <formula>AND(D53&lt;&gt;"R",G53&lt;&gt;"X")</formula>
    </cfRule>
  </conditionalFormatting>
  <conditionalFormatting sqref="E55:E57">
    <cfRule type="expression" dxfId="354" priority="378" stopIfTrue="1">
      <formula>AND(D55&lt;&gt;"R",G55&lt;&gt;"X")</formula>
    </cfRule>
  </conditionalFormatting>
  <conditionalFormatting sqref="E55">
    <cfRule type="expression" dxfId="353" priority="377" stopIfTrue="1">
      <formula>AND(D55&lt;&gt;"R",G55&lt;&gt;"X")</formula>
    </cfRule>
  </conditionalFormatting>
  <conditionalFormatting sqref="E55">
    <cfRule type="expression" dxfId="352" priority="376" stopIfTrue="1">
      <formula>AND(D55&lt;&gt;"R",G55&lt;&gt;"X")</formula>
    </cfRule>
  </conditionalFormatting>
  <conditionalFormatting sqref="E55">
    <cfRule type="expression" dxfId="351" priority="375" stopIfTrue="1">
      <formula>AND(D55&lt;&gt;"R",G55&lt;&gt;"X")</formula>
    </cfRule>
  </conditionalFormatting>
  <conditionalFormatting sqref="E55">
    <cfRule type="expression" dxfId="350" priority="374" stopIfTrue="1">
      <formula>AND(D55&lt;&gt;"R",G55&lt;&gt;"X")</formula>
    </cfRule>
  </conditionalFormatting>
  <conditionalFormatting sqref="E56:E57">
    <cfRule type="expression" dxfId="349" priority="373" stopIfTrue="1">
      <formula>AND(D56&lt;&gt;"R",G56&lt;&gt;"X")</formula>
    </cfRule>
  </conditionalFormatting>
  <conditionalFormatting sqref="E56:E57">
    <cfRule type="expression" dxfId="348" priority="372" stopIfTrue="1">
      <formula>AND(D56&lt;&gt;"R",G56&lt;&gt;"X")</formula>
    </cfRule>
  </conditionalFormatting>
  <conditionalFormatting sqref="E58:E59">
    <cfRule type="expression" dxfId="347" priority="371" stopIfTrue="1">
      <formula>AND(D58&lt;&gt;"R",G58&lt;&gt;"X")</formula>
    </cfRule>
  </conditionalFormatting>
  <conditionalFormatting sqref="E58:E59">
    <cfRule type="expression" dxfId="346" priority="370" stopIfTrue="1">
      <formula>AND(D58&lt;&gt;"R",G58&lt;&gt;"X")</formula>
    </cfRule>
  </conditionalFormatting>
  <conditionalFormatting sqref="E58:E59">
    <cfRule type="expression" dxfId="345" priority="369" stopIfTrue="1">
      <formula>AND(D58&lt;&gt;"R",G58&lt;&gt;"X")</formula>
    </cfRule>
  </conditionalFormatting>
  <conditionalFormatting sqref="E58:E59">
    <cfRule type="expression" dxfId="344" priority="368" stopIfTrue="1">
      <formula>AND(D58&lt;&gt;"R",G58&lt;&gt;"X")</formula>
    </cfRule>
  </conditionalFormatting>
  <conditionalFormatting sqref="E58:E59">
    <cfRule type="expression" dxfId="343" priority="367" stopIfTrue="1">
      <formula>AND(D58&lt;&gt;"R",G58&lt;&gt;"X")</formula>
    </cfRule>
  </conditionalFormatting>
  <conditionalFormatting sqref="E60">
    <cfRule type="expression" dxfId="342" priority="366" stopIfTrue="1">
      <formula>AND(D60&lt;&gt;"R",G60&lt;&gt;"X")</formula>
    </cfRule>
  </conditionalFormatting>
  <conditionalFormatting sqref="E60">
    <cfRule type="expression" dxfId="341" priority="365" stopIfTrue="1">
      <formula>AND(D60&lt;&gt;"R",G60&lt;&gt;"X")</formula>
    </cfRule>
  </conditionalFormatting>
  <conditionalFormatting sqref="E60">
    <cfRule type="expression" dxfId="340" priority="364" stopIfTrue="1">
      <formula>AND(D60&lt;&gt;"R",G60&lt;&gt;"X")</formula>
    </cfRule>
  </conditionalFormatting>
  <conditionalFormatting sqref="E61:E63">
    <cfRule type="expression" dxfId="339" priority="363" stopIfTrue="1">
      <formula>AND(D61&lt;&gt;"R",G61&lt;&gt;"X")</formula>
    </cfRule>
  </conditionalFormatting>
  <conditionalFormatting sqref="E61">
    <cfRule type="expression" dxfId="338" priority="362" stopIfTrue="1">
      <formula>AND(D61&lt;&gt;"R",G61&lt;&gt;"X")</formula>
    </cfRule>
  </conditionalFormatting>
  <conditionalFormatting sqref="E61">
    <cfRule type="expression" dxfId="337" priority="361" stopIfTrue="1">
      <formula>AND(D61&lt;&gt;"R",G61&lt;&gt;"X")</formula>
    </cfRule>
  </conditionalFormatting>
  <conditionalFormatting sqref="E61">
    <cfRule type="expression" dxfId="336" priority="360" stopIfTrue="1">
      <formula>AND(D61&lt;&gt;"R",G61&lt;&gt;"X")</formula>
    </cfRule>
  </conditionalFormatting>
  <conditionalFormatting sqref="E61">
    <cfRule type="expression" dxfId="335" priority="359" stopIfTrue="1">
      <formula>AND(D61&lt;&gt;"R",G61&lt;&gt;"X")</formula>
    </cfRule>
  </conditionalFormatting>
  <conditionalFormatting sqref="E62:E63">
    <cfRule type="expression" dxfId="334" priority="358" stopIfTrue="1">
      <formula>AND(D62&lt;&gt;"R",G62&lt;&gt;"X")</formula>
    </cfRule>
  </conditionalFormatting>
  <conditionalFormatting sqref="E62:E63">
    <cfRule type="expression" dxfId="333" priority="357" stopIfTrue="1">
      <formula>AND(D62&lt;&gt;"R",G62&lt;&gt;"X")</formula>
    </cfRule>
  </conditionalFormatting>
  <conditionalFormatting sqref="E64:E65">
    <cfRule type="expression" dxfId="332" priority="356" stopIfTrue="1">
      <formula>AND(D64&lt;&gt;"R",G64&lt;&gt;"X")</formula>
    </cfRule>
  </conditionalFormatting>
  <conditionalFormatting sqref="E64:E65">
    <cfRule type="expression" dxfId="331" priority="355" stopIfTrue="1">
      <formula>AND(D64&lt;&gt;"R",G64&lt;&gt;"X")</formula>
    </cfRule>
  </conditionalFormatting>
  <conditionalFormatting sqref="E64:E65">
    <cfRule type="expression" dxfId="330" priority="354" stopIfTrue="1">
      <formula>AND(D64&lt;&gt;"R",G64&lt;&gt;"X")</formula>
    </cfRule>
  </conditionalFormatting>
  <conditionalFormatting sqref="E64:E65">
    <cfRule type="expression" dxfId="329" priority="353" stopIfTrue="1">
      <formula>AND(D64&lt;&gt;"R",G64&lt;&gt;"X")</formula>
    </cfRule>
  </conditionalFormatting>
  <conditionalFormatting sqref="E64:E65">
    <cfRule type="expression" dxfId="328" priority="352" stopIfTrue="1">
      <formula>AND(D64&lt;&gt;"R",G64&lt;&gt;"X")</formula>
    </cfRule>
  </conditionalFormatting>
  <conditionalFormatting sqref="E66">
    <cfRule type="expression" dxfId="327" priority="351" stopIfTrue="1">
      <formula>AND(D66&lt;&gt;"R",G66&lt;&gt;"X")</formula>
    </cfRule>
  </conditionalFormatting>
  <conditionalFormatting sqref="E66">
    <cfRule type="expression" dxfId="326" priority="350" stopIfTrue="1">
      <formula>AND(D66&lt;&gt;"R",G66&lt;&gt;"X")</formula>
    </cfRule>
  </conditionalFormatting>
  <conditionalFormatting sqref="E66">
    <cfRule type="expression" dxfId="325" priority="349" stopIfTrue="1">
      <formula>AND(D66&lt;&gt;"R",G66&lt;&gt;"X")</formula>
    </cfRule>
  </conditionalFormatting>
  <conditionalFormatting sqref="E67:E71">
    <cfRule type="expression" dxfId="324" priority="348" stopIfTrue="1">
      <formula>AND(D67&lt;&gt;"R",G67&lt;&gt;"X")</formula>
    </cfRule>
  </conditionalFormatting>
  <conditionalFormatting sqref="E67:E69">
    <cfRule type="expression" dxfId="323" priority="347" stopIfTrue="1">
      <formula>AND(D67&lt;&gt;"R",G67&lt;&gt;"X")</formula>
    </cfRule>
  </conditionalFormatting>
  <conditionalFormatting sqref="E67:E69">
    <cfRule type="expression" dxfId="322" priority="346" stopIfTrue="1">
      <formula>AND(D67&lt;&gt;"R",G67&lt;&gt;"X")</formula>
    </cfRule>
  </conditionalFormatting>
  <conditionalFormatting sqref="E67:E69">
    <cfRule type="expression" dxfId="321" priority="345" stopIfTrue="1">
      <formula>AND(D67&lt;&gt;"R",G67&lt;&gt;"X")</formula>
    </cfRule>
  </conditionalFormatting>
  <conditionalFormatting sqref="E67:E69">
    <cfRule type="expression" dxfId="320" priority="344" stopIfTrue="1">
      <formula>AND(D67&lt;&gt;"R",G67&lt;&gt;"X")</formula>
    </cfRule>
  </conditionalFormatting>
  <conditionalFormatting sqref="E70:E71">
    <cfRule type="expression" dxfId="319" priority="343" stopIfTrue="1">
      <formula>AND(D70&lt;&gt;"R",G70&lt;&gt;"X")</formula>
    </cfRule>
  </conditionalFormatting>
  <conditionalFormatting sqref="E70:E71">
    <cfRule type="expression" dxfId="318" priority="342" stopIfTrue="1">
      <formula>AND(D70&lt;&gt;"R",G70&lt;&gt;"X")</formula>
    </cfRule>
  </conditionalFormatting>
  <conditionalFormatting sqref="E72:E74">
    <cfRule type="expression" dxfId="317" priority="341" stopIfTrue="1">
      <formula>AND(D72&lt;&gt;"R",G72&lt;&gt;"X")</formula>
    </cfRule>
  </conditionalFormatting>
  <conditionalFormatting sqref="E72">
    <cfRule type="expression" dxfId="316" priority="340" stopIfTrue="1">
      <formula>AND(D72&lt;&gt;"R",G72&lt;&gt;"X")</formula>
    </cfRule>
  </conditionalFormatting>
  <conditionalFormatting sqref="E72">
    <cfRule type="expression" dxfId="315" priority="339" stopIfTrue="1">
      <formula>AND(D72&lt;&gt;"R",G72&lt;&gt;"X")</formula>
    </cfRule>
  </conditionalFormatting>
  <conditionalFormatting sqref="E72">
    <cfRule type="expression" dxfId="314" priority="338" stopIfTrue="1">
      <formula>AND(D72&lt;&gt;"R",G72&lt;&gt;"X")</formula>
    </cfRule>
  </conditionalFormatting>
  <conditionalFormatting sqref="E72">
    <cfRule type="expression" dxfId="313" priority="337" stopIfTrue="1">
      <formula>AND(D72&lt;&gt;"R",G72&lt;&gt;"X")</formula>
    </cfRule>
  </conditionalFormatting>
  <conditionalFormatting sqref="E73:E74">
    <cfRule type="expression" dxfId="312" priority="336" stopIfTrue="1">
      <formula>AND(D73&lt;&gt;"R",G73&lt;&gt;"X")</formula>
    </cfRule>
  </conditionalFormatting>
  <conditionalFormatting sqref="E73:E74">
    <cfRule type="expression" dxfId="311" priority="335" stopIfTrue="1">
      <formula>AND(D73&lt;&gt;"R",G73&lt;&gt;"X")</formula>
    </cfRule>
  </conditionalFormatting>
  <conditionalFormatting sqref="E75:E76">
    <cfRule type="expression" dxfId="310" priority="334" stopIfTrue="1">
      <formula>AND(D75&lt;&gt;"R",G75&lt;&gt;"X")</formula>
    </cfRule>
  </conditionalFormatting>
  <conditionalFormatting sqref="E75:E76">
    <cfRule type="expression" dxfId="309" priority="333" stopIfTrue="1">
      <formula>AND(D75&lt;&gt;"R",G75&lt;&gt;"X")</formula>
    </cfRule>
  </conditionalFormatting>
  <conditionalFormatting sqref="E75:E76">
    <cfRule type="expression" dxfId="308" priority="332" stopIfTrue="1">
      <formula>AND(D75&lt;&gt;"R",G75&lt;&gt;"X")</formula>
    </cfRule>
  </conditionalFormatting>
  <conditionalFormatting sqref="E75:E76">
    <cfRule type="expression" dxfId="307" priority="331" stopIfTrue="1">
      <formula>AND(D75&lt;&gt;"R",G75&lt;&gt;"X")</formula>
    </cfRule>
  </conditionalFormatting>
  <conditionalFormatting sqref="E75:E76">
    <cfRule type="expression" dxfId="306" priority="330" stopIfTrue="1">
      <formula>AND(D75&lt;&gt;"R",G75&lt;&gt;"X")</formula>
    </cfRule>
  </conditionalFormatting>
  <conditionalFormatting sqref="E77">
    <cfRule type="expression" dxfId="305" priority="329" stopIfTrue="1">
      <formula>AND(D77&lt;&gt;"R",G77&lt;&gt;"X")</formula>
    </cfRule>
  </conditionalFormatting>
  <conditionalFormatting sqref="E77">
    <cfRule type="expression" dxfId="304" priority="328" stopIfTrue="1">
      <formula>AND(D77&lt;&gt;"R",G77&lt;&gt;"X")</formula>
    </cfRule>
  </conditionalFormatting>
  <conditionalFormatting sqref="E77">
    <cfRule type="expression" dxfId="303" priority="327" stopIfTrue="1">
      <formula>AND(D77&lt;&gt;"R",G77&lt;&gt;"X")</formula>
    </cfRule>
  </conditionalFormatting>
  <conditionalFormatting sqref="E78:E82">
    <cfRule type="expression" dxfId="302" priority="326" stopIfTrue="1">
      <formula>AND(D78&lt;&gt;"R",G78&lt;&gt;"X")</formula>
    </cfRule>
  </conditionalFormatting>
  <conditionalFormatting sqref="E78:E80">
    <cfRule type="expression" dxfId="301" priority="325" stopIfTrue="1">
      <formula>AND(D78&lt;&gt;"R",G78&lt;&gt;"X")</formula>
    </cfRule>
  </conditionalFormatting>
  <conditionalFormatting sqref="E78:E80">
    <cfRule type="expression" dxfId="300" priority="324" stopIfTrue="1">
      <formula>AND(D78&lt;&gt;"R",G78&lt;&gt;"X")</formula>
    </cfRule>
  </conditionalFormatting>
  <conditionalFormatting sqref="E78:E80">
    <cfRule type="expression" dxfId="299" priority="323" stopIfTrue="1">
      <formula>AND(D78&lt;&gt;"R",G78&lt;&gt;"X")</formula>
    </cfRule>
  </conditionalFormatting>
  <conditionalFormatting sqref="E78:E80">
    <cfRule type="expression" dxfId="298" priority="322" stopIfTrue="1">
      <formula>AND(D78&lt;&gt;"R",G78&lt;&gt;"X")</formula>
    </cfRule>
  </conditionalFormatting>
  <conditionalFormatting sqref="E81:E82">
    <cfRule type="expression" dxfId="297" priority="321" stopIfTrue="1">
      <formula>AND(D81&lt;&gt;"R",G81&lt;&gt;"X")</formula>
    </cfRule>
  </conditionalFormatting>
  <conditionalFormatting sqref="E81:E82">
    <cfRule type="expression" dxfId="296" priority="320" stopIfTrue="1">
      <formula>AND(D81&lt;&gt;"R",G81&lt;&gt;"X")</formula>
    </cfRule>
  </conditionalFormatting>
  <conditionalFormatting sqref="E83:E85">
    <cfRule type="expression" dxfId="295" priority="319" stopIfTrue="1">
      <formula>AND(D83&lt;&gt;"R",G83&lt;&gt;"X")</formula>
    </cfRule>
  </conditionalFormatting>
  <conditionalFormatting sqref="E83">
    <cfRule type="expression" dxfId="294" priority="318" stopIfTrue="1">
      <formula>AND(D83&lt;&gt;"R",G83&lt;&gt;"X")</formula>
    </cfRule>
  </conditionalFormatting>
  <conditionalFormatting sqref="E83">
    <cfRule type="expression" dxfId="293" priority="317" stopIfTrue="1">
      <formula>AND(D83&lt;&gt;"R",G83&lt;&gt;"X")</formula>
    </cfRule>
  </conditionalFormatting>
  <conditionalFormatting sqref="E83">
    <cfRule type="expression" dxfId="292" priority="316" stopIfTrue="1">
      <formula>AND(D83&lt;&gt;"R",G83&lt;&gt;"X")</formula>
    </cfRule>
  </conditionalFormatting>
  <conditionalFormatting sqref="E83">
    <cfRule type="expression" dxfId="291" priority="315" stopIfTrue="1">
      <formula>AND(D83&lt;&gt;"R",G83&lt;&gt;"X")</formula>
    </cfRule>
  </conditionalFormatting>
  <conditionalFormatting sqref="E84:E85">
    <cfRule type="expression" dxfId="290" priority="314" stopIfTrue="1">
      <formula>AND(D84&lt;&gt;"R",G84&lt;&gt;"X")</formula>
    </cfRule>
  </conditionalFormatting>
  <conditionalFormatting sqref="E84:E85">
    <cfRule type="expression" dxfId="289" priority="313" stopIfTrue="1">
      <formula>AND(D84&lt;&gt;"R",G84&lt;&gt;"X")</formula>
    </cfRule>
  </conditionalFormatting>
  <conditionalFormatting sqref="E86:E87">
    <cfRule type="expression" dxfId="288" priority="312" stopIfTrue="1">
      <formula>AND(D86&lt;&gt;"R",G86&lt;&gt;"X")</formula>
    </cfRule>
  </conditionalFormatting>
  <conditionalFormatting sqref="E86:E87">
    <cfRule type="expression" dxfId="287" priority="311" stopIfTrue="1">
      <formula>AND(D86&lt;&gt;"R",G86&lt;&gt;"X")</formula>
    </cfRule>
  </conditionalFormatting>
  <conditionalFormatting sqref="E86:E87">
    <cfRule type="expression" dxfId="286" priority="310" stopIfTrue="1">
      <formula>AND(D86&lt;&gt;"R",G86&lt;&gt;"X")</formula>
    </cfRule>
  </conditionalFormatting>
  <conditionalFormatting sqref="E86:E87">
    <cfRule type="expression" dxfId="285" priority="309" stopIfTrue="1">
      <formula>AND(D86&lt;&gt;"R",G86&lt;&gt;"X")</formula>
    </cfRule>
  </conditionalFormatting>
  <conditionalFormatting sqref="E86:E87">
    <cfRule type="expression" dxfId="284" priority="308" stopIfTrue="1">
      <formula>AND(D86&lt;&gt;"R",G86&lt;&gt;"X")</formula>
    </cfRule>
  </conditionalFormatting>
  <conditionalFormatting sqref="E88">
    <cfRule type="expression" dxfId="283" priority="307" stopIfTrue="1">
      <formula>AND(D88&lt;&gt;"R",G88&lt;&gt;"X")</formula>
    </cfRule>
  </conditionalFormatting>
  <conditionalFormatting sqref="E88">
    <cfRule type="expression" dxfId="282" priority="306" stopIfTrue="1">
      <formula>AND(D88&lt;&gt;"R",G88&lt;&gt;"X")</formula>
    </cfRule>
  </conditionalFormatting>
  <conditionalFormatting sqref="E88">
    <cfRule type="expression" dxfId="281" priority="305" stopIfTrue="1">
      <formula>AND(D88&lt;&gt;"R",G88&lt;&gt;"X")</formula>
    </cfRule>
  </conditionalFormatting>
  <conditionalFormatting sqref="E89:E93">
    <cfRule type="expression" dxfId="280" priority="304" stopIfTrue="1">
      <formula>AND(D89&lt;&gt;"R",G89&lt;&gt;"X")</formula>
    </cfRule>
  </conditionalFormatting>
  <conditionalFormatting sqref="E89:E91">
    <cfRule type="expression" dxfId="279" priority="303" stopIfTrue="1">
      <formula>AND(D89&lt;&gt;"R",G89&lt;&gt;"X")</formula>
    </cfRule>
  </conditionalFormatting>
  <conditionalFormatting sqref="E89:E91">
    <cfRule type="expression" dxfId="278" priority="302" stopIfTrue="1">
      <formula>AND(D89&lt;&gt;"R",G89&lt;&gt;"X")</formula>
    </cfRule>
  </conditionalFormatting>
  <conditionalFormatting sqref="E89:E91">
    <cfRule type="expression" dxfId="277" priority="301" stopIfTrue="1">
      <formula>AND(D89&lt;&gt;"R",G89&lt;&gt;"X")</formula>
    </cfRule>
  </conditionalFormatting>
  <conditionalFormatting sqref="E89:E91">
    <cfRule type="expression" dxfId="276" priority="300" stopIfTrue="1">
      <formula>AND(D89&lt;&gt;"R",G89&lt;&gt;"X")</formula>
    </cfRule>
  </conditionalFormatting>
  <conditionalFormatting sqref="E92:E93">
    <cfRule type="expression" dxfId="275" priority="299" stopIfTrue="1">
      <formula>AND(D92&lt;&gt;"R",G92&lt;&gt;"X")</formula>
    </cfRule>
  </conditionalFormatting>
  <conditionalFormatting sqref="E92:E93">
    <cfRule type="expression" dxfId="274" priority="298" stopIfTrue="1">
      <formula>AND(D92&lt;&gt;"R",G92&lt;&gt;"X")</formula>
    </cfRule>
  </conditionalFormatting>
  <conditionalFormatting sqref="E94">
    <cfRule type="expression" dxfId="273" priority="297" stopIfTrue="1">
      <formula>AND(D94&lt;&gt;"R",G94&lt;&gt;"X")</formula>
    </cfRule>
  </conditionalFormatting>
  <conditionalFormatting sqref="E94">
    <cfRule type="expression" dxfId="272" priority="296" stopIfTrue="1">
      <formula>AND(D94&lt;&gt;"R",G94&lt;&gt;"X")</formula>
    </cfRule>
  </conditionalFormatting>
  <conditionalFormatting sqref="E94">
    <cfRule type="expression" dxfId="271" priority="295" stopIfTrue="1">
      <formula>AND(D94&lt;&gt;"R",G94&lt;&gt;"X")</formula>
    </cfRule>
  </conditionalFormatting>
  <conditionalFormatting sqref="E95:E97">
    <cfRule type="expression" dxfId="270" priority="294" stopIfTrue="1">
      <formula>AND(D95&lt;&gt;"R",G95&lt;&gt;"X")</formula>
    </cfRule>
  </conditionalFormatting>
  <conditionalFormatting sqref="E95">
    <cfRule type="expression" dxfId="269" priority="293" stopIfTrue="1">
      <formula>AND(D95&lt;&gt;"R",G95&lt;&gt;"X")</formula>
    </cfRule>
  </conditionalFormatting>
  <conditionalFormatting sqref="E95">
    <cfRule type="expression" dxfId="268" priority="292" stopIfTrue="1">
      <formula>AND(D95&lt;&gt;"R",G95&lt;&gt;"X")</formula>
    </cfRule>
  </conditionalFormatting>
  <conditionalFormatting sqref="E95">
    <cfRule type="expression" dxfId="267" priority="291" stopIfTrue="1">
      <formula>AND(D95&lt;&gt;"R",G95&lt;&gt;"X")</formula>
    </cfRule>
  </conditionalFormatting>
  <conditionalFormatting sqref="E95">
    <cfRule type="expression" dxfId="266" priority="290" stopIfTrue="1">
      <formula>AND(D95&lt;&gt;"R",G95&lt;&gt;"X")</formula>
    </cfRule>
  </conditionalFormatting>
  <conditionalFormatting sqref="E96:E97">
    <cfRule type="expression" dxfId="265" priority="289" stopIfTrue="1">
      <formula>AND(D96&lt;&gt;"R",G96&lt;&gt;"X")</formula>
    </cfRule>
  </conditionalFormatting>
  <conditionalFormatting sqref="E96:E97">
    <cfRule type="expression" dxfId="264" priority="288" stopIfTrue="1">
      <formula>AND(D96&lt;&gt;"R",G96&lt;&gt;"X")</formula>
    </cfRule>
  </conditionalFormatting>
  <conditionalFormatting sqref="E98:E99">
    <cfRule type="expression" dxfId="263" priority="287" stopIfTrue="1">
      <formula>AND(D98&lt;&gt;"R",G98&lt;&gt;"X")</formula>
    </cfRule>
  </conditionalFormatting>
  <conditionalFormatting sqref="E98:E99">
    <cfRule type="expression" dxfId="262" priority="286" stopIfTrue="1">
      <formula>AND(D98&lt;&gt;"R",G98&lt;&gt;"X")</formula>
    </cfRule>
  </conditionalFormatting>
  <conditionalFormatting sqref="E98:E99">
    <cfRule type="expression" dxfId="261" priority="285" stopIfTrue="1">
      <formula>AND(D98&lt;&gt;"R",G98&lt;&gt;"X")</formula>
    </cfRule>
  </conditionalFormatting>
  <conditionalFormatting sqref="E98:E99">
    <cfRule type="expression" dxfId="260" priority="284" stopIfTrue="1">
      <formula>AND(D98&lt;&gt;"R",G98&lt;&gt;"X")</formula>
    </cfRule>
  </conditionalFormatting>
  <conditionalFormatting sqref="E98:E99">
    <cfRule type="expression" dxfId="259" priority="283" stopIfTrue="1">
      <formula>AND(D98&lt;&gt;"R",G98&lt;&gt;"X")</formula>
    </cfRule>
  </conditionalFormatting>
  <conditionalFormatting sqref="E100">
    <cfRule type="expression" dxfId="258" priority="282" stopIfTrue="1">
      <formula>AND(D100&lt;&gt;"R",G100&lt;&gt;"X")</formula>
    </cfRule>
  </conditionalFormatting>
  <conditionalFormatting sqref="E100">
    <cfRule type="expression" dxfId="257" priority="281" stopIfTrue="1">
      <formula>AND(D100&lt;&gt;"R",G100&lt;&gt;"X")</formula>
    </cfRule>
  </conditionalFormatting>
  <conditionalFormatting sqref="E100">
    <cfRule type="expression" dxfId="256" priority="280" stopIfTrue="1">
      <formula>AND(D100&lt;&gt;"R",G100&lt;&gt;"X")</formula>
    </cfRule>
  </conditionalFormatting>
  <conditionalFormatting sqref="E101:E105">
    <cfRule type="expression" dxfId="255" priority="279" stopIfTrue="1">
      <formula>AND(D101&lt;&gt;"R",G101&lt;&gt;"X")</formula>
    </cfRule>
  </conditionalFormatting>
  <conditionalFormatting sqref="E101:E103">
    <cfRule type="expression" dxfId="254" priority="278" stopIfTrue="1">
      <formula>AND(D101&lt;&gt;"R",G101&lt;&gt;"X")</formula>
    </cfRule>
  </conditionalFormatting>
  <conditionalFormatting sqref="E101:E103">
    <cfRule type="expression" dxfId="253" priority="277" stopIfTrue="1">
      <formula>AND(D101&lt;&gt;"R",G101&lt;&gt;"X")</formula>
    </cfRule>
  </conditionalFormatting>
  <conditionalFormatting sqref="E101:E103">
    <cfRule type="expression" dxfId="252" priority="276" stopIfTrue="1">
      <formula>AND(D101&lt;&gt;"R",G101&lt;&gt;"X")</formula>
    </cfRule>
  </conditionalFormatting>
  <conditionalFormatting sqref="E101:E103">
    <cfRule type="expression" dxfId="251" priority="275" stopIfTrue="1">
      <formula>AND(D101&lt;&gt;"R",G101&lt;&gt;"X")</formula>
    </cfRule>
  </conditionalFormatting>
  <conditionalFormatting sqref="E104:E105">
    <cfRule type="expression" dxfId="250" priority="274" stopIfTrue="1">
      <formula>AND(D104&lt;&gt;"R",G104&lt;&gt;"X")</formula>
    </cfRule>
  </conditionalFormatting>
  <conditionalFormatting sqref="E104:E105">
    <cfRule type="expression" dxfId="249" priority="273" stopIfTrue="1">
      <formula>AND(D104&lt;&gt;"R",G104&lt;&gt;"X")</formula>
    </cfRule>
  </conditionalFormatting>
  <conditionalFormatting sqref="E106:E108">
    <cfRule type="expression" dxfId="248" priority="272" stopIfTrue="1">
      <formula>AND(D106&lt;&gt;"R",G106&lt;&gt;"X")</formula>
    </cfRule>
  </conditionalFormatting>
  <conditionalFormatting sqref="E106">
    <cfRule type="expression" dxfId="247" priority="271" stopIfTrue="1">
      <formula>AND(D106&lt;&gt;"R",G106&lt;&gt;"X")</formula>
    </cfRule>
  </conditionalFormatting>
  <conditionalFormatting sqref="E106">
    <cfRule type="expression" dxfId="246" priority="270" stopIfTrue="1">
      <formula>AND(D106&lt;&gt;"R",G106&lt;&gt;"X")</formula>
    </cfRule>
  </conditionalFormatting>
  <conditionalFormatting sqref="E106">
    <cfRule type="expression" dxfId="245" priority="269" stopIfTrue="1">
      <formula>AND(D106&lt;&gt;"R",G106&lt;&gt;"X")</formula>
    </cfRule>
  </conditionalFormatting>
  <conditionalFormatting sqref="E106">
    <cfRule type="expression" dxfId="244" priority="268" stopIfTrue="1">
      <formula>AND(D106&lt;&gt;"R",G106&lt;&gt;"X")</formula>
    </cfRule>
  </conditionalFormatting>
  <conditionalFormatting sqref="E107:E108">
    <cfRule type="expression" dxfId="243" priority="267" stopIfTrue="1">
      <formula>AND(D107&lt;&gt;"R",G107&lt;&gt;"X")</formula>
    </cfRule>
  </conditionalFormatting>
  <conditionalFormatting sqref="E107:E108">
    <cfRule type="expression" dxfId="242" priority="266" stopIfTrue="1">
      <formula>AND(D107&lt;&gt;"R",G107&lt;&gt;"X")</formula>
    </cfRule>
  </conditionalFormatting>
  <conditionalFormatting sqref="E110">
    <cfRule type="expression" dxfId="241" priority="260" stopIfTrue="1">
      <formula>AND(D110&lt;&gt;"R",G110&lt;&gt;"X")</formula>
    </cfRule>
  </conditionalFormatting>
  <conditionalFormatting sqref="E110">
    <cfRule type="expression" dxfId="240" priority="259" stopIfTrue="1">
      <formula>AND(D110&lt;&gt;"R",G110&lt;&gt;"X")</formula>
    </cfRule>
  </conditionalFormatting>
  <conditionalFormatting sqref="E110">
    <cfRule type="expression" dxfId="239" priority="258" stopIfTrue="1">
      <formula>AND(D110&lt;&gt;"R",G110&lt;&gt;"X")</formula>
    </cfRule>
  </conditionalFormatting>
  <conditionalFormatting sqref="E111:E115">
    <cfRule type="expression" dxfId="238" priority="257" stopIfTrue="1">
      <formula>AND(D111&lt;&gt;"R",G111&lt;&gt;"X")</formula>
    </cfRule>
  </conditionalFormatting>
  <conditionalFormatting sqref="E111:E113">
    <cfRule type="expression" dxfId="237" priority="256" stopIfTrue="1">
      <formula>AND(D111&lt;&gt;"R",G111&lt;&gt;"X")</formula>
    </cfRule>
  </conditionalFormatting>
  <conditionalFormatting sqref="E111:E113">
    <cfRule type="expression" dxfId="236" priority="255" stopIfTrue="1">
      <formula>AND(D111&lt;&gt;"R",G111&lt;&gt;"X")</formula>
    </cfRule>
  </conditionalFormatting>
  <conditionalFormatting sqref="E111:E113">
    <cfRule type="expression" dxfId="235" priority="254" stopIfTrue="1">
      <formula>AND(D111&lt;&gt;"R",G111&lt;&gt;"X")</formula>
    </cfRule>
  </conditionalFormatting>
  <conditionalFormatting sqref="E111:E113">
    <cfRule type="expression" dxfId="234" priority="253" stopIfTrue="1">
      <formula>AND(D111&lt;&gt;"R",G111&lt;&gt;"X")</formula>
    </cfRule>
  </conditionalFormatting>
  <conditionalFormatting sqref="E114:E115">
    <cfRule type="expression" dxfId="233" priority="252" stopIfTrue="1">
      <formula>AND(D114&lt;&gt;"R",G114&lt;&gt;"X")</formula>
    </cfRule>
  </conditionalFormatting>
  <conditionalFormatting sqref="E114:E115">
    <cfRule type="expression" dxfId="232" priority="251" stopIfTrue="1">
      <formula>AND(D114&lt;&gt;"R",G114&lt;&gt;"X")</formula>
    </cfRule>
  </conditionalFormatting>
  <conditionalFormatting sqref="E116:E118">
    <cfRule type="expression" dxfId="231" priority="250" stopIfTrue="1">
      <formula>AND(D116&lt;&gt;"R",G116&lt;&gt;"X")</formula>
    </cfRule>
  </conditionalFormatting>
  <conditionalFormatting sqref="E116">
    <cfRule type="expression" dxfId="230" priority="249" stopIfTrue="1">
      <formula>AND(D116&lt;&gt;"R",G116&lt;&gt;"X")</formula>
    </cfRule>
  </conditionalFormatting>
  <conditionalFormatting sqref="E116">
    <cfRule type="expression" dxfId="229" priority="248" stopIfTrue="1">
      <formula>AND(D116&lt;&gt;"R",G116&lt;&gt;"X")</formula>
    </cfRule>
  </conditionalFormatting>
  <conditionalFormatting sqref="E116">
    <cfRule type="expression" dxfId="228" priority="247" stopIfTrue="1">
      <formula>AND(D116&lt;&gt;"R",G116&lt;&gt;"X")</formula>
    </cfRule>
  </conditionalFormatting>
  <conditionalFormatting sqref="E116">
    <cfRule type="expression" dxfId="227" priority="246" stopIfTrue="1">
      <formula>AND(D116&lt;&gt;"R",G116&lt;&gt;"X")</formula>
    </cfRule>
  </conditionalFormatting>
  <conditionalFormatting sqref="E117:E118">
    <cfRule type="expression" dxfId="226" priority="245" stopIfTrue="1">
      <formula>AND(D117&lt;&gt;"R",G117&lt;&gt;"X")</formula>
    </cfRule>
  </conditionalFormatting>
  <conditionalFormatting sqref="E117:E118">
    <cfRule type="expression" dxfId="225" priority="244" stopIfTrue="1">
      <formula>AND(D117&lt;&gt;"R",G117&lt;&gt;"X")</formula>
    </cfRule>
  </conditionalFormatting>
  <conditionalFormatting sqref="E119:E120">
    <cfRule type="expression" dxfId="224" priority="243" stopIfTrue="1">
      <formula>AND(D119&lt;&gt;"R",G119&lt;&gt;"X")</formula>
    </cfRule>
  </conditionalFormatting>
  <conditionalFormatting sqref="E119:E120">
    <cfRule type="expression" dxfId="223" priority="242" stopIfTrue="1">
      <formula>AND(D119&lt;&gt;"R",G119&lt;&gt;"X")</formula>
    </cfRule>
  </conditionalFormatting>
  <conditionalFormatting sqref="E119:E120">
    <cfRule type="expression" dxfId="222" priority="241" stopIfTrue="1">
      <formula>AND(D119&lt;&gt;"R",G119&lt;&gt;"X")</formula>
    </cfRule>
  </conditionalFormatting>
  <conditionalFormatting sqref="E119:E120">
    <cfRule type="expression" dxfId="221" priority="240" stopIfTrue="1">
      <formula>AND(D119&lt;&gt;"R",G119&lt;&gt;"X")</formula>
    </cfRule>
  </conditionalFormatting>
  <conditionalFormatting sqref="E119:E120">
    <cfRule type="expression" dxfId="220" priority="239" stopIfTrue="1">
      <formula>AND(D119&lt;&gt;"R",G119&lt;&gt;"X")</formula>
    </cfRule>
  </conditionalFormatting>
  <conditionalFormatting sqref="E121">
    <cfRule type="expression" dxfId="219" priority="238" stopIfTrue="1">
      <formula>AND(D121&lt;&gt;"R",G121&lt;&gt;"X")</formula>
    </cfRule>
  </conditionalFormatting>
  <conditionalFormatting sqref="E121">
    <cfRule type="expression" dxfId="218" priority="237" stopIfTrue="1">
      <formula>AND(D121&lt;&gt;"R",G121&lt;&gt;"X")</formula>
    </cfRule>
  </conditionalFormatting>
  <conditionalFormatting sqref="E121">
    <cfRule type="expression" dxfId="217" priority="236" stopIfTrue="1">
      <formula>AND(D121&lt;&gt;"R",G121&lt;&gt;"X")</formula>
    </cfRule>
  </conditionalFormatting>
  <conditionalFormatting sqref="E122:E126">
    <cfRule type="expression" dxfId="216" priority="235" stopIfTrue="1">
      <formula>AND(D122&lt;&gt;"R",G122&lt;&gt;"X")</formula>
    </cfRule>
  </conditionalFormatting>
  <conditionalFormatting sqref="E122:E124">
    <cfRule type="expression" dxfId="215" priority="234" stopIfTrue="1">
      <formula>AND(D122&lt;&gt;"R",G122&lt;&gt;"X")</formula>
    </cfRule>
  </conditionalFormatting>
  <conditionalFormatting sqref="E122:E124">
    <cfRule type="expression" dxfId="214" priority="233" stopIfTrue="1">
      <formula>AND(D122&lt;&gt;"R",G122&lt;&gt;"X")</formula>
    </cfRule>
  </conditionalFormatting>
  <conditionalFormatting sqref="E122:E124">
    <cfRule type="expression" dxfId="213" priority="232" stopIfTrue="1">
      <formula>AND(D122&lt;&gt;"R",G122&lt;&gt;"X")</formula>
    </cfRule>
  </conditionalFormatting>
  <conditionalFormatting sqref="E122:E124">
    <cfRule type="expression" dxfId="212" priority="231" stopIfTrue="1">
      <formula>AND(D122&lt;&gt;"R",G122&lt;&gt;"X")</formula>
    </cfRule>
  </conditionalFormatting>
  <conditionalFormatting sqref="E125:E126">
    <cfRule type="expression" dxfId="211" priority="230" stopIfTrue="1">
      <formula>AND(D125&lt;&gt;"R",G125&lt;&gt;"X")</formula>
    </cfRule>
  </conditionalFormatting>
  <conditionalFormatting sqref="E125:E126">
    <cfRule type="expression" dxfId="210" priority="229" stopIfTrue="1">
      <formula>AND(D125&lt;&gt;"R",G125&lt;&gt;"X")</formula>
    </cfRule>
  </conditionalFormatting>
  <conditionalFormatting sqref="E127">
    <cfRule type="expression" dxfId="209" priority="228" stopIfTrue="1">
      <formula>AND(D127&lt;&gt;"R",G127&lt;&gt;"X")</formula>
    </cfRule>
  </conditionalFormatting>
  <conditionalFormatting sqref="E127">
    <cfRule type="expression" dxfId="208" priority="227" stopIfTrue="1">
      <formula>AND(D127&lt;&gt;"R",G127&lt;&gt;"X")</formula>
    </cfRule>
  </conditionalFormatting>
  <conditionalFormatting sqref="E127">
    <cfRule type="expression" dxfId="207" priority="226" stopIfTrue="1">
      <formula>AND(D127&lt;&gt;"R",G127&lt;&gt;"X")</formula>
    </cfRule>
  </conditionalFormatting>
  <conditionalFormatting sqref="E128:E130">
    <cfRule type="expression" dxfId="206" priority="225" stopIfTrue="1">
      <formula>AND(D128&lt;&gt;"R",G128&lt;&gt;"X")</formula>
    </cfRule>
  </conditionalFormatting>
  <conditionalFormatting sqref="E128">
    <cfRule type="expression" dxfId="205" priority="224" stopIfTrue="1">
      <formula>AND(D128&lt;&gt;"R",G128&lt;&gt;"X")</formula>
    </cfRule>
  </conditionalFormatting>
  <conditionalFormatting sqref="E128">
    <cfRule type="expression" dxfId="204" priority="223" stopIfTrue="1">
      <formula>AND(D128&lt;&gt;"R",G128&lt;&gt;"X")</formula>
    </cfRule>
  </conditionalFormatting>
  <conditionalFormatting sqref="E128">
    <cfRule type="expression" dxfId="203" priority="222" stopIfTrue="1">
      <formula>AND(D128&lt;&gt;"R",G128&lt;&gt;"X")</formula>
    </cfRule>
  </conditionalFormatting>
  <conditionalFormatting sqref="E128">
    <cfRule type="expression" dxfId="202" priority="221" stopIfTrue="1">
      <formula>AND(D128&lt;&gt;"R",G128&lt;&gt;"X")</formula>
    </cfRule>
  </conditionalFormatting>
  <conditionalFormatting sqref="E129:E130">
    <cfRule type="expression" dxfId="201" priority="220" stopIfTrue="1">
      <formula>AND(D129&lt;&gt;"R",G129&lt;&gt;"X")</formula>
    </cfRule>
  </conditionalFormatting>
  <conditionalFormatting sqref="E129:E130">
    <cfRule type="expression" dxfId="200" priority="219" stopIfTrue="1">
      <formula>AND(D129&lt;&gt;"R",G129&lt;&gt;"X")</formula>
    </cfRule>
  </conditionalFormatting>
  <conditionalFormatting sqref="E131:E132">
    <cfRule type="expression" dxfId="199" priority="218" stopIfTrue="1">
      <formula>AND(D131&lt;&gt;"R",G131&lt;&gt;"X")</formula>
    </cfRule>
  </conditionalFormatting>
  <conditionalFormatting sqref="E131:E132">
    <cfRule type="expression" dxfId="198" priority="217" stopIfTrue="1">
      <formula>AND(D131&lt;&gt;"R",G131&lt;&gt;"X")</formula>
    </cfRule>
  </conditionalFormatting>
  <conditionalFormatting sqref="E131:E132">
    <cfRule type="expression" dxfId="197" priority="216" stopIfTrue="1">
      <formula>AND(D131&lt;&gt;"R",G131&lt;&gt;"X")</formula>
    </cfRule>
  </conditionalFormatting>
  <conditionalFormatting sqref="E131:E132">
    <cfRule type="expression" dxfId="196" priority="215" stopIfTrue="1">
      <formula>AND(D131&lt;&gt;"R",G131&lt;&gt;"X")</formula>
    </cfRule>
  </conditionalFormatting>
  <conditionalFormatting sqref="E131:E132">
    <cfRule type="expression" dxfId="195" priority="214" stopIfTrue="1">
      <formula>AND(D131&lt;&gt;"R",G131&lt;&gt;"X")</formula>
    </cfRule>
  </conditionalFormatting>
  <conditionalFormatting sqref="E133">
    <cfRule type="expression" dxfId="194" priority="213" stopIfTrue="1">
      <formula>AND(D133&lt;&gt;"R",G133&lt;&gt;"X")</formula>
    </cfRule>
  </conditionalFormatting>
  <conditionalFormatting sqref="E133">
    <cfRule type="expression" dxfId="193" priority="212" stopIfTrue="1">
      <formula>AND(D133&lt;&gt;"R",G133&lt;&gt;"X")</formula>
    </cfRule>
  </conditionalFormatting>
  <conditionalFormatting sqref="E133">
    <cfRule type="expression" dxfId="192" priority="211" stopIfTrue="1">
      <formula>AND(D133&lt;&gt;"R",G133&lt;&gt;"X")</formula>
    </cfRule>
  </conditionalFormatting>
  <conditionalFormatting sqref="E134:E138">
    <cfRule type="expression" dxfId="191" priority="210" stopIfTrue="1">
      <formula>AND(D134&lt;&gt;"R",G134&lt;&gt;"X")</formula>
    </cfRule>
  </conditionalFormatting>
  <conditionalFormatting sqref="E134:E136">
    <cfRule type="expression" dxfId="190" priority="209" stopIfTrue="1">
      <formula>AND(D134&lt;&gt;"R",G134&lt;&gt;"X")</formula>
    </cfRule>
  </conditionalFormatting>
  <conditionalFormatting sqref="E134:E136">
    <cfRule type="expression" dxfId="189" priority="208" stopIfTrue="1">
      <formula>AND(D134&lt;&gt;"R",G134&lt;&gt;"X")</formula>
    </cfRule>
  </conditionalFormatting>
  <conditionalFormatting sqref="E134:E136">
    <cfRule type="expression" dxfId="188" priority="207" stopIfTrue="1">
      <formula>AND(D134&lt;&gt;"R",G134&lt;&gt;"X")</formula>
    </cfRule>
  </conditionalFormatting>
  <conditionalFormatting sqref="E134:E136">
    <cfRule type="expression" dxfId="187" priority="206" stopIfTrue="1">
      <formula>AND(D134&lt;&gt;"R",G134&lt;&gt;"X")</formula>
    </cfRule>
  </conditionalFormatting>
  <conditionalFormatting sqref="E137:E138">
    <cfRule type="expression" dxfId="186" priority="205" stopIfTrue="1">
      <formula>AND(D137&lt;&gt;"R",G137&lt;&gt;"X")</formula>
    </cfRule>
  </conditionalFormatting>
  <conditionalFormatting sqref="E137:E138">
    <cfRule type="expression" dxfId="185" priority="204" stopIfTrue="1">
      <formula>AND(D137&lt;&gt;"R",G137&lt;&gt;"X")</formula>
    </cfRule>
  </conditionalFormatting>
  <conditionalFormatting sqref="E139:E141">
    <cfRule type="expression" dxfId="184" priority="203" stopIfTrue="1">
      <formula>AND(D139&lt;&gt;"R",G139&lt;&gt;"X")</formula>
    </cfRule>
  </conditionalFormatting>
  <conditionalFormatting sqref="E139">
    <cfRule type="expression" dxfId="183" priority="202" stopIfTrue="1">
      <formula>AND(D139&lt;&gt;"R",G139&lt;&gt;"X")</formula>
    </cfRule>
  </conditionalFormatting>
  <conditionalFormatting sqref="E139">
    <cfRule type="expression" dxfId="182" priority="201" stopIfTrue="1">
      <formula>AND(D139&lt;&gt;"R",G139&lt;&gt;"X")</formula>
    </cfRule>
  </conditionalFormatting>
  <conditionalFormatting sqref="E139">
    <cfRule type="expression" dxfId="181" priority="200" stopIfTrue="1">
      <formula>AND(D139&lt;&gt;"R",G139&lt;&gt;"X")</formula>
    </cfRule>
  </conditionalFormatting>
  <conditionalFormatting sqref="E139">
    <cfRule type="expression" dxfId="180" priority="199" stopIfTrue="1">
      <formula>AND(D139&lt;&gt;"R",G139&lt;&gt;"X")</formula>
    </cfRule>
  </conditionalFormatting>
  <conditionalFormatting sqref="E140:E141">
    <cfRule type="expression" dxfId="179" priority="198" stopIfTrue="1">
      <formula>AND(D140&lt;&gt;"R",G140&lt;&gt;"X")</formula>
    </cfRule>
  </conditionalFormatting>
  <conditionalFormatting sqref="E140:E141">
    <cfRule type="expression" dxfId="178" priority="197" stopIfTrue="1">
      <formula>AND(D140&lt;&gt;"R",G140&lt;&gt;"X")</formula>
    </cfRule>
  </conditionalFormatting>
  <conditionalFormatting sqref="E142:E143">
    <cfRule type="expression" dxfId="177" priority="196" stopIfTrue="1">
      <formula>AND(D142&lt;&gt;"R",G142&lt;&gt;"X")</formula>
    </cfRule>
  </conditionalFormatting>
  <conditionalFormatting sqref="E142:E143">
    <cfRule type="expression" dxfId="176" priority="195" stopIfTrue="1">
      <formula>AND(D142&lt;&gt;"R",G142&lt;&gt;"X")</formula>
    </cfRule>
  </conditionalFormatting>
  <conditionalFormatting sqref="E142:E143">
    <cfRule type="expression" dxfId="175" priority="194" stopIfTrue="1">
      <formula>AND(D142&lt;&gt;"R",G142&lt;&gt;"X")</formula>
    </cfRule>
  </conditionalFormatting>
  <conditionalFormatting sqref="E142:E143">
    <cfRule type="expression" dxfId="174" priority="193" stopIfTrue="1">
      <formula>AND(D142&lt;&gt;"R",G142&lt;&gt;"X")</formula>
    </cfRule>
  </conditionalFormatting>
  <conditionalFormatting sqref="E142:E143">
    <cfRule type="expression" dxfId="173" priority="192" stopIfTrue="1">
      <formula>AND(D142&lt;&gt;"R",G142&lt;&gt;"X")</formula>
    </cfRule>
  </conditionalFormatting>
  <conditionalFormatting sqref="E144">
    <cfRule type="expression" dxfId="172" priority="191" stopIfTrue="1">
      <formula>AND(D144&lt;&gt;"R",G144&lt;&gt;"X")</formula>
    </cfRule>
  </conditionalFormatting>
  <conditionalFormatting sqref="E144">
    <cfRule type="expression" dxfId="171" priority="190" stopIfTrue="1">
      <formula>AND(D144&lt;&gt;"R",G144&lt;&gt;"X")</formula>
    </cfRule>
  </conditionalFormatting>
  <conditionalFormatting sqref="E144">
    <cfRule type="expression" dxfId="170" priority="189" stopIfTrue="1">
      <formula>AND(D144&lt;&gt;"R",G144&lt;&gt;"X")</formula>
    </cfRule>
  </conditionalFormatting>
  <conditionalFormatting sqref="E145:E149">
    <cfRule type="expression" dxfId="169" priority="188" stopIfTrue="1">
      <formula>AND(D145&lt;&gt;"R",G145&lt;&gt;"X")</formula>
    </cfRule>
  </conditionalFormatting>
  <conditionalFormatting sqref="E145:E147">
    <cfRule type="expression" dxfId="168" priority="187" stopIfTrue="1">
      <formula>AND(D145&lt;&gt;"R",G145&lt;&gt;"X")</formula>
    </cfRule>
  </conditionalFormatting>
  <conditionalFormatting sqref="E145:E147">
    <cfRule type="expression" dxfId="167" priority="186" stopIfTrue="1">
      <formula>AND(D145&lt;&gt;"R",G145&lt;&gt;"X")</formula>
    </cfRule>
  </conditionalFormatting>
  <conditionalFormatting sqref="E145:E147">
    <cfRule type="expression" dxfId="166" priority="185" stopIfTrue="1">
      <formula>AND(D145&lt;&gt;"R",G145&lt;&gt;"X")</formula>
    </cfRule>
  </conditionalFormatting>
  <conditionalFormatting sqref="E145:E147">
    <cfRule type="expression" dxfId="165" priority="184" stopIfTrue="1">
      <formula>AND(D145&lt;&gt;"R",G145&lt;&gt;"X")</formula>
    </cfRule>
  </conditionalFormatting>
  <conditionalFormatting sqref="E148:E149">
    <cfRule type="expression" dxfId="164" priority="183" stopIfTrue="1">
      <formula>AND(D148&lt;&gt;"R",G148&lt;&gt;"X")</formula>
    </cfRule>
  </conditionalFormatting>
  <conditionalFormatting sqref="E148:E149">
    <cfRule type="expression" dxfId="163" priority="182" stopIfTrue="1">
      <formula>AND(D148&lt;&gt;"R",G148&lt;&gt;"X")</formula>
    </cfRule>
  </conditionalFormatting>
  <conditionalFormatting sqref="E150:E152">
    <cfRule type="expression" dxfId="162" priority="181" stopIfTrue="1">
      <formula>AND(D150&lt;&gt;"R",G150&lt;&gt;"X")</formula>
    </cfRule>
  </conditionalFormatting>
  <conditionalFormatting sqref="E150">
    <cfRule type="expression" dxfId="161" priority="180" stopIfTrue="1">
      <formula>AND(D150&lt;&gt;"R",G150&lt;&gt;"X")</formula>
    </cfRule>
  </conditionalFormatting>
  <conditionalFormatting sqref="E150">
    <cfRule type="expression" dxfId="160" priority="179" stopIfTrue="1">
      <formula>AND(D150&lt;&gt;"R",G150&lt;&gt;"X")</formula>
    </cfRule>
  </conditionalFormatting>
  <conditionalFormatting sqref="E150">
    <cfRule type="expression" dxfId="159" priority="178" stopIfTrue="1">
      <formula>AND(D150&lt;&gt;"R",G150&lt;&gt;"X")</formula>
    </cfRule>
  </conditionalFormatting>
  <conditionalFormatting sqref="E150">
    <cfRule type="expression" dxfId="158" priority="177" stopIfTrue="1">
      <formula>AND(D150&lt;&gt;"R",G150&lt;&gt;"X")</formula>
    </cfRule>
  </conditionalFormatting>
  <conditionalFormatting sqref="E151:E152">
    <cfRule type="expression" dxfId="157" priority="176" stopIfTrue="1">
      <formula>AND(D151&lt;&gt;"R",G151&lt;&gt;"X")</formula>
    </cfRule>
  </conditionalFormatting>
  <conditionalFormatting sqref="E151:E152">
    <cfRule type="expression" dxfId="156" priority="175" stopIfTrue="1">
      <formula>AND(D151&lt;&gt;"R",G151&lt;&gt;"X")</formula>
    </cfRule>
  </conditionalFormatting>
  <conditionalFormatting sqref="E153:E154">
    <cfRule type="expression" dxfId="155" priority="174" stopIfTrue="1">
      <formula>AND(D153&lt;&gt;"R",G153&lt;&gt;"X")</formula>
    </cfRule>
  </conditionalFormatting>
  <conditionalFormatting sqref="E153:E154">
    <cfRule type="expression" dxfId="154" priority="173" stopIfTrue="1">
      <formula>AND(D153&lt;&gt;"R",G153&lt;&gt;"X")</formula>
    </cfRule>
  </conditionalFormatting>
  <conditionalFormatting sqref="E153:E154">
    <cfRule type="expression" dxfId="153" priority="172" stopIfTrue="1">
      <formula>AND(D153&lt;&gt;"R",G153&lt;&gt;"X")</formula>
    </cfRule>
  </conditionalFormatting>
  <conditionalFormatting sqref="E153:E154">
    <cfRule type="expression" dxfId="152" priority="171" stopIfTrue="1">
      <formula>AND(D153&lt;&gt;"R",G153&lt;&gt;"X")</formula>
    </cfRule>
  </conditionalFormatting>
  <conditionalFormatting sqref="E153:E154">
    <cfRule type="expression" dxfId="151" priority="170" stopIfTrue="1">
      <formula>AND(D153&lt;&gt;"R",G153&lt;&gt;"X")</formula>
    </cfRule>
  </conditionalFormatting>
  <conditionalFormatting sqref="E155">
    <cfRule type="expression" dxfId="150" priority="169" stopIfTrue="1">
      <formula>AND(D155&lt;&gt;"R",G155&lt;&gt;"X")</formula>
    </cfRule>
  </conditionalFormatting>
  <conditionalFormatting sqref="E155">
    <cfRule type="expression" dxfId="149" priority="168" stopIfTrue="1">
      <formula>AND(D155&lt;&gt;"R",G155&lt;&gt;"X")</formula>
    </cfRule>
  </conditionalFormatting>
  <conditionalFormatting sqref="E155">
    <cfRule type="expression" dxfId="148" priority="167" stopIfTrue="1">
      <formula>AND(D155&lt;&gt;"R",G155&lt;&gt;"X")</formula>
    </cfRule>
  </conditionalFormatting>
  <conditionalFormatting sqref="E156:E160">
    <cfRule type="expression" dxfId="147" priority="166" stopIfTrue="1">
      <formula>AND(D156&lt;&gt;"R",G156&lt;&gt;"X")</formula>
    </cfRule>
  </conditionalFormatting>
  <conditionalFormatting sqref="E156:E158">
    <cfRule type="expression" dxfId="146" priority="165" stopIfTrue="1">
      <formula>AND(D156&lt;&gt;"R",G156&lt;&gt;"X")</formula>
    </cfRule>
  </conditionalFormatting>
  <conditionalFormatting sqref="E156:E158">
    <cfRule type="expression" dxfId="145" priority="164" stopIfTrue="1">
      <formula>AND(D156&lt;&gt;"R",G156&lt;&gt;"X")</formula>
    </cfRule>
  </conditionalFormatting>
  <conditionalFormatting sqref="E156:E158">
    <cfRule type="expression" dxfId="144" priority="163" stopIfTrue="1">
      <formula>AND(D156&lt;&gt;"R",G156&lt;&gt;"X")</formula>
    </cfRule>
  </conditionalFormatting>
  <conditionalFormatting sqref="E156:E158">
    <cfRule type="expression" dxfId="143" priority="162" stopIfTrue="1">
      <formula>AND(D156&lt;&gt;"R",G156&lt;&gt;"X")</formula>
    </cfRule>
  </conditionalFormatting>
  <conditionalFormatting sqref="E159:E160">
    <cfRule type="expression" dxfId="142" priority="161" stopIfTrue="1">
      <formula>AND(D159&lt;&gt;"R",G159&lt;&gt;"X")</formula>
    </cfRule>
  </conditionalFormatting>
  <conditionalFormatting sqref="E159:E160">
    <cfRule type="expression" dxfId="141" priority="160" stopIfTrue="1">
      <formula>AND(D159&lt;&gt;"R",G159&lt;&gt;"X")</formula>
    </cfRule>
  </conditionalFormatting>
  <conditionalFormatting sqref="E161">
    <cfRule type="expression" dxfId="140" priority="159" stopIfTrue="1">
      <formula>AND(D161&lt;&gt;"R",G161&lt;&gt;"X")</formula>
    </cfRule>
  </conditionalFormatting>
  <conditionalFormatting sqref="E161">
    <cfRule type="expression" dxfId="139" priority="158" stopIfTrue="1">
      <formula>AND(D161&lt;&gt;"R",G161&lt;&gt;"X")</formula>
    </cfRule>
  </conditionalFormatting>
  <conditionalFormatting sqref="E161">
    <cfRule type="expression" dxfId="138" priority="157" stopIfTrue="1">
      <formula>AND(D161&lt;&gt;"R",G161&lt;&gt;"X")</formula>
    </cfRule>
  </conditionalFormatting>
  <conditionalFormatting sqref="E162:E164">
    <cfRule type="expression" dxfId="137" priority="156" stopIfTrue="1">
      <formula>AND(D162&lt;&gt;"R",G162&lt;&gt;"X")</formula>
    </cfRule>
  </conditionalFormatting>
  <conditionalFormatting sqref="E162">
    <cfRule type="expression" dxfId="136" priority="155" stopIfTrue="1">
      <formula>AND(D162&lt;&gt;"R",G162&lt;&gt;"X")</formula>
    </cfRule>
  </conditionalFormatting>
  <conditionalFormatting sqref="E162">
    <cfRule type="expression" dxfId="135" priority="154" stopIfTrue="1">
      <formula>AND(D162&lt;&gt;"R",G162&lt;&gt;"X")</formula>
    </cfRule>
  </conditionalFormatting>
  <conditionalFormatting sqref="E162">
    <cfRule type="expression" dxfId="134" priority="153" stopIfTrue="1">
      <formula>AND(D162&lt;&gt;"R",G162&lt;&gt;"X")</formula>
    </cfRule>
  </conditionalFormatting>
  <conditionalFormatting sqref="E162">
    <cfRule type="expression" dxfId="133" priority="152" stopIfTrue="1">
      <formula>AND(D162&lt;&gt;"R",G162&lt;&gt;"X")</formula>
    </cfRule>
  </conditionalFormatting>
  <conditionalFormatting sqref="E163:E164">
    <cfRule type="expression" dxfId="132" priority="151" stopIfTrue="1">
      <formula>AND(D163&lt;&gt;"R",G163&lt;&gt;"X")</formula>
    </cfRule>
  </conditionalFormatting>
  <conditionalFormatting sqref="E163:E164">
    <cfRule type="expression" dxfId="131" priority="150" stopIfTrue="1">
      <formula>AND(D163&lt;&gt;"R",G163&lt;&gt;"X")</formula>
    </cfRule>
  </conditionalFormatting>
  <conditionalFormatting sqref="E166">
    <cfRule type="expression" dxfId="130" priority="144" stopIfTrue="1">
      <formula>AND(D166&lt;&gt;"R",G166&lt;&gt;"X")</formula>
    </cfRule>
  </conditionalFormatting>
  <conditionalFormatting sqref="E166">
    <cfRule type="expression" dxfId="129" priority="143" stopIfTrue="1">
      <formula>AND(D166&lt;&gt;"R",G166&lt;&gt;"X")</formula>
    </cfRule>
  </conditionalFormatting>
  <conditionalFormatting sqref="E166">
    <cfRule type="expression" dxfId="128" priority="142" stopIfTrue="1">
      <formula>AND(D166&lt;&gt;"R",G166&lt;&gt;"X")</formula>
    </cfRule>
  </conditionalFormatting>
  <conditionalFormatting sqref="E167:E171">
    <cfRule type="expression" dxfId="127" priority="141" stopIfTrue="1">
      <formula>AND(D167&lt;&gt;"R",G167&lt;&gt;"X")</formula>
    </cfRule>
  </conditionalFormatting>
  <conditionalFormatting sqref="E167:E169">
    <cfRule type="expression" dxfId="126" priority="140" stopIfTrue="1">
      <formula>AND(D167&lt;&gt;"R",G167&lt;&gt;"X")</formula>
    </cfRule>
  </conditionalFormatting>
  <conditionalFormatting sqref="E167:E169">
    <cfRule type="expression" dxfId="125" priority="139" stopIfTrue="1">
      <formula>AND(D167&lt;&gt;"R",G167&lt;&gt;"X")</formula>
    </cfRule>
  </conditionalFormatting>
  <conditionalFormatting sqref="E167:E169">
    <cfRule type="expression" dxfId="124" priority="138" stopIfTrue="1">
      <formula>AND(D167&lt;&gt;"R",G167&lt;&gt;"X")</formula>
    </cfRule>
  </conditionalFormatting>
  <conditionalFormatting sqref="E167:E169">
    <cfRule type="expression" dxfId="123" priority="137" stopIfTrue="1">
      <formula>AND(D167&lt;&gt;"R",G167&lt;&gt;"X")</formula>
    </cfRule>
  </conditionalFormatting>
  <conditionalFormatting sqref="E170:E171">
    <cfRule type="expression" dxfId="122" priority="136" stopIfTrue="1">
      <formula>AND(D170&lt;&gt;"R",G170&lt;&gt;"X")</formula>
    </cfRule>
  </conditionalFormatting>
  <conditionalFormatting sqref="E170:E171">
    <cfRule type="expression" dxfId="121" priority="135" stopIfTrue="1">
      <formula>AND(D170&lt;&gt;"R",G170&lt;&gt;"X")</formula>
    </cfRule>
  </conditionalFormatting>
  <conditionalFormatting sqref="E172:E174">
    <cfRule type="expression" dxfId="120" priority="134" stopIfTrue="1">
      <formula>AND(D172&lt;&gt;"R",G172&lt;&gt;"X")</formula>
    </cfRule>
  </conditionalFormatting>
  <conditionalFormatting sqref="E172">
    <cfRule type="expression" dxfId="119" priority="133" stopIfTrue="1">
      <formula>AND(D172&lt;&gt;"R",G172&lt;&gt;"X")</formula>
    </cfRule>
  </conditionalFormatting>
  <conditionalFormatting sqref="E172">
    <cfRule type="expression" dxfId="118" priority="132" stopIfTrue="1">
      <formula>AND(D172&lt;&gt;"R",G172&lt;&gt;"X")</formula>
    </cfRule>
  </conditionalFormatting>
  <conditionalFormatting sqref="E172">
    <cfRule type="expression" dxfId="117" priority="131" stopIfTrue="1">
      <formula>AND(D172&lt;&gt;"R",G172&lt;&gt;"X")</formula>
    </cfRule>
  </conditionalFormatting>
  <conditionalFormatting sqref="E172">
    <cfRule type="expression" dxfId="116" priority="130" stopIfTrue="1">
      <formula>AND(D172&lt;&gt;"R",G172&lt;&gt;"X")</formula>
    </cfRule>
  </conditionalFormatting>
  <conditionalFormatting sqref="E173:E174">
    <cfRule type="expression" dxfId="115" priority="129" stopIfTrue="1">
      <formula>AND(D173&lt;&gt;"R",G173&lt;&gt;"X")</formula>
    </cfRule>
  </conditionalFormatting>
  <conditionalFormatting sqref="E173:E174">
    <cfRule type="expression" dxfId="114" priority="128" stopIfTrue="1">
      <formula>AND(D173&lt;&gt;"R",G173&lt;&gt;"X")</formula>
    </cfRule>
  </conditionalFormatting>
  <conditionalFormatting sqref="E175:E176">
    <cfRule type="expression" dxfId="113" priority="127" stopIfTrue="1">
      <formula>AND(D175&lt;&gt;"R",G175&lt;&gt;"X")</formula>
    </cfRule>
  </conditionalFormatting>
  <conditionalFormatting sqref="E175:E176">
    <cfRule type="expression" dxfId="112" priority="126" stopIfTrue="1">
      <formula>AND(D175&lt;&gt;"R",G175&lt;&gt;"X")</formula>
    </cfRule>
  </conditionalFormatting>
  <conditionalFormatting sqref="E175:E176">
    <cfRule type="expression" dxfId="111" priority="125" stopIfTrue="1">
      <formula>AND(D175&lt;&gt;"R",G175&lt;&gt;"X")</formula>
    </cfRule>
  </conditionalFormatting>
  <conditionalFormatting sqref="E175:E176">
    <cfRule type="expression" dxfId="110" priority="124" stopIfTrue="1">
      <formula>AND(D175&lt;&gt;"R",G175&lt;&gt;"X")</formula>
    </cfRule>
  </conditionalFormatting>
  <conditionalFormatting sqref="E175:E176">
    <cfRule type="expression" dxfId="109" priority="123" stopIfTrue="1">
      <formula>AND(D175&lt;&gt;"R",G175&lt;&gt;"X")</formula>
    </cfRule>
  </conditionalFormatting>
  <conditionalFormatting sqref="E177">
    <cfRule type="expression" dxfId="108" priority="122" stopIfTrue="1">
      <formula>AND(D177&lt;&gt;"R",G177&lt;&gt;"X")</formula>
    </cfRule>
  </conditionalFormatting>
  <conditionalFormatting sqref="E177">
    <cfRule type="expression" dxfId="107" priority="121" stopIfTrue="1">
      <formula>AND(D177&lt;&gt;"R",G177&lt;&gt;"X")</formula>
    </cfRule>
  </conditionalFormatting>
  <conditionalFormatting sqref="E177">
    <cfRule type="expression" dxfId="106" priority="120" stopIfTrue="1">
      <formula>AND(D177&lt;&gt;"R",G177&lt;&gt;"X")</formula>
    </cfRule>
  </conditionalFormatting>
  <conditionalFormatting sqref="E178:E182">
    <cfRule type="expression" dxfId="105" priority="119" stopIfTrue="1">
      <formula>AND(D178&lt;&gt;"R",G178&lt;&gt;"X")</formula>
    </cfRule>
  </conditionalFormatting>
  <conditionalFormatting sqref="E178:E180">
    <cfRule type="expression" dxfId="104" priority="118" stopIfTrue="1">
      <formula>AND(D178&lt;&gt;"R",G178&lt;&gt;"X")</formula>
    </cfRule>
  </conditionalFormatting>
  <conditionalFormatting sqref="E178:E180">
    <cfRule type="expression" dxfId="103" priority="117" stopIfTrue="1">
      <formula>AND(D178&lt;&gt;"R",G178&lt;&gt;"X")</formula>
    </cfRule>
  </conditionalFormatting>
  <conditionalFormatting sqref="E178:E180">
    <cfRule type="expression" dxfId="102" priority="116" stopIfTrue="1">
      <formula>AND(D178&lt;&gt;"R",G178&lt;&gt;"X")</formula>
    </cfRule>
  </conditionalFormatting>
  <conditionalFormatting sqref="E178:E180">
    <cfRule type="expression" dxfId="101" priority="115" stopIfTrue="1">
      <formula>AND(D178&lt;&gt;"R",G178&lt;&gt;"X")</formula>
    </cfRule>
  </conditionalFormatting>
  <conditionalFormatting sqref="E181:E182">
    <cfRule type="expression" dxfId="100" priority="114" stopIfTrue="1">
      <formula>AND(D181&lt;&gt;"R",G181&lt;&gt;"X")</formula>
    </cfRule>
  </conditionalFormatting>
  <conditionalFormatting sqref="E181:E182">
    <cfRule type="expression" dxfId="99" priority="113" stopIfTrue="1">
      <formula>AND(D181&lt;&gt;"R",G181&lt;&gt;"X")</formula>
    </cfRule>
  </conditionalFormatting>
  <conditionalFormatting sqref="E183:E185">
    <cfRule type="expression" dxfId="98" priority="112" stopIfTrue="1">
      <formula>AND(D183&lt;&gt;"R",G183&lt;&gt;"X")</formula>
    </cfRule>
  </conditionalFormatting>
  <conditionalFormatting sqref="E183">
    <cfRule type="expression" dxfId="97" priority="111" stopIfTrue="1">
      <formula>AND(D183&lt;&gt;"R",G183&lt;&gt;"X")</formula>
    </cfRule>
  </conditionalFormatting>
  <conditionalFormatting sqref="E183">
    <cfRule type="expression" dxfId="96" priority="110" stopIfTrue="1">
      <formula>AND(D183&lt;&gt;"R",G183&lt;&gt;"X")</formula>
    </cfRule>
  </conditionalFormatting>
  <conditionalFormatting sqref="E183">
    <cfRule type="expression" dxfId="95" priority="109" stopIfTrue="1">
      <formula>AND(D183&lt;&gt;"R",G183&lt;&gt;"X")</formula>
    </cfRule>
  </conditionalFormatting>
  <conditionalFormatting sqref="E183">
    <cfRule type="expression" dxfId="94" priority="108" stopIfTrue="1">
      <formula>AND(D183&lt;&gt;"R",G183&lt;&gt;"X")</formula>
    </cfRule>
  </conditionalFormatting>
  <conditionalFormatting sqref="E184:E185">
    <cfRule type="expression" dxfId="93" priority="107" stopIfTrue="1">
      <formula>AND(D184&lt;&gt;"R",G184&lt;&gt;"X")</formula>
    </cfRule>
  </conditionalFormatting>
  <conditionalFormatting sqref="E184:E185">
    <cfRule type="expression" dxfId="92" priority="106" stopIfTrue="1">
      <formula>AND(D184&lt;&gt;"R",G184&lt;&gt;"X")</formula>
    </cfRule>
  </conditionalFormatting>
  <conditionalFormatting sqref="E186:E187">
    <cfRule type="expression" dxfId="91" priority="105" stopIfTrue="1">
      <formula>AND(D186&lt;&gt;"R",G186&lt;&gt;"X")</formula>
    </cfRule>
  </conditionalFormatting>
  <conditionalFormatting sqref="E186:E187">
    <cfRule type="expression" dxfId="90" priority="104" stopIfTrue="1">
      <formula>AND(D186&lt;&gt;"R",G186&lt;&gt;"X")</formula>
    </cfRule>
  </conditionalFormatting>
  <conditionalFormatting sqref="E186:E187">
    <cfRule type="expression" dxfId="89" priority="103" stopIfTrue="1">
      <formula>AND(D186&lt;&gt;"R",G186&lt;&gt;"X")</formula>
    </cfRule>
  </conditionalFormatting>
  <conditionalFormatting sqref="E186:E187">
    <cfRule type="expression" dxfId="88" priority="102" stopIfTrue="1">
      <formula>AND(D186&lt;&gt;"R",G186&lt;&gt;"X")</formula>
    </cfRule>
  </conditionalFormatting>
  <conditionalFormatting sqref="E186:E187">
    <cfRule type="expression" dxfId="87" priority="101" stopIfTrue="1">
      <formula>AND(D186&lt;&gt;"R",G186&lt;&gt;"X")</formula>
    </cfRule>
  </conditionalFormatting>
  <conditionalFormatting sqref="E188">
    <cfRule type="expression" dxfId="86" priority="100" stopIfTrue="1">
      <formula>AND(D188&lt;&gt;"R",G188&lt;&gt;"X")</formula>
    </cfRule>
  </conditionalFormatting>
  <conditionalFormatting sqref="E188">
    <cfRule type="expression" dxfId="85" priority="99" stopIfTrue="1">
      <formula>AND(D188&lt;&gt;"R",G188&lt;&gt;"X")</formula>
    </cfRule>
  </conditionalFormatting>
  <conditionalFormatting sqref="E188">
    <cfRule type="expression" dxfId="84" priority="98" stopIfTrue="1">
      <formula>AND(D188&lt;&gt;"R",G188&lt;&gt;"X")</formula>
    </cfRule>
  </conditionalFormatting>
  <conditionalFormatting sqref="E189:E193">
    <cfRule type="expression" dxfId="83" priority="97" stopIfTrue="1">
      <formula>AND(D189&lt;&gt;"R",G189&lt;&gt;"X")</formula>
    </cfRule>
  </conditionalFormatting>
  <conditionalFormatting sqref="E189:E191">
    <cfRule type="expression" dxfId="82" priority="96" stopIfTrue="1">
      <formula>AND(D189&lt;&gt;"R",G189&lt;&gt;"X")</formula>
    </cfRule>
  </conditionalFormatting>
  <conditionalFormatting sqref="E189:E191">
    <cfRule type="expression" dxfId="81" priority="95" stopIfTrue="1">
      <formula>AND(D189&lt;&gt;"R",G189&lt;&gt;"X")</formula>
    </cfRule>
  </conditionalFormatting>
  <conditionalFormatting sqref="E189:E191">
    <cfRule type="expression" dxfId="80" priority="94" stopIfTrue="1">
      <formula>AND(D189&lt;&gt;"R",G189&lt;&gt;"X")</formula>
    </cfRule>
  </conditionalFormatting>
  <conditionalFormatting sqref="E189:E191">
    <cfRule type="expression" dxfId="79" priority="93" stopIfTrue="1">
      <formula>AND(D189&lt;&gt;"R",G189&lt;&gt;"X")</formula>
    </cfRule>
  </conditionalFormatting>
  <conditionalFormatting sqref="E192:E193">
    <cfRule type="expression" dxfId="78" priority="92" stopIfTrue="1">
      <formula>AND(D192&lt;&gt;"R",G192&lt;&gt;"X")</formula>
    </cfRule>
  </conditionalFormatting>
  <conditionalFormatting sqref="E192:E193">
    <cfRule type="expression" dxfId="77" priority="91" stopIfTrue="1">
      <formula>AND(D192&lt;&gt;"R",G192&lt;&gt;"X")</formula>
    </cfRule>
  </conditionalFormatting>
  <conditionalFormatting sqref="E33:E35">
    <cfRule type="expression" dxfId="76" priority="533" stopIfTrue="1">
      <formula>AND(D34&lt;&gt;"R",G33&lt;&gt;"X")</formula>
    </cfRule>
  </conditionalFormatting>
  <conditionalFormatting sqref="E34:E35">
    <cfRule type="expression" dxfId="75" priority="538" stopIfTrue="1">
      <formula>AND(#REF!&lt;&gt;"R",G34&lt;&gt;"X")</formula>
    </cfRule>
  </conditionalFormatting>
  <conditionalFormatting sqref="E199">
    <cfRule type="expression" dxfId="74" priority="90" stopIfTrue="1">
      <formula>AND(D199&lt;&gt;"R",G199&lt;&gt;"X")</formula>
    </cfRule>
  </conditionalFormatting>
  <conditionalFormatting sqref="E199">
    <cfRule type="expression" dxfId="73" priority="89" stopIfTrue="1">
      <formula>AND(D199&lt;&gt;"R",G199&lt;&gt;"X")</formula>
    </cfRule>
  </conditionalFormatting>
  <conditionalFormatting sqref="E199">
    <cfRule type="expression" dxfId="72" priority="88" stopIfTrue="1">
      <formula>AND(D199&lt;&gt;"R",G199&lt;&gt;"X")</formula>
    </cfRule>
  </conditionalFormatting>
  <conditionalFormatting sqref="E199">
    <cfRule type="expression" dxfId="71" priority="87" stopIfTrue="1">
      <formula>AND(D199&lt;&gt;"R",G199&lt;&gt;"X")</formula>
    </cfRule>
  </conditionalFormatting>
  <conditionalFormatting sqref="E199">
    <cfRule type="expression" dxfId="70" priority="86" stopIfTrue="1">
      <formula>AND(D199&lt;&gt;"R",G199&lt;&gt;"X")</formula>
    </cfRule>
  </conditionalFormatting>
  <conditionalFormatting sqref="E195:E198">
    <cfRule type="expression" dxfId="69" priority="85" stopIfTrue="1">
      <formula>AND(D195&lt;&gt;"R",G195&lt;&gt;"X")</formula>
    </cfRule>
  </conditionalFormatting>
  <conditionalFormatting sqref="E195:E196">
    <cfRule type="expression" dxfId="68" priority="84" stopIfTrue="1">
      <formula>AND(D195&lt;&gt;"R",G195&lt;&gt;"X")</formula>
    </cfRule>
  </conditionalFormatting>
  <conditionalFormatting sqref="E195:E196">
    <cfRule type="expression" dxfId="67" priority="83" stopIfTrue="1">
      <formula>AND(D195&lt;&gt;"R",G195&lt;&gt;"X")</formula>
    </cfRule>
  </conditionalFormatting>
  <conditionalFormatting sqref="E195:E196">
    <cfRule type="expression" dxfId="66" priority="82" stopIfTrue="1">
      <formula>AND(D195&lt;&gt;"R",G195&lt;&gt;"X")</formula>
    </cfRule>
  </conditionalFormatting>
  <conditionalFormatting sqref="E195:E196">
    <cfRule type="expression" dxfId="65" priority="81" stopIfTrue="1">
      <formula>AND(D195&lt;&gt;"R",G195&lt;&gt;"X")</formula>
    </cfRule>
  </conditionalFormatting>
  <conditionalFormatting sqref="E197:E198">
    <cfRule type="expression" dxfId="64" priority="80" stopIfTrue="1">
      <formula>AND(D197&lt;&gt;"R",G197&lt;&gt;"X")</formula>
    </cfRule>
  </conditionalFormatting>
  <conditionalFormatting sqref="E197:E198">
    <cfRule type="expression" dxfId="63" priority="79" stopIfTrue="1">
      <formula>AND(D197&lt;&gt;"R",G197&lt;&gt;"X")</formula>
    </cfRule>
  </conditionalFormatting>
  <conditionalFormatting sqref="E204">
    <cfRule type="expression" dxfId="62" priority="78" stopIfTrue="1">
      <formula>AND(D204&lt;&gt;"R",G204&lt;&gt;"X")</formula>
    </cfRule>
  </conditionalFormatting>
  <conditionalFormatting sqref="E204">
    <cfRule type="expression" dxfId="61" priority="77" stopIfTrue="1">
      <formula>AND(D204&lt;&gt;"R",G204&lt;&gt;"X")</formula>
    </cfRule>
  </conditionalFormatting>
  <conditionalFormatting sqref="E204">
    <cfRule type="expression" dxfId="60" priority="76" stopIfTrue="1">
      <formula>AND(D204&lt;&gt;"R",G204&lt;&gt;"X")</formula>
    </cfRule>
  </conditionalFormatting>
  <conditionalFormatting sqref="E204">
    <cfRule type="expression" dxfId="59" priority="75" stopIfTrue="1">
      <formula>AND(D204&lt;&gt;"R",G204&lt;&gt;"X")</formula>
    </cfRule>
  </conditionalFormatting>
  <conditionalFormatting sqref="E204">
    <cfRule type="expression" dxfId="58" priority="74" stopIfTrue="1">
      <formula>AND(D204&lt;&gt;"R",G204&lt;&gt;"X")</formula>
    </cfRule>
  </conditionalFormatting>
  <conditionalFormatting sqref="E200:E203">
    <cfRule type="expression" dxfId="57" priority="73" stopIfTrue="1">
      <formula>AND(D200&lt;&gt;"R",G200&lt;&gt;"X")</formula>
    </cfRule>
  </conditionalFormatting>
  <conditionalFormatting sqref="E200:E201">
    <cfRule type="expression" dxfId="56" priority="72" stopIfTrue="1">
      <formula>AND(D200&lt;&gt;"R",G200&lt;&gt;"X")</formula>
    </cfRule>
  </conditionalFormatting>
  <conditionalFormatting sqref="E200:E201">
    <cfRule type="expression" dxfId="55" priority="71" stopIfTrue="1">
      <formula>AND(D200&lt;&gt;"R",G200&lt;&gt;"X")</formula>
    </cfRule>
  </conditionalFormatting>
  <conditionalFormatting sqref="E200:E201">
    <cfRule type="expression" dxfId="54" priority="70" stopIfTrue="1">
      <formula>AND(D200&lt;&gt;"R",G200&lt;&gt;"X")</formula>
    </cfRule>
  </conditionalFormatting>
  <conditionalFormatting sqref="E200:E201">
    <cfRule type="expression" dxfId="53" priority="69" stopIfTrue="1">
      <formula>AND(D200&lt;&gt;"R",G200&lt;&gt;"X")</formula>
    </cfRule>
  </conditionalFormatting>
  <conditionalFormatting sqref="E202:E203">
    <cfRule type="expression" dxfId="52" priority="68" stopIfTrue="1">
      <formula>AND(D202&lt;&gt;"R",G202&lt;&gt;"X")</formula>
    </cfRule>
  </conditionalFormatting>
  <conditionalFormatting sqref="E202:E203">
    <cfRule type="expression" dxfId="51" priority="67" stopIfTrue="1">
      <formula>AND(D202&lt;&gt;"R",G202&lt;&gt;"X")</formula>
    </cfRule>
  </conditionalFormatting>
  <conditionalFormatting sqref="E208">
    <cfRule type="expression" dxfId="50" priority="66" stopIfTrue="1">
      <formula>AND(D208&lt;&gt;"R",G208&lt;&gt;"X")</formula>
    </cfRule>
  </conditionalFormatting>
  <conditionalFormatting sqref="E208">
    <cfRule type="expression" dxfId="49" priority="65" stopIfTrue="1">
      <formula>AND(D208&lt;&gt;"R",G208&lt;&gt;"X")</formula>
    </cfRule>
  </conditionalFormatting>
  <conditionalFormatting sqref="E208">
    <cfRule type="expression" dxfId="48" priority="64" stopIfTrue="1">
      <formula>AND(D208&lt;&gt;"R",G208&lt;&gt;"X")</formula>
    </cfRule>
  </conditionalFormatting>
  <conditionalFormatting sqref="E208">
    <cfRule type="expression" dxfId="47" priority="63" stopIfTrue="1">
      <formula>AND(D208&lt;&gt;"R",G208&lt;&gt;"X")</formula>
    </cfRule>
  </conditionalFormatting>
  <conditionalFormatting sqref="E208">
    <cfRule type="expression" dxfId="46" priority="62" stopIfTrue="1">
      <formula>AND(D208&lt;&gt;"R",G208&lt;&gt;"X")</formula>
    </cfRule>
  </conditionalFormatting>
  <conditionalFormatting sqref="E205:E207">
    <cfRule type="expression" dxfId="45" priority="61" stopIfTrue="1">
      <formula>AND(D205&lt;&gt;"R",G205&lt;&gt;"X")</formula>
    </cfRule>
  </conditionalFormatting>
  <conditionalFormatting sqref="E205">
    <cfRule type="expression" dxfId="44" priority="60" stopIfTrue="1">
      <formula>AND(D205&lt;&gt;"R",G205&lt;&gt;"X")</formula>
    </cfRule>
  </conditionalFormatting>
  <conditionalFormatting sqref="E205">
    <cfRule type="expression" dxfId="43" priority="59" stopIfTrue="1">
      <formula>AND(D205&lt;&gt;"R",G205&lt;&gt;"X")</formula>
    </cfRule>
  </conditionalFormatting>
  <conditionalFormatting sqref="E205">
    <cfRule type="expression" dxfId="42" priority="58" stopIfTrue="1">
      <formula>AND(D205&lt;&gt;"R",G205&lt;&gt;"X")</formula>
    </cfRule>
  </conditionalFormatting>
  <conditionalFormatting sqref="E205">
    <cfRule type="expression" dxfId="41" priority="57" stopIfTrue="1">
      <formula>AND(D205&lt;&gt;"R",G205&lt;&gt;"X")</formula>
    </cfRule>
  </conditionalFormatting>
  <conditionalFormatting sqref="E206:E207">
    <cfRule type="expression" dxfId="40" priority="56" stopIfTrue="1">
      <formula>AND(D206&lt;&gt;"R",G206&lt;&gt;"X")</formula>
    </cfRule>
  </conditionalFormatting>
  <conditionalFormatting sqref="E206:E207">
    <cfRule type="expression" dxfId="39" priority="55" stopIfTrue="1">
      <formula>AND(D206&lt;&gt;"R",G206&lt;&gt;"X")</formula>
    </cfRule>
  </conditionalFormatting>
  <conditionalFormatting sqref="E227:E229">
    <cfRule type="expression" dxfId="38" priority="42" stopIfTrue="1">
      <formula>AND(D227&lt;&gt;"R",G227&lt;&gt;"X")</formula>
    </cfRule>
  </conditionalFormatting>
  <conditionalFormatting sqref="E228:E229">
    <cfRule type="expression" dxfId="37" priority="41" stopIfTrue="1">
      <formula>AND(D228&lt;&gt;"R",G228&lt;&gt;"X")</formula>
    </cfRule>
  </conditionalFormatting>
  <conditionalFormatting sqref="E228:E229">
    <cfRule type="expression" dxfId="36" priority="40" stopIfTrue="1">
      <formula>AND(D228&lt;&gt;"R",G228&lt;&gt;"X")</formula>
    </cfRule>
  </conditionalFormatting>
  <conditionalFormatting sqref="E233:E235">
    <cfRule type="expression" dxfId="35" priority="36" stopIfTrue="1">
      <formula>AND(D233&lt;&gt;"R",G233&lt;&gt;"X")</formula>
    </cfRule>
  </conditionalFormatting>
  <conditionalFormatting sqref="E234:E235">
    <cfRule type="expression" dxfId="34" priority="35" stopIfTrue="1">
      <formula>AND(D234&lt;&gt;"R",G234&lt;&gt;"X")</formula>
    </cfRule>
  </conditionalFormatting>
  <conditionalFormatting sqref="E234:E235">
    <cfRule type="expression" dxfId="33" priority="34" stopIfTrue="1">
      <formula>AND(D234&lt;&gt;"R",G234&lt;&gt;"X")</formula>
    </cfRule>
  </conditionalFormatting>
  <conditionalFormatting sqref="E236:E238">
    <cfRule type="expression" dxfId="32" priority="33" stopIfTrue="1">
      <formula>AND(D236&lt;&gt;"R",G236&lt;&gt;"X")</formula>
    </cfRule>
  </conditionalFormatting>
  <conditionalFormatting sqref="E237:E238">
    <cfRule type="expression" dxfId="31" priority="32" stopIfTrue="1">
      <formula>AND(D237&lt;&gt;"R",G237&lt;&gt;"X")</formula>
    </cfRule>
  </conditionalFormatting>
  <conditionalFormatting sqref="E237:E238">
    <cfRule type="expression" dxfId="30" priority="31" stopIfTrue="1">
      <formula>AND(D237&lt;&gt;"R",G237&lt;&gt;"X")</formula>
    </cfRule>
  </conditionalFormatting>
  <conditionalFormatting sqref="E239:E241">
    <cfRule type="expression" dxfId="29" priority="30" stopIfTrue="1">
      <formula>AND(D239&lt;&gt;"R",G239&lt;&gt;"X")</formula>
    </cfRule>
  </conditionalFormatting>
  <conditionalFormatting sqref="E240:E241">
    <cfRule type="expression" dxfId="28" priority="29" stopIfTrue="1">
      <formula>AND(D240&lt;&gt;"R",G240&lt;&gt;"X")</formula>
    </cfRule>
  </conditionalFormatting>
  <conditionalFormatting sqref="E240:E241">
    <cfRule type="expression" dxfId="27" priority="28" stopIfTrue="1">
      <formula>AND(D240&lt;&gt;"R",G240&lt;&gt;"X")</formula>
    </cfRule>
  </conditionalFormatting>
  <conditionalFormatting sqref="E242:E244">
    <cfRule type="expression" dxfId="26" priority="27" stopIfTrue="1">
      <formula>AND(D242&lt;&gt;"R",G242&lt;&gt;"X")</formula>
    </cfRule>
  </conditionalFormatting>
  <conditionalFormatting sqref="E243:E244">
    <cfRule type="expression" dxfId="25" priority="26" stopIfTrue="1">
      <formula>AND(D243&lt;&gt;"R",G243&lt;&gt;"X")</formula>
    </cfRule>
  </conditionalFormatting>
  <conditionalFormatting sqref="E243:E244">
    <cfRule type="expression" dxfId="24" priority="25" stopIfTrue="1">
      <formula>AND(D243&lt;&gt;"R",G243&lt;&gt;"X")</formula>
    </cfRule>
  </conditionalFormatting>
  <conditionalFormatting sqref="E245:E247">
    <cfRule type="expression" dxfId="23" priority="24" stopIfTrue="1">
      <formula>AND(D245&lt;&gt;"R",G245&lt;&gt;"X")</formula>
    </cfRule>
  </conditionalFormatting>
  <conditionalFormatting sqref="E246:E247">
    <cfRule type="expression" dxfId="22" priority="23" stopIfTrue="1">
      <formula>AND(D246&lt;&gt;"R",G246&lt;&gt;"X")</formula>
    </cfRule>
  </conditionalFormatting>
  <conditionalFormatting sqref="E246:E247">
    <cfRule type="expression" dxfId="21" priority="22" stopIfTrue="1">
      <formula>AND(D246&lt;&gt;"R",G246&lt;&gt;"X")</formula>
    </cfRule>
  </conditionalFormatting>
  <conditionalFormatting sqref="E248:E250">
    <cfRule type="expression" dxfId="20" priority="21" stopIfTrue="1">
      <formula>AND(D248&lt;&gt;"R",G248&lt;&gt;"X")</formula>
    </cfRule>
  </conditionalFormatting>
  <conditionalFormatting sqref="E249:E250">
    <cfRule type="expression" dxfId="19" priority="20" stopIfTrue="1">
      <formula>AND(D249&lt;&gt;"R",G249&lt;&gt;"X")</formula>
    </cfRule>
  </conditionalFormatting>
  <conditionalFormatting sqref="E249:E250">
    <cfRule type="expression" dxfId="18" priority="19" stopIfTrue="1">
      <formula>AND(D249&lt;&gt;"R",G249&lt;&gt;"X")</formula>
    </cfRule>
  </conditionalFormatting>
  <conditionalFormatting sqref="E251:E253">
    <cfRule type="expression" dxfId="17" priority="18" stopIfTrue="1">
      <formula>AND(D251&lt;&gt;"R",G251&lt;&gt;"X")</formula>
    </cfRule>
  </conditionalFormatting>
  <conditionalFormatting sqref="E252:E253">
    <cfRule type="expression" dxfId="16" priority="17" stopIfTrue="1">
      <formula>AND(D252&lt;&gt;"R",G252&lt;&gt;"X")</formula>
    </cfRule>
  </conditionalFormatting>
  <conditionalFormatting sqref="E252:E253">
    <cfRule type="expression" dxfId="15" priority="16" stopIfTrue="1">
      <formula>AND(D252&lt;&gt;"R",G252&lt;&gt;"X")</formula>
    </cfRule>
  </conditionalFormatting>
  <conditionalFormatting sqref="E254:E256">
    <cfRule type="expression" dxfId="14" priority="15" stopIfTrue="1">
      <formula>AND(D254&lt;&gt;"R",G254&lt;&gt;"X")</formula>
    </cfRule>
  </conditionalFormatting>
  <conditionalFormatting sqref="E255:E256">
    <cfRule type="expression" dxfId="13" priority="14" stopIfTrue="1">
      <formula>AND(D255&lt;&gt;"R",G255&lt;&gt;"X")</formula>
    </cfRule>
  </conditionalFormatting>
  <conditionalFormatting sqref="E255:E256">
    <cfRule type="expression" dxfId="12" priority="13" stopIfTrue="1">
      <formula>AND(D255&lt;&gt;"R",G255&lt;&gt;"X")</formula>
    </cfRule>
  </conditionalFormatting>
  <conditionalFormatting sqref="E257:E259">
    <cfRule type="expression" dxfId="11" priority="12" stopIfTrue="1">
      <formula>AND(D257&lt;&gt;"R",G257&lt;&gt;"X")</formula>
    </cfRule>
  </conditionalFormatting>
  <conditionalFormatting sqref="E258:E259">
    <cfRule type="expression" dxfId="10" priority="11" stopIfTrue="1">
      <formula>AND(D258&lt;&gt;"R",G258&lt;&gt;"X")</formula>
    </cfRule>
  </conditionalFormatting>
  <conditionalFormatting sqref="E258:E259">
    <cfRule type="expression" dxfId="9" priority="10" stopIfTrue="1">
      <formula>AND(D258&lt;&gt;"R",G258&lt;&gt;"X")</formula>
    </cfRule>
  </conditionalFormatting>
  <conditionalFormatting sqref="E260:E262">
    <cfRule type="expression" dxfId="8" priority="9" stopIfTrue="1">
      <formula>AND(D260&lt;&gt;"R",G260&lt;&gt;"X")</formula>
    </cfRule>
  </conditionalFormatting>
  <conditionalFormatting sqref="E261:E262">
    <cfRule type="expression" dxfId="7" priority="8" stopIfTrue="1">
      <formula>AND(D261&lt;&gt;"R",G261&lt;&gt;"X")</formula>
    </cfRule>
  </conditionalFormatting>
  <conditionalFormatting sqref="E261:E262">
    <cfRule type="expression" dxfId="6" priority="7" stopIfTrue="1">
      <formula>AND(D261&lt;&gt;"R",G261&lt;&gt;"X")</formula>
    </cfRule>
  </conditionalFormatting>
  <conditionalFormatting sqref="E263:E265">
    <cfRule type="expression" dxfId="5" priority="6" stopIfTrue="1">
      <formula>AND(D263&lt;&gt;"R",G263&lt;&gt;"X")</formula>
    </cfRule>
  </conditionalFormatting>
  <conditionalFormatting sqref="E264:E265">
    <cfRule type="expression" dxfId="4" priority="5" stopIfTrue="1">
      <formula>AND(D264&lt;&gt;"R",G264&lt;&gt;"X")</formula>
    </cfRule>
  </conditionalFormatting>
  <conditionalFormatting sqref="E264:E265">
    <cfRule type="expression" dxfId="3" priority="4" stopIfTrue="1">
      <formula>AND(D264&lt;&gt;"R",G264&lt;&gt;"X")</formula>
    </cfRule>
  </conditionalFormatting>
  <conditionalFormatting sqref="E266:E268">
    <cfRule type="expression" dxfId="2" priority="3" stopIfTrue="1">
      <formula>AND(D266&lt;&gt;"R",G266&lt;&gt;"X")</formula>
    </cfRule>
  </conditionalFormatting>
  <conditionalFormatting sqref="E267:E268">
    <cfRule type="expression" dxfId="1" priority="2" stopIfTrue="1">
      <formula>AND(D267&lt;&gt;"R",G267&lt;&gt;"X")</formula>
    </cfRule>
  </conditionalFormatting>
  <conditionalFormatting sqref="E267:E268">
    <cfRule type="expression" dxfId="0" priority="1" stopIfTrue="1">
      <formula>AND(D267&lt;&gt;"R",G267&lt;&gt;"X")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Allocations</vt:lpstr>
      <vt:lpstr>Spending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SGA Treasurer</cp:lastModifiedBy>
  <dcterms:created xsi:type="dcterms:W3CDTF">2003-07-19T19:23:26Z</dcterms:created>
  <dcterms:modified xsi:type="dcterms:W3CDTF">2018-04-21T18:02:14Z</dcterms:modified>
</cp:coreProperties>
</file>