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amoney\Desktop\Budgets with redactions\Fall 2017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17" i="1" l="1"/>
  <c r="I17" i="1" s="1"/>
  <c r="J17" i="1"/>
  <c r="G17" i="1"/>
  <c r="F17" i="1"/>
  <c r="D17" i="1" l="1"/>
  <c r="H17" i="1"/>
  <c r="E17" i="1"/>
  <c r="D2" i="1"/>
  <c r="C2" i="1"/>
  <c r="K2" i="1"/>
  <c r="E2" i="1"/>
  <c r="F2" i="1"/>
  <c r="G2" i="1"/>
  <c r="H2" i="1"/>
  <c r="I2" i="1"/>
  <c r="J2" i="1"/>
  <c r="C3" i="1"/>
  <c r="K3" i="1" s="1"/>
  <c r="D3" i="1"/>
  <c r="E3" i="1"/>
  <c r="F3" i="1"/>
  <c r="G3" i="1"/>
  <c r="H3" i="1"/>
  <c r="I3" i="1"/>
  <c r="J3" i="1"/>
  <c r="C4" i="1"/>
  <c r="K4" i="1" s="1"/>
  <c r="D4" i="1"/>
  <c r="E4" i="1"/>
  <c r="F4" i="1"/>
  <c r="G4" i="1"/>
  <c r="H4" i="1"/>
  <c r="I4" i="1"/>
  <c r="J4" i="1"/>
  <c r="C5" i="1"/>
  <c r="D5" i="1"/>
  <c r="K5" i="1" s="1"/>
  <c r="E5" i="1"/>
  <c r="F5" i="1"/>
  <c r="G5" i="1"/>
  <c r="H5" i="1"/>
  <c r="I5" i="1"/>
  <c r="J5" i="1"/>
  <c r="C6" i="1"/>
  <c r="K6" i="1" s="1"/>
  <c r="D6" i="1"/>
  <c r="E6" i="1"/>
  <c r="F6" i="1"/>
  <c r="G6" i="1"/>
  <c r="H6" i="1"/>
  <c r="I6" i="1"/>
  <c r="J6" i="1"/>
  <c r="C7" i="1"/>
  <c r="K7" i="1" s="1"/>
  <c r="D7" i="1"/>
  <c r="E7" i="1"/>
  <c r="F7" i="1"/>
  <c r="G7" i="1"/>
  <c r="H7" i="1"/>
  <c r="I7" i="1"/>
  <c r="J7" i="1"/>
  <c r="C8" i="1"/>
  <c r="K8" i="1" s="1"/>
  <c r="D8" i="1"/>
  <c r="E8" i="1"/>
  <c r="F8" i="1"/>
  <c r="G8" i="1"/>
  <c r="H8" i="1"/>
  <c r="I8" i="1"/>
  <c r="J8" i="1"/>
  <c r="C9" i="1"/>
  <c r="D9" i="1"/>
  <c r="K9" i="1" s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K11" i="1" s="1"/>
  <c r="D11" i="1"/>
  <c r="E11" i="1"/>
  <c r="F11" i="1"/>
  <c r="G11" i="1"/>
  <c r="H11" i="1"/>
  <c r="I11" i="1"/>
  <c r="J11" i="1"/>
  <c r="C12" i="1"/>
  <c r="K12" i="1" s="1"/>
  <c r="D12" i="1"/>
  <c r="E12" i="1"/>
  <c r="F12" i="1"/>
  <c r="G12" i="1"/>
  <c r="H12" i="1"/>
  <c r="I12" i="1"/>
  <c r="J12" i="1"/>
  <c r="K10" i="1" l="1"/>
  <c r="K13" i="1"/>
</calcChain>
</file>

<file path=xl/sharedStrings.xml><?xml version="1.0" encoding="utf-8"?>
<sst xmlns="http://schemas.openxmlformats.org/spreadsheetml/2006/main" count="8" uniqueCount="8">
  <si>
    <t>SGA Stipends- 854015</t>
  </si>
  <si>
    <t xml:space="preserve">File # </t>
  </si>
  <si>
    <t>Total</t>
  </si>
  <si>
    <t>Rate</t>
  </si>
  <si>
    <t>Hours/Wk</t>
  </si>
  <si>
    <t>Cabinet</t>
  </si>
  <si>
    <t>Presiding Officer</t>
  </si>
  <si>
    <t>Non-Cab Staff - 85-9410402-61405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</si>
</sst>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4" xfId="0" applyFont="1" applyFill="1" applyBorder="1"/>
    <xf numFmtId="0" fontId="0" fillId="0" borderId="5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0" fontId="2" fillId="0" borderId="6" xfId="0" applyFont="1" applyFill="1" applyBorder="1"/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16" xfId="0" applyFont="1" applyFill="1" applyBorder="1"/>
    <xf numFmtId="0" fontId="0" fillId="0" borderId="19" xfId="0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20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/>
    <xf numFmtId="165" fontId="4" fillId="0" borderId="21" xfId="0" applyNumberFormat="1" applyFont="1" applyBorder="1"/>
    <xf numFmtId="0" fontId="4" fillId="0" borderId="0" xfId="0" applyFont="1" applyFill="1"/>
    <xf numFmtId="0" fontId="1" fillId="2" borderId="21" xfId="0" applyFont="1" applyFill="1" applyBorder="1"/>
    <xf numFmtId="0" fontId="5" fillId="2" borderId="21" xfId="0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/>
    </xf>
    <xf numFmtId="2" fontId="1" fillId="2" borderId="21" xfId="0" applyNumberFormat="1" applyFont="1" applyFill="1" applyBorder="1"/>
    <xf numFmtId="0" fontId="2" fillId="2" borderId="21" xfId="0" applyFont="1" applyFill="1" applyBorder="1"/>
    <xf numFmtId="164" fontId="5" fillId="2" borderId="21" xfId="0" applyNumberFormat="1" applyFont="1" applyFill="1" applyBorder="1" applyAlignment="1">
      <alignment horizontal="right"/>
    </xf>
    <xf numFmtId="0" fontId="5" fillId="2" borderId="21" xfId="0" applyFont="1" applyFill="1" applyBorder="1"/>
    <xf numFmtId="164" fontId="1" fillId="2" borderId="21" xfId="0" applyNumberFormat="1" applyFont="1" applyFill="1" applyBorder="1"/>
    <xf numFmtId="164" fontId="5" fillId="2" borderId="21" xfId="0" applyNumberFormat="1" applyFont="1" applyFill="1" applyBorder="1"/>
    <xf numFmtId="0" fontId="1" fillId="2" borderId="21" xfId="0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0" fontId="6" fillId="2" borderId="21" xfId="0" applyFont="1" applyFill="1" applyBorder="1"/>
    <xf numFmtId="0" fontId="6" fillId="2" borderId="2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A17" sqref="A17"/>
    </sheetView>
  </sheetViews>
  <sheetFormatPr defaultRowHeight="15" x14ac:dyDescent="0.25"/>
  <cols>
    <col min="1" max="1" width="28.7109375" customWidth="1"/>
    <col min="2" max="2" width="24.85546875" style="36" bestFit="1" customWidth="1"/>
    <col min="3" max="3" width="9.42578125" style="37" customWidth="1"/>
    <col min="4" max="4" width="11.7109375" style="37" customWidth="1"/>
    <col min="5" max="10" width="9.7109375" style="36" customWidth="1"/>
    <col min="11" max="11" width="11.140625" bestFit="1" customWidth="1"/>
    <col min="14" max="14" width="17.42578125" customWidth="1"/>
    <col min="15" max="15" width="11.28515625" bestFit="1" customWidth="1"/>
    <col min="16" max="16" width="9.28515625" bestFit="1" customWidth="1"/>
  </cols>
  <sheetData>
    <row r="1" spans="1:16" ht="15.75" thickBot="1" x14ac:dyDescent="0.3">
      <c r="A1" s="1" t="s">
        <v>0</v>
      </c>
      <c r="B1" s="2" t="s">
        <v>1</v>
      </c>
      <c r="C1" s="40">
        <v>42990</v>
      </c>
      <c r="D1" s="40">
        <v>43005</v>
      </c>
      <c r="E1" s="5">
        <v>43020</v>
      </c>
      <c r="F1" s="4">
        <v>42793</v>
      </c>
      <c r="G1" s="3">
        <v>43052</v>
      </c>
      <c r="H1" s="4">
        <v>43066</v>
      </c>
      <c r="I1" s="3">
        <v>43081</v>
      </c>
      <c r="J1" s="4">
        <v>43096</v>
      </c>
      <c r="K1" s="6" t="s">
        <v>2</v>
      </c>
      <c r="O1" s="7"/>
    </row>
    <row r="2" spans="1:16" ht="15.75" thickBot="1" x14ac:dyDescent="0.3">
      <c r="A2" s="8"/>
      <c r="B2" s="9"/>
      <c r="C2" s="10">
        <f t="shared" ref="C2:C12" si="0">$O$4*$P$4</f>
        <v>190</v>
      </c>
      <c r="D2" s="10">
        <f t="shared" ref="D2:J12" si="1">($O$4*$P$4*15)/7</f>
        <v>407.14285714285717</v>
      </c>
      <c r="E2" s="10">
        <f t="shared" si="1"/>
        <v>407.14285714285717</v>
      </c>
      <c r="F2" s="10">
        <f t="shared" si="1"/>
        <v>407.14285714285717</v>
      </c>
      <c r="G2" s="10">
        <f t="shared" si="1"/>
        <v>407.14285714285717</v>
      </c>
      <c r="H2" s="10">
        <f t="shared" si="1"/>
        <v>407.14285714285717</v>
      </c>
      <c r="I2" s="10">
        <f t="shared" si="1"/>
        <v>407.14285714285717</v>
      </c>
      <c r="J2" s="10">
        <f t="shared" si="1"/>
        <v>407.14285714285717</v>
      </c>
      <c r="K2" s="11">
        <f>SUM(D2:J2)+C2</f>
        <v>3040.0000000000005</v>
      </c>
      <c r="M2" s="7"/>
    </row>
    <row r="3" spans="1:16" ht="15.75" thickBot="1" x14ac:dyDescent="0.3">
      <c r="A3" s="12"/>
      <c r="B3" s="13"/>
      <c r="C3" s="10">
        <f t="shared" si="0"/>
        <v>190</v>
      </c>
      <c r="D3" s="10">
        <f t="shared" si="1"/>
        <v>407.14285714285717</v>
      </c>
      <c r="E3" s="10">
        <f t="shared" si="1"/>
        <v>407.14285714285717</v>
      </c>
      <c r="F3" s="10">
        <f t="shared" si="1"/>
        <v>407.14285714285717</v>
      </c>
      <c r="G3" s="10">
        <f t="shared" si="1"/>
        <v>407.14285714285717</v>
      </c>
      <c r="H3" s="10">
        <f t="shared" si="1"/>
        <v>407.14285714285717</v>
      </c>
      <c r="I3" s="10">
        <f t="shared" si="1"/>
        <v>407.14285714285717</v>
      </c>
      <c r="J3" s="10">
        <f t="shared" si="1"/>
        <v>407.14285714285717</v>
      </c>
      <c r="K3" s="11">
        <f t="shared" ref="K3:K12" si="2">SUM(D3:J3)+C3</f>
        <v>3040.0000000000005</v>
      </c>
      <c r="M3" s="7"/>
      <c r="N3" s="14"/>
      <c r="O3" s="15" t="s">
        <v>3</v>
      </c>
      <c r="P3" s="16" t="s">
        <v>4</v>
      </c>
    </row>
    <row r="4" spans="1:16" x14ac:dyDescent="0.25">
      <c r="A4" s="12"/>
      <c r="B4" s="13"/>
      <c r="C4" s="10">
        <f t="shared" si="0"/>
        <v>190</v>
      </c>
      <c r="D4" s="10">
        <f t="shared" si="1"/>
        <v>407.14285714285717</v>
      </c>
      <c r="E4" s="10">
        <f t="shared" si="1"/>
        <v>407.14285714285717</v>
      </c>
      <c r="F4" s="10">
        <f t="shared" si="1"/>
        <v>407.14285714285717</v>
      </c>
      <c r="G4" s="10">
        <f t="shared" si="1"/>
        <v>407.14285714285717</v>
      </c>
      <c r="H4" s="10">
        <f t="shared" si="1"/>
        <v>407.14285714285717</v>
      </c>
      <c r="I4" s="10">
        <f t="shared" si="1"/>
        <v>407.14285714285717</v>
      </c>
      <c r="J4" s="10">
        <f t="shared" si="1"/>
        <v>407.14285714285717</v>
      </c>
      <c r="K4" s="11">
        <f t="shared" si="2"/>
        <v>3040.0000000000005</v>
      </c>
      <c r="M4" s="7"/>
      <c r="N4" s="17" t="s">
        <v>5</v>
      </c>
      <c r="O4" s="18">
        <v>9.5</v>
      </c>
      <c r="P4" s="19">
        <v>20</v>
      </c>
    </row>
    <row r="5" spans="1:16" x14ac:dyDescent="0.25">
      <c r="A5" s="8"/>
      <c r="B5" s="9"/>
      <c r="C5" s="10">
        <f t="shared" si="0"/>
        <v>190</v>
      </c>
      <c r="D5" s="10">
        <f t="shared" si="1"/>
        <v>407.14285714285717</v>
      </c>
      <c r="E5" s="10">
        <f t="shared" si="1"/>
        <v>407.14285714285717</v>
      </c>
      <c r="F5" s="10">
        <f t="shared" si="1"/>
        <v>407.14285714285717</v>
      </c>
      <c r="G5" s="10">
        <f t="shared" si="1"/>
        <v>407.14285714285717</v>
      </c>
      <c r="H5" s="10">
        <f t="shared" si="1"/>
        <v>407.14285714285717</v>
      </c>
      <c r="I5" s="10">
        <f t="shared" si="1"/>
        <v>407.14285714285717</v>
      </c>
      <c r="J5" s="10">
        <f t="shared" si="1"/>
        <v>407.14285714285717</v>
      </c>
      <c r="K5" s="11">
        <f t="shared" si="2"/>
        <v>3040.0000000000005</v>
      </c>
      <c r="M5" s="7"/>
      <c r="N5" s="20" t="s">
        <v>6</v>
      </c>
      <c r="O5" s="21">
        <v>9</v>
      </c>
      <c r="P5" s="22">
        <v>4</v>
      </c>
    </row>
    <row r="6" spans="1:16" x14ac:dyDescent="0.25">
      <c r="A6" s="8"/>
      <c r="B6" s="9"/>
      <c r="C6" s="10">
        <f t="shared" si="0"/>
        <v>190</v>
      </c>
      <c r="D6" s="10">
        <f t="shared" si="1"/>
        <v>407.14285714285717</v>
      </c>
      <c r="E6" s="10">
        <f t="shared" si="1"/>
        <v>407.14285714285717</v>
      </c>
      <c r="F6" s="10">
        <f t="shared" si="1"/>
        <v>407.14285714285717</v>
      </c>
      <c r="G6" s="10">
        <f t="shared" si="1"/>
        <v>407.14285714285717</v>
      </c>
      <c r="H6" s="10">
        <f t="shared" si="1"/>
        <v>407.14285714285717</v>
      </c>
      <c r="I6" s="10">
        <f t="shared" si="1"/>
        <v>407.14285714285717</v>
      </c>
      <c r="J6" s="10">
        <f t="shared" si="1"/>
        <v>407.14285714285717</v>
      </c>
      <c r="K6" s="11">
        <f t="shared" si="2"/>
        <v>3040.0000000000005</v>
      </c>
      <c r="N6" s="20"/>
      <c r="O6" s="21"/>
      <c r="P6" s="22"/>
    </row>
    <row r="7" spans="1:16" x14ac:dyDescent="0.25">
      <c r="A7" s="12"/>
      <c r="B7" s="13"/>
      <c r="C7" s="10">
        <f t="shared" si="0"/>
        <v>190</v>
      </c>
      <c r="D7" s="10">
        <f t="shared" si="1"/>
        <v>407.14285714285717</v>
      </c>
      <c r="E7" s="10">
        <f t="shared" si="1"/>
        <v>407.14285714285717</v>
      </c>
      <c r="F7" s="10">
        <f t="shared" si="1"/>
        <v>407.14285714285717</v>
      </c>
      <c r="G7" s="10">
        <f t="shared" si="1"/>
        <v>407.14285714285717</v>
      </c>
      <c r="H7" s="10">
        <f t="shared" si="1"/>
        <v>407.14285714285717</v>
      </c>
      <c r="I7" s="10">
        <f t="shared" si="1"/>
        <v>407.14285714285717</v>
      </c>
      <c r="J7" s="10">
        <f t="shared" si="1"/>
        <v>407.14285714285717</v>
      </c>
      <c r="K7" s="11">
        <f t="shared" si="2"/>
        <v>3040.0000000000005</v>
      </c>
      <c r="N7" s="20"/>
      <c r="O7" s="21"/>
      <c r="P7" s="22"/>
    </row>
    <row r="8" spans="1:16" x14ac:dyDescent="0.25">
      <c r="A8" s="23"/>
      <c r="B8" s="24"/>
      <c r="C8" s="10">
        <f t="shared" si="0"/>
        <v>190</v>
      </c>
      <c r="D8" s="10">
        <f t="shared" si="1"/>
        <v>407.14285714285717</v>
      </c>
      <c r="E8" s="10">
        <f t="shared" si="1"/>
        <v>407.14285714285717</v>
      </c>
      <c r="F8" s="10">
        <f t="shared" si="1"/>
        <v>407.14285714285717</v>
      </c>
      <c r="G8" s="10">
        <f t="shared" si="1"/>
        <v>407.14285714285717</v>
      </c>
      <c r="H8" s="10">
        <f t="shared" si="1"/>
        <v>407.14285714285717</v>
      </c>
      <c r="I8" s="10">
        <f t="shared" si="1"/>
        <v>407.14285714285717</v>
      </c>
      <c r="J8" s="10">
        <f t="shared" si="1"/>
        <v>407.14285714285717</v>
      </c>
      <c r="K8" s="11">
        <f t="shared" si="2"/>
        <v>3040.0000000000005</v>
      </c>
      <c r="N8" s="25"/>
      <c r="O8" s="21"/>
      <c r="P8" s="22"/>
    </row>
    <row r="9" spans="1:16" x14ac:dyDescent="0.25">
      <c r="A9" s="12"/>
      <c r="B9" s="13"/>
      <c r="C9" s="10">
        <f t="shared" si="0"/>
        <v>190</v>
      </c>
      <c r="D9" s="10">
        <f t="shared" si="1"/>
        <v>407.14285714285717</v>
      </c>
      <c r="E9" s="10">
        <f t="shared" si="1"/>
        <v>407.14285714285717</v>
      </c>
      <c r="F9" s="10">
        <f t="shared" si="1"/>
        <v>407.14285714285717</v>
      </c>
      <c r="G9" s="10">
        <f t="shared" si="1"/>
        <v>407.14285714285717</v>
      </c>
      <c r="H9" s="10">
        <f t="shared" si="1"/>
        <v>407.14285714285717</v>
      </c>
      <c r="I9" s="10">
        <f t="shared" si="1"/>
        <v>407.14285714285717</v>
      </c>
      <c r="J9" s="10">
        <f t="shared" si="1"/>
        <v>407.14285714285717</v>
      </c>
      <c r="K9" s="11">
        <f t="shared" si="2"/>
        <v>3040.0000000000005</v>
      </c>
      <c r="N9" s="25"/>
      <c r="O9" s="21"/>
      <c r="P9" s="22"/>
    </row>
    <row r="10" spans="1:16" x14ac:dyDescent="0.25">
      <c r="A10" s="12"/>
      <c r="B10" s="13"/>
      <c r="C10" s="10">
        <f t="shared" si="0"/>
        <v>190</v>
      </c>
      <c r="D10" s="10">
        <f t="shared" si="1"/>
        <v>407.14285714285717</v>
      </c>
      <c r="E10" s="10">
        <f t="shared" si="1"/>
        <v>407.14285714285717</v>
      </c>
      <c r="F10" s="10">
        <f t="shared" si="1"/>
        <v>407.14285714285717</v>
      </c>
      <c r="G10" s="10">
        <f t="shared" si="1"/>
        <v>407.14285714285717</v>
      </c>
      <c r="H10" s="10">
        <f t="shared" si="1"/>
        <v>407.14285714285717</v>
      </c>
      <c r="I10" s="10">
        <f t="shared" si="1"/>
        <v>407.14285714285717</v>
      </c>
      <c r="J10" s="10">
        <f t="shared" si="1"/>
        <v>407.14285714285717</v>
      </c>
      <c r="K10" s="11">
        <f>SUM(D10:J10)+C10</f>
        <v>3040.0000000000005</v>
      </c>
      <c r="N10" s="25"/>
      <c r="O10" s="21"/>
      <c r="P10" s="22"/>
    </row>
    <row r="11" spans="1:16" ht="15.75" thickBot="1" x14ac:dyDescent="0.3">
      <c r="A11" s="12"/>
      <c r="B11" s="13"/>
      <c r="C11" s="10">
        <f t="shared" si="0"/>
        <v>190</v>
      </c>
      <c r="D11" s="10">
        <f t="shared" si="1"/>
        <v>407.14285714285717</v>
      </c>
      <c r="E11" s="10">
        <f t="shared" si="1"/>
        <v>407.14285714285717</v>
      </c>
      <c r="F11" s="10">
        <f t="shared" si="1"/>
        <v>407.14285714285717</v>
      </c>
      <c r="G11" s="10">
        <f t="shared" si="1"/>
        <v>407.14285714285717</v>
      </c>
      <c r="H11" s="10">
        <f t="shared" si="1"/>
        <v>407.14285714285717</v>
      </c>
      <c r="I11" s="10">
        <f t="shared" si="1"/>
        <v>407.14285714285717</v>
      </c>
      <c r="J11" s="10">
        <f t="shared" si="1"/>
        <v>407.14285714285717</v>
      </c>
      <c r="K11" s="11">
        <f t="shared" si="2"/>
        <v>3040.0000000000005</v>
      </c>
      <c r="N11" s="26"/>
      <c r="O11" s="27"/>
      <c r="P11" s="28"/>
    </row>
    <row r="12" spans="1:16" ht="15.75" thickBot="1" x14ac:dyDescent="0.3">
      <c r="A12" s="29"/>
      <c r="B12" s="30"/>
      <c r="C12" s="10">
        <f t="shared" si="0"/>
        <v>190</v>
      </c>
      <c r="D12" s="10">
        <f t="shared" si="1"/>
        <v>407.14285714285717</v>
      </c>
      <c r="E12" s="10">
        <f t="shared" si="1"/>
        <v>407.14285714285717</v>
      </c>
      <c r="F12" s="10">
        <f t="shared" si="1"/>
        <v>407.14285714285717</v>
      </c>
      <c r="G12" s="10">
        <f t="shared" si="1"/>
        <v>407.14285714285717</v>
      </c>
      <c r="H12" s="10">
        <f t="shared" si="1"/>
        <v>407.14285714285717</v>
      </c>
      <c r="I12" s="10">
        <f t="shared" si="1"/>
        <v>407.14285714285717</v>
      </c>
      <c r="J12" s="10">
        <f t="shared" si="1"/>
        <v>407.14285714285717</v>
      </c>
      <c r="K12" s="11">
        <f t="shared" si="2"/>
        <v>3040.0000000000005</v>
      </c>
    </row>
    <row r="13" spans="1:16" x14ac:dyDescent="0.25">
      <c r="A13" s="31"/>
      <c r="B13" s="32"/>
      <c r="C13" s="33"/>
      <c r="D13" s="33"/>
      <c r="E13" s="34"/>
      <c r="F13" s="34"/>
      <c r="G13" s="34"/>
      <c r="H13" s="34"/>
      <c r="I13" s="34"/>
      <c r="J13" s="34"/>
      <c r="K13" s="35">
        <f>SUM(K2:K12)</f>
        <v>33440.000000000007</v>
      </c>
    </row>
    <row r="14" spans="1:16" x14ac:dyDescent="0.25">
      <c r="A14" s="31"/>
      <c r="B14" s="32"/>
      <c r="C14" s="33"/>
      <c r="D14" s="33"/>
      <c r="E14" s="34"/>
      <c r="F14" s="34"/>
      <c r="G14" s="34"/>
      <c r="H14" s="34"/>
      <c r="I14" s="34"/>
      <c r="J14" s="34"/>
      <c r="K14" s="11"/>
    </row>
    <row r="15" spans="1:16" x14ac:dyDescent="0.25">
      <c r="A15" s="31"/>
      <c r="B15" s="32"/>
      <c r="C15" s="33"/>
      <c r="D15" s="33"/>
      <c r="E15" s="34"/>
      <c r="F15" s="34"/>
      <c r="G15" s="34"/>
      <c r="H15" s="34"/>
      <c r="I15" s="34"/>
      <c r="J15" s="34"/>
      <c r="K15" s="11"/>
    </row>
    <row r="16" spans="1:16" x14ac:dyDescent="0.25">
      <c r="A16" s="41" t="s">
        <v>7</v>
      </c>
      <c r="E16" s="38"/>
      <c r="F16" s="38"/>
      <c r="G16" s="38"/>
      <c r="H16" s="38"/>
      <c r="I16" s="38"/>
      <c r="J16" s="38"/>
    </row>
    <row r="17" spans="1:11" x14ac:dyDescent="0.25">
      <c r="A17" s="47"/>
      <c r="B17" s="43"/>
      <c r="C17" s="44"/>
      <c r="D17" s="44">
        <f>K17/7</f>
        <v>61.714285714285715</v>
      </c>
      <c r="E17" s="44">
        <f>K17/7</f>
        <v>61.714285714285715</v>
      </c>
      <c r="F17" s="44">
        <f>K17/7</f>
        <v>61.714285714285715</v>
      </c>
      <c r="G17" s="44">
        <f>K17/7</f>
        <v>61.714285714285715</v>
      </c>
      <c r="H17" s="44">
        <f>K17/7</f>
        <v>61.714285714285715</v>
      </c>
      <c r="I17" s="44">
        <f>K17/7</f>
        <v>61.714285714285715</v>
      </c>
      <c r="J17" s="44">
        <f>K17/7</f>
        <v>61.714285714285715</v>
      </c>
      <c r="K17" s="46">
        <f>(O5*P5)*12</f>
        <v>432</v>
      </c>
    </row>
    <row r="18" spans="1:11" x14ac:dyDescent="0.25">
      <c r="A18" s="47"/>
      <c r="B18" s="43"/>
      <c r="C18" s="44"/>
      <c r="D18" s="44"/>
      <c r="E18" s="44"/>
      <c r="F18" s="44"/>
      <c r="G18" s="44"/>
      <c r="H18" s="44"/>
      <c r="I18" s="44"/>
      <c r="J18" s="44"/>
      <c r="K18" s="48"/>
    </row>
    <row r="19" spans="1:11" x14ac:dyDescent="0.25">
      <c r="A19" s="47"/>
      <c r="B19" s="43"/>
      <c r="C19" s="44"/>
      <c r="D19" s="44"/>
      <c r="E19" s="44"/>
      <c r="F19" s="44"/>
      <c r="G19" s="44"/>
      <c r="H19" s="44"/>
      <c r="I19" s="44"/>
      <c r="J19" s="44"/>
      <c r="K19" s="48"/>
    </row>
    <row r="20" spans="1:11" x14ac:dyDescent="0.25">
      <c r="A20" s="47"/>
      <c r="B20" s="43"/>
      <c r="C20" s="44"/>
      <c r="D20" s="44"/>
      <c r="E20" s="44"/>
      <c r="F20" s="44"/>
      <c r="G20" s="44"/>
      <c r="H20" s="44"/>
      <c r="I20" s="44"/>
      <c r="J20" s="44"/>
      <c r="K20" s="48"/>
    </row>
    <row r="21" spans="1:11" x14ac:dyDescent="0.25">
      <c r="A21" s="47"/>
      <c r="B21" s="43"/>
      <c r="C21" s="44"/>
      <c r="D21" s="44"/>
      <c r="E21" s="44"/>
      <c r="F21" s="44"/>
      <c r="G21" s="44"/>
      <c r="H21" s="44"/>
      <c r="I21" s="44"/>
      <c r="J21" s="44"/>
      <c r="K21" s="48"/>
    </row>
    <row r="22" spans="1:11" x14ac:dyDescent="0.25">
      <c r="A22" s="47"/>
      <c r="B22" s="43"/>
      <c r="C22" s="44"/>
      <c r="D22" s="44"/>
      <c r="E22" s="44"/>
      <c r="F22" s="44"/>
      <c r="G22" s="44"/>
      <c r="H22" s="44"/>
      <c r="I22" s="44"/>
      <c r="J22" s="44"/>
      <c r="K22" s="48"/>
    </row>
    <row r="23" spans="1:11" x14ac:dyDescent="0.25">
      <c r="A23" s="49"/>
      <c r="B23" s="43"/>
      <c r="C23" s="44"/>
      <c r="D23" s="44"/>
      <c r="E23" s="45"/>
      <c r="F23" s="45"/>
      <c r="G23" s="45"/>
      <c r="H23" s="45"/>
      <c r="I23" s="45"/>
      <c r="J23" s="45"/>
      <c r="K23" s="50"/>
    </row>
    <row r="24" spans="1:11" x14ac:dyDescent="0.25">
      <c r="A24" s="49"/>
      <c r="B24" s="43"/>
      <c r="C24" s="44"/>
      <c r="D24" s="44"/>
      <c r="E24" s="45"/>
      <c r="F24" s="45"/>
      <c r="G24" s="45"/>
      <c r="H24" s="45"/>
      <c r="I24" s="45"/>
      <c r="J24" s="45"/>
      <c r="K24" s="46"/>
    </row>
    <row r="25" spans="1:11" x14ac:dyDescent="0.25">
      <c r="A25" s="42"/>
      <c r="B25" s="43"/>
      <c r="C25" s="44"/>
      <c r="D25" s="44"/>
      <c r="E25" s="45"/>
      <c r="F25" s="45"/>
      <c r="G25" s="45"/>
      <c r="H25" s="45"/>
      <c r="I25" s="45"/>
      <c r="J25" s="45"/>
      <c r="K25" s="46"/>
    </row>
    <row r="26" spans="1:11" x14ac:dyDescent="0.25">
      <c r="A26" s="49"/>
      <c r="B26" s="43"/>
      <c r="C26" s="44"/>
      <c r="D26" s="44"/>
      <c r="E26" s="44"/>
      <c r="F26" s="44"/>
      <c r="G26" s="44"/>
      <c r="H26" s="44"/>
      <c r="I26" s="44"/>
      <c r="J26" s="44"/>
      <c r="K26" s="48"/>
    </row>
    <row r="27" spans="1:11" x14ac:dyDescent="0.25">
      <c r="A27" s="49"/>
      <c r="B27" s="43"/>
      <c r="C27" s="44"/>
      <c r="D27" s="44"/>
      <c r="E27" s="44"/>
      <c r="F27" s="44"/>
      <c r="G27" s="44"/>
      <c r="H27" s="44"/>
      <c r="I27" s="44"/>
      <c r="J27" s="44"/>
      <c r="K27" s="48"/>
    </row>
    <row r="28" spans="1:11" x14ac:dyDescent="0.25">
      <c r="A28" s="49"/>
      <c r="B28" s="43"/>
      <c r="C28" s="44"/>
      <c r="D28" s="44"/>
      <c r="E28" s="45"/>
      <c r="F28" s="45"/>
      <c r="G28" s="45"/>
      <c r="H28" s="45"/>
      <c r="I28" s="45"/>
      <c r="J28" s="45"/>
      <c r="K28" s="50"/>
    </row>
    <row r="29" spans="1:11" x14ac:dyDescent="0.25">
      <c r="A29" s="49"/>
      <c r="B29" s="43"/>
      <c r="C29" s="44"/>
      <c r="D29" s="44"/>
      <c r="E29" s="45"/>
      <c r="F29" s="45"/>
      <c r="G29" s="45"/>
      <c r="H29" s="45"/>
      <c r="I29" s="45"/>
      <c r="J29" s="45"/>
      <c r="K29" s="51"/>
    </row>
    <row r="30" spans="1:11" x14ac:dyDescent="0.25">
      <c r="A30" s="42"/>
      <c r="B30" s="52"/>
      <c r="C30" s="44"/>
      <c r="D30" s="44"/>
      <c r="E30" s="45"/>
      <c r="F30" s="45"/>
      <c r="G30" s="45"/>
      <c r="H30" s="45"/>
      <c r="I30" s="45"/>
      <c r="J30" s="45"/>
      <c r="K30" s="51"/>
    </row>
    <row r="31" spans="1:11" x14ac:dyDescent="0.25">
      <c r="A31" s="47"/>
      <c r="B31" s="43"/>
      <c r="C31" s="53"/>
      <c r="D31" s="53"/>
      <c r="E31" s="44"/>
      <c r="F31" s="44"/>
      <c r="G31" s="44"/>
      <c r="H31" s="44"/>
      <c r="I31" s="44"/>
      <c r="J31" s="44"/>
      <c r="K31" s="51"/>
    </row>
    <row r="32" spans="1:11" x14ac:dyDescent="0.25">
      <c r="A32" s="47"/>
      <c r="B32" s="43"/>
      <c r="C32" s="53"/>
      <c r="D32" s="53"/>
      <c r="E32" s="44"/>
      <c r="F32" s="44"/>
      <c r="G32" s="44"/>
      <c r="H32" s="44"/>
      <c r="I32" s="44"/>
      <c r="J32" s="44"/>
      <c r="K32" s="51"/>
    </row>
    <row r="33" spans="1:11" x14ac:dyDescent="0.25">
      <c r="A33" s="49"/>
      <c r="B33" s="43"/>
      <c r="C33" s="44"/>
      <c r="D33" s="44"/>
      <c r="E33" s="43"/>
      <c r="F33" s="43"/>
      <c r="G33" s="43"/>
      <c r="H33" s="43"/>
      <c r="I33" s="43"/>
      <c r="J33" s="43"/>
      <c r="K33" s="50"/>
    </row>
    <row r="34" spans="1:11" x14ac:dyDescent="0.25">
      <c r="A34" s="49"/>
      <c r="B34" s="43"/>
      <c r="C34" s="44"/>
      <c r="D34" s="44"/>
      <c r="E34" s="43"/>
      <c r="F34" s="43"/>
      <c r="G34" s="43"/>
      <c r="H34" s="43"/>
      <c r="I34" s="43"/>
      <c r="J34" s="43"/>
      <c r="K34" s="49"/>
    </row>
    <row r="35" spans="1:11" ht="15.75" x14ac:dyDescent="0.25">
      <c r="A35" s="54"/>
      <c r="B35" s="43"/>
      <c r="C35" s="44"/>
      <c r="D35" s="44"/>
      <c r="E35" s="43"/>
      <c r="F35" s="43"/>
      <c r="G35" s="43"/>
      <c r="H35" s="43"/>
      <c r="I35" s="43"/>
      <c r="J35" s="43"/>
      <c r="K35" s="49"/>
    </row>
    <row r="36" spans="1:11" x14ac:dyDescent="0.25">
      <c r="A36" s="42"/>
      <c r="B36" s="43"/>
      <c r="C36" s="44"/>
      <c r="D36" s="44"/>
      <c r="E36" s="43"/>
      <c r="F36" s="43"/>
      <c r="G36" s="43"/>
      <c r="H36" s="43"/>
      <c r="I36" s="43"/>
      <c r="J36" s="43"/>
      <c r="K36" s="49"/>
    </row>
    <row r="37" spans="1:11" ht="15.75" x14ac:dyDescent="0.25">
      <c r="A37" s="57"/>
      <c r="B37" s="55"/>
      <c r="C37" s="44"/>
      <c r="D37" s="44"/>
      <c r="E37" s="44"/>
      <c r="F37" s="44"/>
      <c r="G37" s="44"/>
      <c r="H37" s="44"/>
      <c r="I37" s="44"/>
      <c r="J37" s="44"/>
      <c r="K37" s="51"/>
    </row>
    <row r="38" spans="1:11" ht="15.75" x14ac:dyDescent="0.25">
      <c r="A38" s="57"/>
      <c r="B38" s="55"/>
      <c r="C38" s="44"/>
      <c r="D38" s="44"/>
      <c r="E38" s="44"/>
      <c r="F38" s="44"/>
      <c r="G38" s="44"/>
      <c r="H38" s="44"/>
      <c r="I38" s="44"/>
      <c r="J38" s="44"/>
      <c r="K38" s="51"/>
    </row>
    <row r="39" spans="1:11" ht="15" customHeight="1" x14ac:dyDescent="0.25">
      <c r="A39" s="58"/>
      <c r="B39" s="56"/>
      <c r="C39" s="44"/>
      <c r="D39" s="44"/>
      <c r="E39" s="44"/>
      <c r="F39" s="44"/>
      <c r="G39" s="44"/>
      <c r="H39" s="44"/>
      <c r="I39" s="44"/>
      <c r="J39" s="44"/>
      <c r="K39" s="51"/>
    </row>
    <row r="40" spans="1:11" ht="15.75" customHeight="1" x14ac:dyDescent="0.25">
      <c r="A40" s="58"/>
      <c r="B40" s="56"/>
      <c r="C40" s="44"/>
      <c r="D40" s="44"/>
      <c r="E40" s="44"/>
      <c r="F40" s="44"/>
      <c r="G40" s="44"/>
      <c r="H40" s="44"/>
      <c r="I40" s="44"/>
      <c r="J40" s="44"/>
      <c r="K40" s="51"/>
    </row>
    <row r="41" spans="1:11" ht="15.75" customHeight="1" x14ac:dyDescent="0.25">
      <c r="A41" s="58"/>
      <c r="B41" s="55"/>
      <c r="C41" s="44"/>
      <c r="D41" s="44"/>
      <c r="E41" s="44"/>
      <c r="F41" s="44"/>
      <c r="G41" s="44"/>
      <c r="H41" s="44"/>
      <c r="I41" s="44"/>
      <c r="J41" s="44"/>
      <c r="K41" s="51"/>
    </row>
    <row r="42" spans="1:11" ht="15.75" customHeight="1" x14ac:dyDescent="0.25">
      <c r="A42" s="58"/>
      <c r="B42" s="56"/>
      <c r="C42" s="44"/>
      <c r="D42" s="44"/>
      <c r="E42" s="44"/>
      <c r="F42" s="44"/>
      <c r="G42" s="44"/>
      <c r="H42" s="44"/>
      <c r="I42" s="44"/>
      <c r="J42" s="44"/>
      <c r="K42" s="51"/>
    </row>
    <row r="43" spans="1:11" ht="15.75" customHeight="1" x14ac:dyDescent="0.25">
      <c r="A43" s="57"/>
      <c r="B43" s="55"/>
      <c r="C43" s="44"/>
      <c r="D43" s="44"/>
      <c r="E43" s="44"/>
      <c r="F43" s="44"/>
      <c r="G43" s="44"/>
      <c r="H43" s="44"/>
      <c r="I43" s="44"/>
      <c r="J43" s="44"/>
      <c r="K43" s="51"/>
    </row>
    <row r="44" spans="1:11" ht="13.5" customHeight="1" x14ac:dyDescent="0.25">
      <c r="A44" s="57"/>
      <c r="B44" s="56"/>
      <c r="C44" s="44"/>
      <c r="D44" s="44"/>
      <c r="E44" s="44"/>
      <c r="F44" s="44"/>
      <c r="G44" s="44"/>
      <c r="H44" s="44"/>
      <c r="I44" s="44"/>
      <c r="J44" s="44"/>
      <c r="K44" s="51"/>
    </row>
    <row r="45" spans="1:11" x14ac:dyDescent="0.25">
      <c r="A45" s="49"/>
      <c r="B45" s="43"/>
      <c r="C45" s="44"/>
      <c r="D45" s="44"/>
      <c r="E45" s="43"/>
      <c r="F45" s="43"/>
      <c r="G45" s="43"/>
      <c r="H45" s="43"/>
      <c r="I45" s="43"/>
      <c r="J45" s="43"/>
      <c r="K45" s="50"/>
    </row>
    <row r="46" spans="1:11" x14ac:dyDescent="0.25">
      <c r="A46" s="49"/>
      <c r="B46" s="43"/>
      <c r="C46" s="44"/>
      <c r="D46" s="44"/>
      <c r="E46" s="43"/>
      <c r="F46" s="43"/>
      <c r="G46" s="43"/>
      <c r="H46" s="43"/>
      <c r="I46" s="43"/>
      <c r="J46" s="43"/>
      <c r="K46" s="50"/>
    </row>
    <row r="47" spans="1:11" x14ac:dyDescent="0.25">
      <c r="A47" s="42"/>
      <c r="B47" s="43"/>
      <c r="C47" s="44"/>
      <c r="D47" s="44"/>
      <c r="E47" s="43"/>
      <c r="F47" s="43"/>
      <c r="G47" s="43"/>
      <c r="H47" s="43"/>
      <c r="I47" s="43"/>
      <c r="J47" s="43"/>
      <c r="K47" s="50"/>
    </row>
    <row r="48" spans="1:11" x14ac:dyDescent="0.25">
      <c r="A48" s="7"/>
      <c r="B48"/>
      <c r="C48"/>
      <c r="D48"/>
      <c r="E48"/>
      <c r="F48"/>
      <c r="G48"/>
      <c r="H48"/>
      <c r="I48"/>
      <c r="J48"/>
      <c r="K48" s="39"/>
    </row>
    <row r="49" spans="1:1" x14ac:dyDescent="0.25">
      <c r="A49" s="7"/>
    </row>
  </sheetData>
  <mergeCells count="4">
    <mergeCell ref="A37:A38"/>
    <mergeCell ref="A39:A40"/>
    <mergeCell ref="A41:A42"/>
    <mergeCell ref="A43:A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 Treasurer</dc:creator>
  <cp:lastModifiedBy>SGA Treasurer</cp:lastModifiedBy>
  <dcterms:created xsi:type="dcterms:W3CDTF">2016-12-06T20:10:10Z</dcterms:created>
  <dcterms:modified xsi:type="dcterms:W3CDTF">2018-04-21T18:18:27Z</dcterms:modified>
</cp:coreProperties>
</file>