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gamoney\Desktop\Budgets with redactions\Spring 2017\"/>
    </mc:Choice>
  </mc:AlternateContent>
  <bookViews>
    <workbookView xWindow="11190" yWindow="285" windowWidth="15180" windowHeight="8835" activeTab="2"/>
  </bookViews>
  <sheets>
    <sheet name="Allocations" sheetId="1" r:id="rId1"/>
    <sheet name="Spending" sheetId="2" r:id="rId2"/>
    <sheet name="Compatibility Report" sheetId="3" r:id="rId3"/>
  </sheets>
  <calcPr calcId="162913"/>
</workbook>
</file>

<file path=xl/calcChain.xml><?xml version="1.0" encoding="utf-8"?>
<calcChain xmlns="http://schemas.openxmlformats.org/spreadsheetml/2006/main">
  <c r="G15" i="1" l="1"/>
  <c r="G13" i="1" l="1"/>
  <c r="H13" i="1" s="1"/>
  <c r="H2" i="1" l="1"/>
  <c r="C28" i="2" l="1"/>
  <c r="C7" i="2" l="1"/>
  <c r="C8" i="2"/>
  <c r="C9" i="2"/>
  <c r="C10" i="2"/>
  <c r="C11" i="2"/>
  <c r="C12" i="2"/>
  <c r="C13" i="2"/>
  <c r="C14" i="2"/>
  <c r="C15" i="2"/>
  <c r="C16" i="2"/>
  <c r="C17" i="2"/>
  <c r="C18" i="2"/>
  <c r="C19" i="2"/>
  <c r="C20" i="2"/>
  <c r="C21" i="2"/>
  <c r="C22" i="2"/>
  <c r="C23" i="2"/>
  <c r="C24" i="2"/>
  <c r="C25" i="2"/>
  <c r="C26" i="2"/>
  <c r="C27"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G7" i="1"/>
  <c r="H7" i="1" s="1"/>
  <c r="G8" i="1"/>
  <c r="H8" i="1" s="1"/>
  <c r="G9" i="1"/>
  <c r="H9" i="1" s="1"/>
  <c r="G10" i="1"/>
  <c r="H10" i="1" s="1"/>
  <c r="G11" i="1"/>
  <c r="H11" i="1" s="1"/>
  <c r="G12" i="1"/>
  <c r="H12" i="1" s="1"/>
  <c r="G14" i="1"/>
  <c r="H14" i="1" s="1"/>
  <c r="H15" i="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C3" i="2"/>
  <c r="C3" i="1" s="1"/>
  <c r="C6" i="2"/>
  <c r="G102" i="1"/>
  <c r="H102" i="1" s="1"/>
  <c r="G101" i="1"/>
  <c r="H101" i="1" s="1"/>
  <c r="G100" i="1"/>
  <c r="H100" i="1" s="1"/>
  <c r="G99" i="1"/>
  <c r="H99" i="1" s="1"/>
  <c r="G98" i="1"/>
  <c r="H98" i="1" s="1"/>
  <c r="G97" i="1"/>
  <c r="H97" i="1" s="1"/>
  <c r="G96" i="1"/>
  <c r="H96" i="1" s="1"/>
  <c r="G95" i="1"/>
  <c r="H95" i="1" s="1"/>
  <c r="G94" i="1"/>
  <c r="H94" i="1" s="1"/>
  <c r="G93" i="1"/>
  <c r="H93" i="1" s="1"/>
  <c r="G92" i="1"/>
  <c r="H92" i="1" s="1"/>
  <c r="G91" i="1"/>
  <c r="H91" i="1" s="1"/>
  <c r="G90" i="1"/>
  <c r="H90" i="1" s="1"/>
  <c r="G89" i="1"/>
  <c r="H89" i="1" s="1"/>
  <c r="G88" i="1"/>
  <c r="H88" i="1" s="1"/>
  <c r="G87" i="1"/>
  <c r="H87" i="1" s="1"/>
  <c r="G86" i="1"/>
  <c r="H86" i="1" s="1"/>
  <c r="G6" i="1"/>
  <c r="F3" i="1"/>
  <c r="H6" i="1" l="1"/>
  <c r="F2" i="1" s="1"/>
</calcChain>
</file>

<file path=xl/sharedStrings.xml><?xml version="1.0" encoding="utf-8"?>
<sst xmlns="http://schemas.openxmlformats.org/spreadsheetml/2006/main" count="129" uniqueCount="61">
  <si>
    <t>Date</t>
  </si>
  <si>
    <t>Student Group</t>
  </si>
  <si>
    <t>Requested</t>
  </si>
  <si>
    <t>Spent</t>
  </si>
  <si>
    <t>Balance</t>
  </si>
  <si>
    <t>Number</t>
  </si>
  <si>
    <t>Voucher ID</t>
  </si>
  <si>
    <t>Processed</t>
  </si>
  <si>
    <t>Total Allocated:</t>
  </si>
  <si>
    <t>Total Left:</t>
  </si>
  <si>
    <t>Total Released:</t>
  </si>
  <si>
    <t>Total Unallocated:</t>
  </si>
  <si>
    <t>Released</t>
  </si>
  <si>
    <t>Name</t>
  </si>
  <si>
    <t>Total Requested:</t>
  </si>
  <si>
    <t>Total Budgeted to be Allocated:</t>
  </si>
  <si>
    <t>Compatibility Report for SPC Template.xls</t>
  </si>
  <si>
    <t>Run on 1/25/2013 14:36</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</si>
  <si>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</si>
  <si>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</si>
  <si>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</si>
  <si>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</si>
  <si>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Some cells have more conditional formats than are supported by the selected file format. Only the first three conditions will be displayed in earlier versions of Excel.</t>
  </si>
  <si>
    <t>Spending'!E142:E146</t>
  </si>
  <si>
    <t>Excel 97-2003</t>
  </si>
  <si>
    <t>Some cells have overlapping conditional formatting ranges. Earlier versions of Excel will not evaluate all of the conditional formatting rules on the overlapping cells. The overlapping cells will show different conditional formatting.</t>
  </si>
  <si>
    <t>Spending'!E117:E125</t>
  </si>
  <si>
    <t>Service</t>
  </si>
  <si>
    <t>Community Service Allocations</t>
  </si>
  <si>
    <t>Community Service Expenditures</t>
  </si>
  <si>
    <t>Campus Council</t>
  </si>
  <si>
    <t>x</t>
  </si>
  <si>
    <t>Food Recovery Network Ziplocks</t>
  </si>
  <si>
    <t>Take Away Hunger Volunteer Event</t>
  </si>
  <si>
    <t>Middle School Art Club, First 2 Weeks</t>
  </si>
  <si>
    <t>V/R/C/A</t>
  </si>
  <si>
    <t>r</t>
  </si>
  <si>
    <t>Learning To Lobby</t>
  </si>
  <si>
    <t>SAAC - Library</t>
  </si>
  <si>
    <t>SAAC - Comm Meal</t>
  </si>
  <si>
    <t>SALSC - Field Day</t>
  </si>
  <si>
    <t>c</t>
  </si>
  <si>
    <t>Crecemos Unidos - Field Trip</t>
  </si>
  <si>
    <t>Middle School Art Club, Till Spring Break</t>
  </si>
  <si>
    <t>Kids Music Afterschool Progam</t>
  </si>
  <si>
    <t>Bone Marrow Drive Snacks</t>
  </si>
  <si>
    <t>RISE - Saint's Rest Strike</t>
  </si>
  <si>
    <t>Big Bros Big Sis Kids Bowl</t>
  </si>
  <si>
    <t>March 1st Stuff</t>
  </si>
  <si>
    <t>a</t>
  </si>
  <si>
    <t>FRN Ziplocks and Hats</t>
  </si>
  <si>
    <t>SAAC Comm Meal</t>
  </si>
  <si>
    <t>Sisterhood Service Trip Hotel</t>
  </si>
  <si>
    <t>Sisterhood Service Trip Transportation</t>
  </si>
  <si>
    <t>Take Away Hunger April Event</t>
  </si>
  <si>
    <t>Divest Trip to DC</t>
  </si>
  <si>
    <t>FM Appreciation</t>
  </si>
  <si>
    <t>Kids Art End of Year Tie Dye</t>
  </si>
  <si>
    <t>(Spent $99.27, received $10 gift)</t>
  </si>
  <si>
    <t>(Spent $71.16, received $11.19 gift)</t>
  </si>
  <si>
    <t>Committee Dinner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</si>
</sst>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44" formatCode="_(&quot;$&quot;* #,##0.00_);_(&quot;$&quot;* \(#,##0.00\);_(&quot;$&quot;* &quot;-&quot;??_);_(@_)"/>
    <numFmt numFmtId="164" formatCode="mm/dd/yyyy"/>
  </numFmts>
  <fonts count="5" x14ac:knownFonts="1">
    <font>
      <sz val="10"/>
      <name val="Arial"/>
    </font>
    <font>
      <b/>
      <sz val="10"/>
      <name val="Arial"/>
      <family val="2"/>
    </font>
    <font>
      <sz val="10"/>
      <name val="Arial"/>
      <family val="2"/>
    </font>
    <font>
      <b/>
      <sz val="10"/>
      <name val="Arial"/>
      <family val="2"/>
    </font>
    <font>
      <u/>
      <sz val="11"/>
      <color theme="10"/>
      <name val="Arial"/>
      <family val="2"/>
    </font>
  </fonts>
  <fills count="2">
    <fill>
      <patternFill patternType="none"/>
    </fill>
    <fill>
      <patternFill patternType="gray125"/>
    </fill>
  </fills>
  <borders count="14">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diagonal/>
    </border>
    <border>
      <left style="thin">
        <color indexed="64"/>
      </left>
      <right style="double">
        <color indexed="64"/>
      </right>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46">
    <xf numFmtId="0" fontId="0" fillId="0" borderId="0" xfId="0"/>
    <xf numFmtId="0" fontId="1" fillId="0" borderId="1" xfId="0" applyFont="1" applyBorder="1"/>
    <xf numFmtId="1" fontId="1" fillId="0" borderId="1" xfId="0" applyNumberFormat="1" applyFont="1" applyBorder="1"/>
    <xf numFmtId="1" fontId="0" fillId="0" borderId="0" xfId="0" applyNumberFormat="1"/>
    <xf numFmtId="164" fontId="1" fillId="0" borderId="1" xfId="0" applyNumberFormat="1" applyFont="1" applyBorder="1"/>
    <xf numFmtId="164" fontId="0" fillId="0" borderId="0" xfId="0" applyNumberFormat="1"/>
    <xf numFmtId="44" fontId="1" fillId="0" borderId="1" xfId="0" applyNumberFormat="1" applyFont="1" applyBorder="1"/>
    <xf numFmtId="44" fontId="1" fillId="0" borderId="2" xfId="0" applyNumberFormat="1" applyFont="1" applyBorder="1"/>
    <xf numFmtId="44" fontId="1" fillId="0" borderId="3" xfId="0" applyNumberFormat="1" applyFont="1" applyBorder="1"/>
    <xf numFmtId="44" fontId="0" fillId="0" borderId="0" xfId="0" applyNumberFormat="1"/>
    <xf numFmtId="44" fontId="0" fillId="0" borderId="4" xfId="0" applyNumberFormat="1" applyBorder="1"/>
    <xf numFmtId="44" fontId="0" fillId="0" borderId="5" xfId="0" applyNumberFormat="1" applyBorder="1"/>
    <xf numFmtId="49" fontId="1" fillId="0" borderId="1" xfId="0" applyNumberFormat="1" applyFont="1" applyBorder="1"/>
    <xf numFmtId="49" fontId="0" fillId="0" borderId="0" xfId="0" applyNumberFormat="1"/>
    <xf numFmtId="1" fontId="1" fillId="0" borderId="0" xfId="0" applyNumberFormat="1" applyFont="1" applyAlignment="1">
      <alignment horizontal="center"/>
    </xf>
    <xf numFmtId="44" fontId="0" fillId="0" borderId="0" xfId="0" applyNumberFormat="1" applyBorder="1"/>
    <xf numFmtId="1" fontId="1" fillId="0" borderId="0" xfId="0" applyNumberFormat="1" applyFont="1" applyBorder="1" applyAlignment="1">
      <alignment horizontal="center"/>
    </xf>
    <xf numFmtId="44" fontId="1" fillId="0" borderId="1" xfId="0" applyNumberFormat="1" applyFont="1" applyFill="1" applyBorder="1"/>
    <xf numFmtId="44" fontId="2" fillId="0" borderId="5" xfId="0" applyNumberFormat="1" applyFont="1" applyBorder="1"/>
    <xf numFmtId="44" fontId="2" fillId="0" borderId="0" xfId="0" applyNumberFormat="1" applyFont="1"/>
    <xf numFmtId="0" fontId="2" fillId="0" borderId="0" xfId="0" applyFont="1"/>
    <xf numFmtId="164" fontId="2" fillId="0" borderId="0" xfId="0" applyNumberFormat="1" applyFont="1"/>
    <xf numFmtId="49" fontId="2" fillId="0" borderId="0" xfId="0" applyNumberFormat="1" applyFont="1"/>
    <xf numFmtId="44" fontId="2" fillId="0" borderId="4" xfId="0" applyNumberFormat="1" applyFont="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0" fillId="0" borderId="8" xfId="0" applyNumberForma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11" xfId="0" applyNumberFormat="1" applyBorder="1" applyAlignment="1">
      <alignment horizontal="center" vertical="top" wrapText="1"/>
    </xf>
    <xf numFmtId="0" fontId="0" fillId="0" borderId="9" xfId="0" applyNumberFormat="1" applyBorder="1" applyAlignment="1">
      <alignment horizontal="center" vertical="top" wrapText="1"/>
    </xf>
    <xf numFmtId="0" fontId="4" fillId="0" borderId="9" xfId="1" quotePrefix="1" applyNumberFormat="1" applyBorder="1" applyAlignment="1" applyProtection="1">
      <alignment horizontal="center" vertical="top" wrapText="1"/>
    </xf>
    <xf numFmtId="0" fontId="0" fillId="0" borderId="12" xfId="0" applyNumberFormat="1" applyBorder="1" applyAlignment="1">
      <alignment horizontal="center" vertical="top" wrapText="1"/>
    </xf>
    <xf numFmtId="0" fontId="4" fillId="0" borderId="0" xfId="1" quotePrefix="1" applyNumberFormat="1" applyAlignment="1" applyProtection="1">
      <alignment horizontal="center" vertical="top" wrapText="1"/>
    </xf>
    <xf numFmtId="0" fontId="0" fillId="0" borderId="13" xfId="0" applyNumberFormat="1" applyBorder="1" applyAlignment="1">
      <alignment horizontal="center" vertical="top" wrapText="1"/>
    </xf>
    <xf numFmtId="6" fontId="0" fillId="0" borderId="0" xfId="0" applyNumberFormat="1"/>
    <xf numFmtId="1" fontId="1" fillId="0" borderId="0" xfId="0" applyNumberFormat="1" applyFont="1" applyAlignment="1">
      <alignment horizontal="center"/>
    </xf>
    <xf numFmtId="49" fontId="2" fillId="0" borderId="0" xfId="0" applyNumberFormat="1" applyFont="1" applyAlignment="1">
      <alignment horizontal="center"/>
    </xf>
    <xf numFmtId="49" fontId="0" fillId="0" borderId="0" xfId="0" applyNumberFormat="1" applyAlignment="1">
      <alignment horizontal="center"/>
    </xf>
    <xf numFmtId="44" fontId="1" fillId="0" borderId="0" xfId="0" applyNumberFormat="1" applyFont="1" applyAlignment="1">
      <alignment horizontal="center"/>
    </xf>
    <xf numFmtId="44" fontId="0" fillId="0" borderId="0" xfId="0" applyNumberFormat="1" applyAlignment="1">
      <alignment horizontal="center"/>
    </xf>
  </cellXfs>
  <cellStyles count="2">
    <cellStyle name="Hyperlink" xfId="1" builtinId="8"/>
    <cellStyle name="Normal" xfId="0" builtinId="0"/>
  </cellStyles>
  <dxfs count="24">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0"/>
  <sheetViews>
    <sheetView zoomScale="150" zoomScaleNormal="150" workbookViewId="0">
      <selection activeCell="D1" sqref="D1:E1"/>
    </sheetView>
  </sheetViews>
  <sheetFormatPr defaultRowHeight="12.75" x14ac:dyDescent="0.2"/>
  <cols>
    <col min="1" max="1" width="12.7109375" style="3" customWidth="1"/>
    <col min="2" max="2" width="14.85546875" style="5" customWidth="1"/>
    <col min="3" max="3" width="33.42578125" style="13" customWidth="1"/>
    <col min="4" max="4" width="12.7109375" style="9" customWidth="1"/>
    <col min="5" max="5" width="12.7109375" style="10" customWidth="1"/>
    <col min="6" max="6" width="17.42578125" style="11" customWidth="1"/>
    <col min="7" max="7" width="15.7109375" style="9" customWidth="1"/>
    <col min="8" max="8" width="12.7109375" style="9" customWidth="1"/>
    <col min="9" max="9" width="13" customWidth="1"/>
    <col min="10" max="10" width="11.28515625" bestFit="1" customWidth="1"/>
  </cols>
  <sheetData>
    <row r="1" spans="1:9" x14ac:dyDescent="0.2">
      <c r="A1" s="41" t="s">
        <v>28</v>
      </c>
      <c r="B1" s="41"/>
      <c r="C1" s="41"/>
      <c r="D1" s="44"/>
      <c r="E1" s="44"/>
      <c r="F1" s="16"/>
      <c r="G1" s="14"/>
      <c r="H1" s="14"/>
    </row>
    <row r="2" spans="1:9" x14ac:dyDescent="0.2">
      <c r="A2" s="42" t="s">
        <v>15</v>
      </c>
      <c r="B2" s="42"/>
      <c r="C2" s="9">
        <v>10000</v>
      </c>
      <c r="D2" s="45" t="s">
        <v>11</v>
      </c>
      <c r="E2" s="45"/>
      <c r="F2" s="15">
        <f>C2-SUM(G6:H167)</f>
        <v>139.2400000000016</v>
      </c>
      <c r="G2" s="19" t="s">
        <v>14</v>
      </c>
      <c r="H2" s="9">
        <f>SUM(D6:D107)</f>
        <v>11651.5</v>
      </c>
    </row>
    <row r="3" spans="1:9" x14ac:dyDescent="0.2">
      <c r="A3" s="43" t="s">
        <v>9</v>
      </c>
      <c r="B3" s="43"/>
      <c r="C3" s="9">
        <f>Spending!C3</f>
        <v>1279.8600000000006</v>
      </c>
      <c r="D3" s="45" t="s">
        <v>10</v>
      </c>
      <c r="E3" s="45"/>
      <c r="F3" s="15">
        <f>SUM(I6:I177)</f>
        <v>0</v>
      </c>
    </row>
    <row r="4" spans="1:9" x14ac:dyDescent="0.2">
      <c r="E4" s="15"/>
      <c r="F4" s="15"/>
    </row>
    <row r="5" spans="1:9" x14ac:dyDescent="0.2">
      <c r="A5" s="2" t="s">
        <v>5</v>
      </c>
      <c r="B5" s="4" t="s">
        <v>0</v>
      </c>
      <c r="C5" s="12" t="s">
        <v>1</v>
      </c>
      <c r="D5" s="6" t="s">
        <v>2</v>
      </c>
      <c r="E5" s="7" t="s">
        <v>27</v>
      </c>
      <c r="F5" s="8" t="s">
        <v>30</v>
      </c>
      <c r="G5" s="6" t="s">
        <v>3</v>
      </c>
      <c r="H5" s="6" t="s">
        <v>4</v>
      </c>
      <c r="I5" s="17" t="s">
        <v>12</v>
      </c>
    </row>
    <row r="6" spans="1:9" x14ac:dyDescent="0.2">
      <c r="A6" s="3">
        <v>1</v>
      </c>
      <c r="B6" s="5">
        <v>42760</v>
      </c>
      <c r="C6" s="22" t="s">
        <v>32</v>
      </c>
      <c r="D6" s="9">
        <v>142.54</v>
      </c>
      <c r="E6" s="10">
        <v>64.8</v>
      </c>
      <c r="F6" s="18" t="s">
        <v>31</v>
      </c>
      <c r="G6" s="9">
        <f>SUMIF(Spending!A:A,A6,Spending!E:E)</f>
        <v>55.71</v>
      </c>
      <c r="H6" s="9">
        <f t="shared" ref="H6:H70" si="0">IF(F6="x",E6-G6,F6-G6)-I6</f>
        <v>9.0899999999999963</v>
      </c>
      <c r="I6" s="9">
        <v>0</v>
      </c>
    </row>
    <row r="7" spans="1:9" x14ac:dyDescent="0.2">
      <c r="A7" s="3">
        <v>2</v>
      </c>
      <c r="B7" s="5">
        <v>42760</v>
      </c>
      <c r="C7" s="22" t="s">
        <v>33</v>
      </c>
      <c r="D7" s="9">
        <v>720</v>
      </c>
      <c r="E7" s="10">
        <v>720</v>
      </c>
      <c r="F7" s="18" t="s">
        <v>31</v>
      </c>
      <c r="G7" s="9">
        <f>SUMIF(Spending!A:A,A7,Spending!E:E)</f>
        <v>720</v>
      </c>
      <c r="H7" s="9">
        <f t="shared" si="0"/>
        <v>0</v>
      </c>
      <c r="I7" s="9">
        <v>0</v>
      </c>
    </row>
    <row r="8" spans="1:9" x14ac:dyDescent="0.2">
      <c r="A8" s="3">
        <v>3</v>
      </c>
      <c r="B8" s="5">
        <v>42760</v>
      </c>
      <c r="C8" s="22" t="s">
        <v>34</v>
      </c>
      <c r="D8" s="9">
        <v>60</v>
      </c>
      <c r="E8" s="10">
        <v>60</v>
      </c>
      <c r="F8" s="18" t="s">
        <v>31</v>
      </c>
      <c r="G8" s="9">
        <f>SUMIF(Spending!A:A,A8,Spending!E:E)</f>
        <v>53.4</v>
      </c>
      <c r="H8" s="9">
        <f t="shared" si="0"/>
        <v>6.6000000000000014</v>
      </c>
      <c r="I8" s="9">
        <v>0</v>
      </c>
    </row>
    <row r="9" spans="1:9" x14ac:dyDescent="0.2">
      <c r="A9" s="3">
        <v>4</v>
      </c>
      <c r="B9" s="5">
        <v>42768</v>
      </c>
      <c r="C9" s="22" t="s">
        <v>37</v>
      </c>
      <c r="D9" s="9">
        <v>55</v>
      </c>
      <c r="E9" s="10">
        <v>55</v>
      </c>
      <c r="F9" s="18" t="s">
        <v>31</v>
      </c>
      <c r="G9" s="9">
        <f>SUMIF(Spending!A:A,A9,Spending!E:E)</f>
        <v>54.89</v>
      </c>
      <c r="H9" s="9">
        <f t="shared" si="0"/>
        <v>0.10999999999999943</v>
      </c>
      <c r="I9" s="9">
        <v>0</v>
      </c>
    </row>
    <row r="10" spans="1:9" x14ac:dyDescent="0.2">
      <c r="A10" s="3">
        <v>5</v>
      </c>
      <c r="B10" s="5">
        <v>42779</v>
      </c>
      <c r="C10" s="22" t="s">
        <v>38</v>
      </c>
      <c r="D10" s="9">
        <v>974</v>
      </c>
      <c r="E10" s="10">
        <v>650</v>
      </c>
      <c r="F10" s="18" t="s">
        <v>31</v>
      </c>
      <c r="G10" s="9">
        <f>SUMIF(Spending!A:A,A10,Spending!E:E)</f>
        <v>656</v>
      </c>
      <c r="H10" s="9">
        <f t="shared" si="0"/>
        <v>-6</v>
      </c>
      <c r="I10" s="9">
        <v>0</v>
      </c>
    </row>
    <row r="11" spans="1:9" x14ac:dyDescent="0.2">
      <c r="A11" s="3">
        <v>6</v>
      </c>
      <c r="B11" s="5">
        <v>42779</v>
      </c>
      <c r="C11" s="22" t="s">
        <v>39</v>
      </c>
      <c r="D11" s="9">
        <v>1000</v>
      </c>
      <c r="E11" s="10">
        <v>400</v>
      </c>
      <c r="F11" s="18" t="s">
        <v>31</v>
      </c>
      <c r="G11" s="9">
        <f>SUMIF(Spending!A:A,A11,Spending!E:E)</f>
        <v>422.27</v>
      </c>
      <c r="H11" s="9">
        <f t="shared" si="0"/>
        <v>-22.269999999999982</v>
      </c>
      <c r="I11" s="9">
        <v>0</v>
      </c>
    </row>
    <row r="12" spans="1:9" x14ac:dyDescent="0.2">
      <c r="A12" s="3">
        <v>7</v>
      </c>
      <c r="B12" s="5">
        <v>42779</v>
      </c>
      <c r="C12" s="22" t="s">
        <v>40</v>
      </c>
      <c r="D12" s="9">
        <v>100</v>
      </c>
      <c r="E12" s="10">
        <v>100</v>
      </c>
      <c r="F12" s="18" t="s">
        <v>31</v>
      </c>
      <c r="G12" s="9">
        <f>SUMIF(Spending!A:A,A12,Spending!E:E)</f>
        <v>85.85</v>
      </c>
      <c r="H12" s="9">
        <f t="shared" si="0"/>
        <v>14.150000000000006</v>
      </c>
      <c r="I12" s="9">
        <v>0</v>
      </c>
    </row>
    <row r="13" spans="1:9" x14ac:dyDescent="0.2">
      <c r="A13" s="3">
        <v>8</v>
      </c>
      <c r="B13" s="5">
        <v>42785</v>
      </c>
      <c r="C13" s="22" t="s">
        <v>45</v>
      </c>
      <c r="D13" s="9">
        <v>78</v>
      </c>
      <c r="E13" s="10">
        <v>78</v>
      </c>
      <c r="F13" s="18" t="s">
        <v>31</v>
      </c>
      <c r="G13" s="9">
        <f>SUMIF(Spending!A:A,A13,Spending!E:E)</f>
        <v>77.02</v>
      </c>
      <c r="H13" s="9">
        <f t="shared" si="0"/>
        <v>0.98000000000000398</v>
      </c>
      <c r="I13" s="9">
        <v>0</v>
      </c>
    </row>
    <row r="14" spans="1:9" x14ac:dyDescent="0.2">
      <c r="A14" s="3">
        <v>9</v>
      </c>
      <c r="B14" s="5">
        <v>42786</v>
      </c>
      <c r="C14" s="22" t="s">
        <v>42</v>
      </c>
      <c r="D14" s="9">
        <v>450</v>
      </c>
      <c r="E14" s="10">
        <v>450</v>
      </c>
      <c r="F14" s="18" t="s">
        <v>31</v>
      </c>
      <c r="G14" s="9">
        <f>SUMIF(Spending!A:A,A14,Spending!E:E)</f>
        <v>280</v>
      </c>
      <c r="H14" s="9">
        <f t="shared" si="0"/>
        <v>170</v>
      </c>
      <c r="I14" s="9">
        <v>0</v>
      </c>
    </row>
    <row r="15" spans="1:9" x14ac:dyDescent="0.2">
      <c r="A15" s="3">
        <v>10</v>
      </c>
      <c r="B15" s="5">
        <v>42786</v>
      </c>
      <c r="C15" s="13" t="s">
        <v>43</v>
      </c>
      <c r="D15" s="9">
        <v>580</v>
      </c>
      <c r="E15" s="10">
        <v>340</v>
      </c>
      <c r="F15" s="11" t="s">
        <v>31</v>
      </c>
      <c r="G15" s="9">
        <f>SUMIF(Spending!A:A,A15,Spending!E:E)</f>
        <v>354.67</v>
      </c>
      <c r="H15" s="9">
        <f t="shared" si="0"/>
        <v>-14.670000000000016</v>
      </c>
      <c r="I15" s="9">
        <v>0</v>
      </c>
    </row>
    <row r="16" spans="1:9" x14ac:dyDescent="0.2">
      <c r="A16" s="3">
        <v>11</v>
      </c>
      <c r="B16" s="5">
        <v>42786</v>
      </c>
      <c r="C16" s="13" t="s">
        <v>44</v>
      </c>
      <c r="D16" s="9">
        <v>800</v>
      </c>
      <c r="E16" s="10">
        <v>360</v>
      </c>
      <c r="F16" s="11" t="s">
        <v>31</v>
      </c>
      <c r="G16" s="9">
        <f>SUMIF(Spending!A:A,A16,Spending!E:E)</f>
        <v>72.17</v>
      </c>
      <c r="H16" s="9">
        <f t="shared" si="0"/>
        <v>287.83</v>
      </c>
      <c r="I16" s="9">
        <v>0</v>
      </c>
    </row>
    <row r="17" spans="1:10" x14ac:dyDescent="0.2">
      <c r="A17" s="3">
        <v>12</v>
      </c>
      <c r="B17" s="5">
        <v>42786</v>
      </c>
      <c r="C17" s="13" t="s">
        <v>46</v>
      </c>
      <c r="D17" s="9">
        <v>500</v>
      </c>
      <c r="E17" s="10">
        <v>200</v>
      </c>
      <c r="F17" s="11" t="s">
        <v>31</v>
      </c>
      <c r="G17" s="9">
        <f>SUMIF(Spending!A:A,A17,Spending!E:E)</f>
        <v>220</v>
      </c>
      <c r="H17" s="9">
        <f t="shared" si="0"/>
        <v>-20</v>
      </c>
      <c r="I17" s="9">
        <v>0</v>
      </c>
    </row>
    <row r="18" spans="1:10" x14ac:dyDescent="0.2">
      <c r="A18" s="3">
        <v>13</v>
      </c>
      <c r="B18" s="5">
        <v>42793</v>
      </c>
      <c r="C18" s="13" t="s">
        <v>47</v>
      </c>
      <c r="D18" s="9">
        <v>500</v>
      </c>
      <c r="E18" s="10">
        <v>500</v>
      </c>
      <c r="F18" s="11" t="s">
        <v>31</v>
      </c>
      <c r="G18" s="9">
        <f>SUMIF(Spending!A:A,A18,Spending!E:E)</f>
        <v>500</v>
      </c>
      <c r="H18" s="9">
        <f t="shared" si="0"/>
        <v>0</v>
      </c>
      <c r="I18" s="9">
        <v>0</v>
      </c>
    </row>
    <row r="19" spans="1:10" x14ac:dyDescent="0.2">
      <c r="A19" s="3">
        <v>14</v>
      </c>
      <c r="B19" s="5">
        <v>42793</v>
      </c>
      <c r="C19" s="13" t="s">
        <v>48</v>
      </c>
      <c r="D19" s="9">
        <v>197.4</v>
      </c>
      <c r="E19" s="10">
        <v>197.4</v>
      </c>
      <c r="F19" s="11" t="s">
        <v>31</v>
      </c>
      <c r="G19" s="9">
        <f>SUMIF(Spending!A:A,A19,Spending!E:E)</f>
        <v>127.4</v>
      </c>
      <c r="H19" s="9">
        <f t="shared" si="0"/>
        <v>70</v>
      </c>
      <c r="I19" s="9">
        <v>0</v>
      </c>
    </row>
    <row r="20" spans="1:10" x14ac:dyDescent="0.2">
      <c r="A20" s="3">
        <v>15</v>
      </c>
      <c r="B20" s="5">
        <v>42793</v>
      </c>
      <c r="C20" s="13" t="s">
        <v>53</v>
      </c>
      <c r="D20" s="9">
        <v>260</v>
      </c>
      <c r="E20" s="10">
        <v>221</v>
      </c>
      <c r="F20" s="11" t="s">
        <v>31</v>
      </c>
      <c r="G20" s="9">
        <f>SUMIF(Spending!A:A,A20,Spending!E:E)</f>
        <v>228.57</v>
      </c>
      <c r="H20" s="9">
        <f t="shared" si="0"/>
        <v>-7.5699999999999932</v>
      </c>
      <c r="I20" s="9">
        <v>0</v>
      </c>
    </row>
    <row r="21" spans="1:10" x14ac:dyDescent="0.2">
      <c r="A21" s="3">
        <v>16</v>
      </c>
      <c r="B21" s="5">
        <v>42800</v>
      </c>
      <c r="C21" s="13" t="s">
        <v>50</v>
      </c>
      <c r="D21" s="9">
        <v>111.74</v>
      </c>
      <c r="E21" s="10">
        <v>111.74</v>
      </c>
      <c r="F21" s="11" t="s">
        <v>31</v>
      </c>
      <c r="G21" s="9">
        <f>SUMIF(Spending!A:A,A21,Spending!E:E)</f>
        <v>76.490000000000009</v>
      </c>
      <c r="H21" s="9">
        <f t="shared" si="0"/>
        <v>35.249999999999986</v>
      </c>
      <c r="I21" s="9">
        <v>0</v>
      </c>
      <c r="J21" s="9"/>
    </row>
    <row r="22" spans="1:10" x14ac:dyDescent="0.2">
      <c r="A22" s="3">
        <v>17</v>
      </c>
      <c r="B22" s="5">
        <v>42807</v>
      </c>
      <c r="C22" s="13" t="s">
        <v>51</v>
      </c>
      <c r="D22" s="9">
        <v>600</v>
      </c>
      <c r="E22" s="10">
        <v>600</v>
      </c>
      <c r="F22" s="11" t="s">
        <v>31</v>
      </c>
      <c r="G22" s="9">
        <f>SUMIF(Spending!A:A,A22,Spending!E:E)</f>
        <v>540.88</v>
      </c>
      <c r="H22" s="9">
        <f t="shared" si="0"/>
        <v>59.120000000000005</v>
      </c>
      <c r="I22" s="9">
        <v>0</v>
      </c>
    </row>
    <row r="23" spans="1:10" x14ac:dyDescent="0.2">
      <c r="A23" s="3">
        <v>18</v>
      </c>
      <c r="B23" s="5">
        <v>42807</v>
      </c>
      <c r="C23" s="13" t="s">
        <v>52</v>
      </c>
      <c r="D23" s="9">
        <v>600</v>
      </c>
      <c r="E23" s="10">
        <v>600</v>
      </c>
      <c r="F23" s="11" t="s">
        <v>31</v>
      </c>
      <c r="G23" s="9">
        <f>SUMIF(Spending!A:A,A23,Spending!E:E)</f>
        <v>0</v>
      </c>
      <c r="H23" s="9">
        <f t="shared" si="0"/>
        <v>600</v>
      </c>
      <c r="I23" s="9">
        <v>0</v>
      </c>
    </row>
    <row r="24" spans="1:10" x14ac:dyDescent="0.2">
      <c r="A24" s="3">
        <v>19</v>
      </c>
      <c r="B24" s="5">
        <v>42828</v>
      </c>
      <c r="C24" s="13" t="s">
        <v>54</v>
      </c>
      <c r="D24" s="9">
        <v>720</v>
      </c>
      <c r="E24" s="10">
        <v>720</v>
      </c>
      <c r="F24" s="11" t="s">
        <v>31</v>
      </c>
      <c r="G24" s="9">
        <f>SUMIF(Spending!A:A,A24,Spending!E:E)</f>
        <v>720</v>
      </c>
      <c r="H24" s="9">
        <f t="shared" si="0"/>
        <v>0</v>
      </c>
      <c r="I24" s="9">
        <v>0</v>
      </c>
    </row>
    <row r="25" spans="1:10" x14ac:dyDescent="0.2">
      <c r="A25" s="3">
        <v>20</v>
      </c>
      <c r="B25" s="5">
        <v>42855</v>
      </c>
      <c r="C25" s="13" t="s">
        <v>55</v>
      </c>
      <c r="D25" s="40">
        <v>2628</v>
      </c>
      <c r="E25" s="10">
        <v>0</v>
      </c>
      <c r="F25" s="11">
        <v>2858</v>
      </c>
      <c r="G25" s="9">
        <f>SUMIF(Spending!A:A,A25,Spending!E:E)</f>
        <v>3003</v>
      </c>
      <c r="H25" s="9">
        <f t="shared" si="0"/>
        <v>-145</v>
      </c>
      <c r="I25" s="9">
        <v>0</v>
      </c>
    </row>
    <row r="26" spans="1:10" x14ac:dyDescent="0.2">
      <c r="A26" s="3">
        <v>21</v>
      </c>
      <c r="B26" s="5">
        <v>42850</v>
      </c>
      <c r="C26" s="13" t="s">
        <v>56</v>
      </c>
      <c r="D26" s="9">
        <v>116.82</v>
      </c>
      <c r="E26" s="10">
        <v>116.82</v>
      </c>
      <c r="F26" s="11" t="s">
        <v>31</v>
      </c>
      <c r="G26" s="9">
        <f>SUMIF(Spending!A:A,A26,Spending!E:E)</f>
        <v>116.82</v>
      </c>
      <c r="H26" s="9">
        <f t="shared" si="0"/>
        <v>0</v>
      </c>
      <c r="I26" s="9">
        <v>0</v>
      </c>
    </row>
    <row r="27" spans="1:10" x14ac:dyDescent="0.2">
      <c r="A27" s="3">
        <v>22</v>
      </c>
      <c r="B27" s="5">
        <v>42856</v>
      </c>
      <c r="C27" s="13" t="s">
        <v>57</v>
      </c>
      <c r="D27" s="9">
        <v>103</v>
      </c>
      <c r="E27" s="10">
        <v>103</v>
      </c>
      <c r="F27" s="11" t="s">
        <v>31</v>
      </c>
      <c r="G27" s="9">
        <f>SUMIF(Spending!A:A,A27,Spending!E:E)</f>
        <v>0</v>
      </c>
      <c r="H27" s="9">
        <f t="shared" si="0"/>
        <v>103</v>
      </c>
      <c r="I27" s="9">
        <v>0</v>
      </c>
    </row>
    <row r="28" spans="1:10" x14ac:dyDescent="0.2">
      <c r="A28" s="3">
        <v>23</v>
      </c>
      <c r="B28" s="5">
        <v>42869</v>
      </c>
      <c r="C28" s="13" t="s">
        <v>60</v>
      </c>
      <c r="D28" s="9">
        <v>355</v>
      </c>
      <c r="E28" s="10">
        <v>355</v>
      </c>
      <c r="F28" s="11" t="s">
        <v>31</v>
      </c>
      <c r="G28" s="9">
        <f>SUMIF(Spending!A:A,A28,Spending!E:E)</f>
        <v>355</v>
      </c>
      <c r="H28" s="9">
        <f t="shared" si="0"/>
        <v>0</v>
      </c>
      <c r="I28" s="9">
        <v>0</v>
      </c>
    </row>
    <row r="29" spans="1:10" x14ac:dyDescent="0.2">
      <c r="A29" s="3">
        <v>24</v>
      </c>
      <c r="G29" s="9">
        <f>SUMIF(Spending!A:A,A29,Spending!E:E)</f>
        <v>0</v>
      </c>
      <c r="H29" s="9">
        <f t="shared" si="0"/>
        <v>0</v>
      </c>
      <c r="I29" s="9">
        <v>0</v>
      </c>
    </row>
    <row r="30" spans="1:10" x14ac:dyDescent="0.2">
      <c r="A30" s="3">
        <v>25</v>
      </c>
      <c r="G30" s="9">
        <f>SUMIF(Spending!A:A,A30,Spending!E:E)</f>
        <v>0</v>
      </c>
      <c r="H30" s="9">
        <f t="shared" si="0"/>
        <v>0</v>
      </c>
      <c r="I30" s="9">
        <v>0</v>
      </c>
      <c r="J30" s="9"/>
    </row>
    <row r="31" spans="1:10" x14ac:dyDescent="0.2">
      <c r="A31" s="3">
        <v>26</v>
      </c>
      <c r="G31" s="9">
        <f>SUMIF(Spending!A:A,A31,Spending!E:E)</f>
        <v>0</v>
      </c>
      <c r="H31" s="9">
        <f t="shared" si="0"/>
        <v>0</v>
      </c>
      <c r="I31" s="9">
        <v>0</v>
      </c>
    </row>
    <row r="32" spans="1:10" x14ac:dyDescent="0.2">
      <c r="A32" s="3">
        <v>27</v>
      </c>
      <c r="G32" s="9">
        <f>SUMIF(Spending!A:A,A32,Spending!E:E)</f>
        <v>0</v>
      </c>
      <c r="H32" s="9">
        <f t="shared" si="0"/>
        <v>0</v>
      </c>
      <c r="I32" s="9">
        <v>0</v>
      </c>
    </row>
    <row r="33" spans="1:10" x14ac:dyDescent="0.2">
      <c r="A33" s="3">
        <v>28</v>
      </c>
      <c r="G33" s="9">
        <f>SUMIF(Spending!A:A,A33,Spending!E:E)</f>
        <v>0</v>
      </c>
      <c r="H33" s="9">
        <f t="shared" si="0"/>
        <v>0</v>
      </c>
      <c r="I33" s="9">
        <v>0</v>
      </c>
    </row>
    <row r="34" spans="1:10" x14ac:dyDescent="0.2">
      <c r="A34" s="3">
        <v>29</v>
      </c>
      <c r="G34" s="9">
        <f>SUMIF(Spending!A:A,A34,Spending!E:E)</f>
        <v>0</v>
      </c>
      <c r="H34" s="9">
        <f t="shared" si="0"/>
        <v>0</v>
      </c>
      <c r="I34" s="9">
        <v>0</v>
      </c>
    </row>
    <row r="35" spans="1:10" x14ac:dyDescent="0.2">
      <c r="A35" s="3">
        <v>30</v>
      </c>
      <c r="G35" s="9">
        <f>SUMIF(Spending!A:A,A35,Spending!E:E)</f>
        <v>0</v>
      </c>
      <c r="H35" s="9">
        <f t="shared" si="0"/>
        <v>0</v>
      </c>
      <c r="I35" s="9">
        <v>0</v>
      </c>
      <c r="J35" s="9"/>
    </row>
    <row r="36" spans="1:10" x14ac:dyDescent="0.2">
      <c r="A36" s="3">
        <v>31</v>
      </c>
      <c r="G36" s="9">
        <f>SUMIF(Spending!A:A,A36,Spending!E:E)</f>
        <v>0</v>
      </c>
      <c r="H36" s="9">
        <f t="shared" si="0"/>
        <v>0</v>
      </c>
      <c r="I36" s="9">
        <v>0</v>
      </c>
    </row>
    <row r="37" spans="1:10" x14ac:dyDescent="0.2">
      <c r="A37" s="3">
        <v>32</v>
      </c>
      <c r="G37" s="9">
        <f>SUMIF(Spending!A:A,A37,Spending!E:E)</f>
        <v>0</v>
      </c>
      <c r="H37" s="9">
        <f t="shared" si="0"/>
        <v>0</v>
      </c>
      <c r="I37" s="9">
        <v>0</v>
      </c>
    </row>
    <row r="38" spans="1:10" x14ac:dyDescent="0.2">
      <c r="A38" s="3">
        <v>33</v>
      </c>
      <c r="G38" s="9">
        <f>SUMIF(Spending!A:A,A38,Spending!E:E)</f>
        <v>0</v>
      </c>
      <c r="H38" s="9">
        <f t="shared" si="0"/>
        <v>0</v>
      </c>
      <c r="I38" s="9">
        <v>0</v>
      </c>
      <c r="J38" s="9"/>
    </row>
    <row r="39" spans="1:10" x14ac:dyDescent="0.2">
      <c r="A39" s="3">
        <v>34</v>
      </c>
      <c r="G39" s="9">
        <f>SUMIF(Spending!A:A,A39,Spending!E:E)</f>
        <v>0</v>
      </c>
      <c r="H39" s="9">
        <f t="shared" si="0"/>
        <v>0</v>
      </c>
      <c r="I39" s="9">
        <v>0</v>
      </c>
    </row>
    <row r="40" spans="1:10" x14ac:dyDescent="0.2">
      <c r="A40" s="3">
        <v>35</v>
      </c>
      <c r="F40" s="18"/>
      <c r="G40" s="9">
        <f>SUMIF(Spending!A:A,A40,Spending!E:E)</f>
        <v>0</v>
      </c>
      <c r="H40" s="9">
        <f t="shared" si="0"/>
        <v>0</v>
      </c>
      <c r="I40" s="9">
        <v>0</v>
      </c>
    </row>
    <row r="41" spans="1:10" x14ac:dyDescent="0.2">
      <c r="A41" s="3">
        <v>36</v>
      </c>
      <c r="G41" s="9">
        <f>SUMIF(Spending!A:A,A41,Spending!E:E)</f>
        <v>0</v>
      </c>
      <c r="H41" s="9">
        <f t="shared" si="0"/>
        <v>0</v>
      </c>
      <c r="I41" s="9">
        <v>0</v>
      </c>
    </row>
    <row r="42" spans="1:10" s="20" customFormat="1" x14ac:dyDescent="0.2">
      <c r="A42" s="3">
        <v>37</v>
      </c>
      <c r="B42" s="21"/>
      <c r="C42" s="22"/>
      <c r="D42" s="19"/>
      <c r="E42" s="23"/>
      <c r="F42" s="18"/>
      <c r="G42" s="9">
        <f>SUMIF(Spending!A:A,A42,Spending!E:E)</f>
        <v>0</v>
      </c>
      <c r="H42" s="9">
        <f t="shared" si="0"/>
        <v>0</v>
      </c>
      <c r="I42" s="9">
        <v>0</v>
      </c>
      <c r="J42" s="19"/>
    </row>
    <row r="43" spans="1:10" x14ac:dyDescent="0.2">
      <c r="A43" s="3">
        <v>38</v>
      </c>
      <c r="G43" s="9">
        <f>SUMIF(Spending!A:A,A43,Spending!E:E)</f>
        <v>0</v>
      </c>
      <c r="H43" s="9">
        <f t="shared" si="0"/>
        <v>0</v>
      </c>
      <c r="I43" s="9">
        <v>0</v>
      </c>
    </row>
    <row r="44" spans="1:10" x14ac:dyDescent="0.2">
      <c r="A44" s="3">
        <v>39</v>
      </c>
      <c r="G44" s="9">
        <f>SUMIF(Spending!A:A,A44,Spending!E:E)</f>
        <v>0</v>
      </c>
      <c r="H44" s="9">
        <f t="shared" si="0"/>
        <v>0</v>
      </c>
      <c r="I44" s="9">
        <v>0</v>
      </c>
    </row>
    <row r="45" spans="1:10" x14ac:dyDescent="0.2">
      <c r="A45" s="3">
        <v>40</v>
      </c>
      <c r="G45" s="9">
        <f>SUMIF(Spending!A:A,A45,Spending!E:E)</f>
        <v>0</v>
      </c>
      <c r="H45" s="9">
        <f t="shared" si="0"/>
        <v>0</v>
      </c>
      <c r="I45" s="9">
        <v>0</v>
      </c>
    </row>
    <row r="46" spans="1:10" x14ac:dyDescent="0.2">
      <c r="A46" s="3">
        <v>41</v>
      </c>
      <c r="G46" s="9">
        <f>SUMIF(Spending!A:A,A46,Spending!E:E)</f>
        <v>0</v>
      </c>
      <c r="H46" s="9">
        <f t="shared" si="0"/>
        <v>0</v>
      </c>
      <c r="I46" s="9">
        <v>0</v>
      </c>
    </row>
    <row r="47" spans="1:10" x14ac:dyDescent="0.2">
      <c r="A47" s="3">
        <v>42</v>
      </c>
      <c r="G47" s="9">
        <f>SUMIF(Spending!A:A,A47,Spending!E:E)</f>
        <v>0</v>
      </c>
      <c r="H47" s="9">
        <f t="shared" si="0"/>
        <v>0</v>
      </c>
      <c r="I47" s="9">
        <v>0</v>
      </c>
    </row>
    <row r="48" spans="1:10" x14ac:dyDescent="0.2">
      <c r="A48" s="3">
        <v>43</v>
      </c>
      <c r="G48" s="9">
        <f>SUMIF(Spending!A:A,A48,Spending!E:E)</f>
        <v>0</v>
      </c>
      <c r="H48" s="9">
        <f t="shared" si="0"/>
        <v>0</v>
      </c>
      <c r="I48" s="9">
        <v>0</v>
      </c>
    </row>
    <row r="49" spans="1:9" x14ac:dyDescent="0.2">
      <c r="A49" s="3">
        <v>44</v>
      </c>
      <c r="G49" s="9">
        <f>SUMIF(Spending!A:A,A49,Spending!E:E)</f>
        <v>0</v>
      </c>
      <c r="H49" s="9">
        <f t="shared" si="0"/>
        <v>0</v>
      </c>
      <c r="I49" s="9">
        <v>0</v>
      </c>
    </row>
    <row r="50" spans="1:9" x14ac:dyDescent="0.2">
      <c r="A50" s="3">
        <v>45</v>
      </c>
      <c r="G50" s="9">
        <f>SUMIF(Spending!A:A,A50,Spending!E:E)</f>
        <v>0</v>
      </c>
      <c r="H50" s="9">
        <f t="shared" si="0"/>
        <v>0</v>
      </c>
      <c r="I50" s="9">
        <v>0</v>
      </c>
    </row>
    <row r="51" spans="1:9" x14ac:dyDescent="0.2">
      <c r="A51" s="3">
        <v>46</v>
      </c>
      <c r="G51" s="9">
        <f>SUMIF(Spending!A:A,A51,Spending!E:E)</f>
        <v>0</v>
      </c>
      <c r="H51" s="9">
        <f t="shared" si="0"/>
        <v>0</v>
      </c>
      <c r="I51" s="9">
        <v>0</v>
      </c>
    </row>
    <row r="52" spans="1:9" x14ac:dyDescent="0.2">
      <c r="A52" s="3">
        <v>47</v>
      </c>
      <c r="G52" s="9">
        <f>SUMIF(Spending!A:A,A52,Spending!E:E)</f>
        <v>0</v>
      </c>
      <c r="H52" s="9">
        <f t="shared" si="0"/>
        <v>0</v>
      </c>
      <c r="I52" s="9">
        <v>0</v>
      </c>
    </row>
    <row r="53" spans="1:9" x14ac:dyDescent="0.2">
      <c r="A53" s="3">
        <v>48</v>
      </c>
      <c r="G53" s="9">
        <f>SUMIF(Spending!A:A,A53,Spending!E:E)</f>
        <v>0</v>
      </c>
      <c r="H53" s="9">
        <f t="shared" si="0"/>
        <v>0</v>
      </c>
      <c r="I53" s="9">
        <v>0</v>
      </c>
    </row>
    <row r="54" spans="1:9" x14ac:dyDescent="0.2">
      <c r="A54" s="3">
        <v>49</v>
      </c>
      <c r="G54" s="9">
        <f>SUMIF(Spending!A:A,A54,Spending!E:E)</f>
        <v>0</v>
      </c>
      <c r="H54" s="9">
        <f t="shared" si="0"/>
        <v>0</v>
      </c>
      <c r="I54" s="9">
        <v>0</v>
      </c>
    </row>
    <row r="55" spans="1:9" x14ac:dyDescent="0.2">
      <c r="A55" s="3">
        <v>50</v>
      </c>
      <c r="G55" s="9">
        <f>SUMIF(Spending!A:A,A55,Spending!E:E)</f>
        <v>0</v>
      </c>
      <c r="H55" s="9">
        <f t="shared" si="0"/>
        <v>0</v>
      </c>
      <c r="I55" s="9">
        <v>0</v>
      </c>
    </row>
    <row r="56" spans="1:9" x14ac:dyDescent="0.2">
      <c r="A56" s="3">
        <v>51</v>
      </c>
      <c r="G56" s="9">
        <f>SUMIF(Spending!A:A,A56,Spending!E:E)</f>
        <v>0</v>
      </c>
      <c r="H56" s="9">
        <f t="shared" si="0"/>
        <v>0</v>
      </c>
      <c r="I56" s="9">
        <v>0</v>
      </c>
    </row>
    <row r="57" spans="1:9" x14ac:dyDescent="0.2">
      <c r="A57" s="3">
        <v>52</v>
      </c>
      <c r="C57" s="22"/>
      <c r="F57" s="18"/>
      <c r="G57" s="9">
        <f>SUMIF(Spending!A:A,A57,Spending!E:E)</f>
        <v>0</v>
      </c>
      <c r="H57" s="9">
        <f t="shared" si="0"/>
        <v>0</v>
      </c>
      <c r="I57" s="9">
        <v>0</v>
      </c>
    </row>
    <row r="58" spans="1:9" x14ac:dyDescent="0.2">
      <c r="A58" s="3">
        <v>53</v>
      </c>
      <c r="G58" s="9">
        <f>SUMIF(Spending!A:A,A58,Spending!E:E)</f>
        <v>0</v>
      </c>
      <c r="H58" s="9">
        <f t="shared" si="0"/>
        <v>0</v>
      </c>
      <c r="I58" s="9">
        <v>0</v>
      </c>
    </row>
    <row r="59" spans="1:9" x14ac:dyDescent="0.2">
      <c r="A59" s="3">
        <v>54</v>
      </c>
      <c r="G59" s="9">
        <f>SUMIF(Spending!A:A,A59,Spending!E:E)</f>
        <v>0</v>
      </c>
      <c r="H59" s="9">
        <f t="shared" si="0"/>
        <v>0</v>
      </c>
      <c r="I59" s="9">
        <v>0</v>
      </c>
    </row>
    <row r="60" spans="1:9" x14ac:dyDescent="0.2">
      <c r="A60" s="3">
        <v>55</v>
      </c>
      <c r="G60" s="9">
        <f>SUMIF(Spending!A:A,A60,Spending!E:E)</f>
        <v>0</v>
      </c>
      <c r="H60" s="9">
        <f t="shared" si="0"/>
        <v>0</v>
      </c>
      <c r="I60" s="9">
        <v>0</v>
      </c>
    </row>
    <row r="61" spans="1:9" x14ac:dyDescent="0.2">
      <c r="A61" s="3">
        <v>56</v>
      </c>
      <c r="G61" s="9">
        <f>SUMIF(Spending!A:A,A61,Spending!E:E)</f>
        <v>0</v>
      </c>
      <c r="H61" s="9">
        <f t="shared" si="0"/>
        <v>0</v>
      </c>
      <c r="I61" s="9">
        <v>0</v>
      </c>
    </row>
    <row r="62" spans="1:9" x14ac:dyDescent="0.2">
      <c r="A62" s="3">
        <v>57</v>
      </c>
      <c r="G62" s="9">
        <f>SUMIF(Spending!A:A,A62,Spending!E:E)</f>
        <v>0</v>
      </c>
      <c r="H62" s="9">
        <f t="shared" si="0"/>
        <v>0</v>
      </c>
      <c r="I62" s="9">
        <v>0</v>
      </c>
    </row>
    <row r="63" spans="1:9" x14ac:dyDescent="0.2">
      <c r="A63" s="3">
        <v>58</v>
      </c>
      <c r="G63" s="9">
        <f>SUMIF(Spending!A:A,A63,Spending!E:E)</f>
        <v>0</v>
      </c>
      <c r="H63" s="9">
        <f t="shared" si="0"/>
        <v>0</v>
      </c>
      <c r="I63" s="9">
        <v>0</v>
      </c>
    </row>
    <row r="64" spans="1:9" x14ac:dyDescent="0.2">
      <c r="A64" s="3">
        <v>59</v>
      </c>
      <c r="G64" s="9">
        <f>SUMIF(Spending!A:A,A64,Spending!E:E)</f>
        <v>0</v>
      </c>
      <c r="H64" s="9">
        <f t="shared" si="0"/>
        <v>0</v>
      </c>
      <c r="I64" s="9">
        <v>0</v>
      </c>
    </row>
    <row r="65" spans="1:9" x14ac:dyDescent="0.2">
      <c r="A65" s="3">
        <v>60</v>
      </c>
      <c r="G65" s="9">
        <f>SUMIF(Spending!A:A,A65,Spending!E:E)</f>
        <v>0</v>
      </c>
      <c r="H65" s="9">
        <f t="shared" si="0"/>
        <v>0</v>
      </c>
      <c r="I65" s="9">
        <v>0</v>
      </c>
    </row>
    <row r="66" spans="1:9" x14ac:dyDescent="0.2">
      <c r="A66" s="3">
        <v>61</v>
      </c>
      <c r="G66" s="9">
        <f>SUMIF(Spending!A:A,A66,Spending!E:E)</f>
        <v>0</v>
      </c>
      <c r="H66" s="9">
        <f t="shared" si="0"/>
        <v>0</v>
      </c>
      <c r="I66" s="9">
        <v>0</v>
      </c>
    </row>
    <row r="67" spans="1:9" x14ac:dyDescent="0.2">
      <c r="A67" s="3">
        <v>62</v>
      </c>
      <c r="G67" s="9">
        <f>SUMIF(Spending!A:A,A67,Spending!E:E)</f>
        <v>0</v>
      </c>
      <c r="H67" s="9">
        <f t="shared" si="0"/>
        <v>0</v>
      </c>
      <c r="I67" s="9">
        <v>0</v>
      </c>
    </row>
    <row r="68" spans="1:9" x14ac:dyDescent="0.2">
      <c r="A68" s="3">
        <v>63</v>
      </c>
      <c r="G68" s="9">
        <f>SUMIF(Spending!A:A,A68,Spending!E:E)</f>
        <v>0</v>
      </c>
      <c r="H68" s="9">
        <f t="shared" si="0"/>
        <v>0</v>
      </c>
      <c r="I68" s="9">
        <v>0</v>
      </c>
    </row>
    <row r="69" spans="1:9" x14ac:dyDescent="0.2">
      <c r="A69" s="3">
        <v>64</v>
      </c>
      <c r="G69" s="9">
        <f>SUMIF(Spending!A:A,A69,Spending!E:E)</f>
        <v>0</v>
      </c>
      <c r="H69" s="9">
        <f t="shared" si="0"/>
        <v>0</v>
      </c>
      <c r="I69" s="9">
        <v>0</v>
      </c>
    </row>
    <row r="70" spans="1:9" x14ac:dyDescent="0.2">
      <c r="A70" s="3">
        <v>65</v>
      </c>
      <c r="G70" s="9">
        <f>SUMIF(Spending!A:A,A70,Spending!E:E)</f>
        <v>0</v>
      </c>
      <c r="H70" s="9">
        <f t="shared" si="0"/>
        <v>0</v>
      </c>
      <c r="I70" s="9">
        <v>0</v>
      </c>
    </row>
    <row r="71" spans="1:9" x14ac:dyDescent="0.2">
      <c r="A71" s="3">
        <v>66</v>
      </c>
      <c r="G71" s="9">
        <f>SUMIF(Spending!A:A,A71,Spending!E:E)</f>
        <v>0</v>
      </c>
      <c r="H71" s="9">
        <f t="shared" ref="H71:H134" si="1">IF(F71="x",E71-G71,F71-G71)-I71</f>
        <v>0</v>
      </c>
      <c r="I71" s="9">
        <v>0</v>
      </c>
    </row>
    <row r="72" spans="1:9" x14ac:dyDescent="0.2">
      <c r="A72" s="3">
        <v>67</v>
      </c>
      <c r="G72" s="9">
        <f>SUMIF(Spending!A:A,A72,Spending!E:E)</f>
        <v>0</v>
      </c>
      <c r="H72" s="9">
        <f t="shared" si="1"/>
        <v>0</v>
      </c>
      <c r="I72" s="9">
        <v>0</v>
      </c>
    </row>
    <row r="73" spans="1:9" x14ac:dyDescent="0.2">
      <c r="A73" s="3">
        <v>68</v>
      </c>
      <c r="G73" s="9">
        <f>SUMIF(Spending!A:A,A73,Spending!E:E)</f>
        <v>0</v>
      </c>
      <c r="H73" s="9">
        <f t="shared" si="1"/>
        <v>0</v>
      </c>
      <c r="I73" s="9">
        <v>0</v>
      </c>
    </row>
    <row r="74" spans="1:9" x14ac:dyDescent="0.2">
      <c r="A74" s="3">
        <v>69</v>
      </c>
      <c r="G74" s="9">
        <f>SUMIF(Spending!A:A,A74,Spending!E:E)</f>
        <v>0</v>
      </c>
      <c r="H74" s="9">
        <f t="shared" si="1"/>
        <v>0</v>
      </c>
      <c r="I74" s="9">
        <v>0</v>
      </c>
    </row>
    <row r="75" spans="1:9" x14ac:dyDescent="0.2">
      <c r="A75" s="3">
        <v>70</v>
      </c>
      <c r="G75" s="9">
        <f>SUMIF(Spending!A:A,A75,Spending!E:E)</f>
        <v>0</v>
      </c>
      <c r="H75" s="9">
        <f t="shared" si="1"/>
        <v>0</v>
      </c>
      <c r="I75" s="9">
        <v>0</v>
      </c>
    </row>
    <row r="76" spans="1:9" x14ac:dyDescent="0.2">
      <c r="A76" s="3">
        <v>71</v>
      </c>
      <c r="G76" s="9">
        <f>SUMIF(Spending!A:A,A76,Spending!E:E)</f>
        <v>0</v>
      </c>
      <c r="H76" s="9">
        <f t="shared" si="1"/>
        <v>0</v>
      </c>
      <c r="I76" s="9">
        <v>0</v>
      </c>
    </row>
    <row r="77" spans="1:9" x14ac:dyDescent="0.2">
      <c r="A77" s="3">
        <v>72</v>
      </c>
      <c r="G77" s="9">
        <f>SUMIF(Spending!A:A,A77,Spending!E:E)</f>
        <v>0</v>
      </c>
      <c r="H77" s="9">
        <f t="shared" si="1"/>
        <v>0</v>
      </c>
      <c r="I77" s="9">
        <v>0</v>
      </c>
    </row>
    <row r="78" spans="1:9" x14ac:dyDescent="0.2">
      <c r="A78" s="3">
        <v>73</v>
      </c>
      <c r="G78" s="9">
        <f>SUMIF(Spending!A:A,A78,Spending!E:E)</f>
        <v>0</v>
      </c>
      <c r="H78" s="9">
        <f t="shared" si="1"/>
        <v>0</v>
      </c>
      <c r="I78" s="9">
        <v>0</v>
      </c>
    </row>
    <row r="79" spans="1:9" x14ac:dyDescent="0.2">
      <c r="A79" s="3">
        <v>74</v>
      </c>
      <c r="G79" s="9">
        <f>SUMIF(Spending!A:A,A79,Spending!E:E)</f>
        <v>0</v>
      </c>
      <c r="H79" s="9">
        <f t="shared" si="1"/>
        <v>0</v>
      </c>
      <c r="I79" s="9">
        <v>0</v>
      </c>
    </row>
    <row r="80" spans="1:9" x14ac:dyDescent="0.2">
      <c r="A80" s="3">
        <v>75</v>
      </c>
      <c r="G80" s="9">
        <f>SUMIF(Spending!A:A,A80,Spending!E:E)</f>
        <v>0</v>
      </c>
      <c r="H80" s="9">
        <f t="shared" si="1"/>
        <v>0</v>
      </c>
      <c r="I80" s="9">
        <v>0</v>
      </c>
    </row>
    <row r="81" spans="1:9" x14ac:dyDescent="0.2">
      <c r="A81" s="3">
        <v>76</v>
      </c>
      <c r="G81" s="9">
        <f>SUMIF(Spending!A:A,A81,Spending!E:E)</f>
        <v>0</v>
      </c>
      <c r="H81" s="9">
        <f t="shared" si="1"/>
        <v>0</v>
      </c>
      <c r="I81" s="9">
        <v>0</v>
      </c>
    </row>
    <row r="82" spans="1:9" x14ac:dyDescent="0.2">
      <c r="A82" s="3">
        <v>77</v>
      </c>
      <c r="G82" s="9">
        <f>SUMIF(Spending!A:A,A82,Spending!E:E)</f>
        <v>0</v>
      </c>
      <c r="H82" s="9">
        <f t="shared" si="1"/>
        <v>0</v>
      </c>
      <c r="I82" s="9">
        <v>0</v>
      </c>
    </row>
    <row r="83" spans="1:9" x14ac:dyDescent="0.2">
      <c r="A83" s="3">
        <v>78</v>
      </c>
      <c r="G83" s="9">
        <f>SUMIF(Spending!A:A,A83,Spending!E:E)</f>
        <v>0</v>
      </c>
      <c r="H83" s="9">
        <f t="shared" si="1"/>
        <v>0</v>
      </c>
      <c r="I83" s="9">
        <v>0</v>
      </c>
    </row>
    <row r="84" spans="1:9" x14ac:dyDescent="0.2">
      <c r="A84" s="3">
        <v>79</v>
      </c>
      <c r="G84" s="9">
        <f>SUMIF(Spending!A:A,A84,Spending!E:E)</f>
        <v>0</v>
      </c>
      <c r="H84" s="9">
        <f t="shared" si="1"/>
        <v>0</v>
      </c>
      <c r="I84" s="9">
        <v>0</v>
      </c>
    </row>
    <row r="85" spans="1:9" x14ac:dyDescent="0.2">
      <c r="A85" s="3">
        <v>80</v>
      </c>
      <c r="G85" s="9">
        <f>SUMIF(Spending!A:A,A85,Spending!E:E)</f>
        <v>0</v>
      </c>
      <c r="H85" s="9">
        <f t="shared" si="1"/>
        <v>0</v>
      </c>
      <c r="I85" s="9">
        <v>0</v>
      </c>
    </row>
    <row r="86" spans="1:9" x14ac:dyDescent="0.2">
      <c r="A86" s="3">
        <v>81</v>
      </c>
      <c r="G86" s="9">
        <f>SUMIF(Spending!A:A,A86,Spending!E:E)</f>
        <v>0</v>
      </c>
      <c r="H86" s="9">
        <f t="shared" si="1"/>
        <v>0</v>
      </c>
      <c r="I86" s="9">
        <v>0</v>
      </c>
    </row>
    <row r="87" spans="1:9" x14ac:dyDescent="0.2">
      <c r="G87" s="9">
        <f>SUMIF(Spending!A:A,A87,Spending!E:E)</f>
        <v>0</v>
      </c>
      <c r="H87" s="9">
        <f t="shared" si="1"/>
        <v>0</v>
      </c>
      <c r="I87" s="9">
        <v>0</v>
      </c>
    </row>
    <row r="88" spans="1:9" x14ac:dyDescent="0.2">
      <c r="G88" s="9">
        <f>SUMIF(Spending!A:A,A88,Spending!E:E)</f>
        <v>0</v>
      </c>
      <c r="H88" s="9">
        <f t="shared" si="1"/>
        <v>0</v>
      </c>
      <c r="I88" s="9">
        <v>0</v>
      </c>
    </row>
    <row r="89" spans="1:9" x14ac:dyDescent="0.2">
      <c r="G89" s="9">
        <f>SUMIF(Spending!A:A,A89,Spending!E:E)</f>
        <v>0</v>
      </c>
      <c r="H89" s="9">
        <f t="shared" si="1"/>
        <v>0</v>
      </c>
      <c r="I89" s="9">
        <v>0</v>
      </c>
    </row>
    <row r="90" spans="1:9" x14ac:dyDescent="0.2">
      <c r="G90" s="9">
        <f>SUMIF(Spending!A:A,A90,Spending!E:E)</f>
        <v>0</v>
      </c>
      <c r="H90" s="9">
        <f t="shared" si="1"/>
        <v>0</v>
      </c>
      <c r="I90" s="9">
        <v>0</v>
      </c>
    </row>
    <row r="91" spans="1:9" x14ac:dyDescent="0.2">
      <c r="G91" s="9">
        <f>SUMIF(Spending!A:A,A91,Spending!E:E)</f>
        <v>0</v>
      </c>
      <c r="H91" s="9">
        <f t="shared" si="1"/>
        <v>0</v>
      </c>
      <c r="I91" s="9">
        <v>0</v>
      </c>
    </row>
    <row r="92" spans="1:9" x14ac:dyDescent="0.2">
      <c r="G92" s="9">
        <f>SUMIF(Spending!A:A,A92,Spending!E:E)</f>
        <v>0</v>
      </c>
      <c r="H92" s="9">
        <f t="shared" si="1"/>
        <v>0</v>
      </c>
      <c r="I92" s="9">
        <v>0</v>
      </c>
    </row>
    <row r="93" spans="1:9" x14ac:dyDescent="0.2">
      <c r="G93" s="9">
        <f>SUMIF(Spending!A:A,A93,Spending!E:E)</f>
        <v>0</v>
      </c>
      <c r="H93" s="9">
        <f t="shared" si="1"/>
        <v>0</v>
      </c>
      <c r="I93" s="9">
        <v>0</v>
      </c>
    </row>
    <row r="94" spans="1:9" x14ac:dyDescent="0.2">
      <c r="G94" s="9">
        <f>SUMIF(Spending!A:A,A94,Spending!E:E)</f>
        <v>0</v>
      </c>
      <c r="H94" s="9">
        <f t="shared" si="1"/>
        <v>0</v>
      </c>
      <c r="I94" s="9">
        <v>0</v>
      </c>
    </row>
    <row r="95" spans="1:9" x14ac:dyDescent="0.2">
      <c r="G95" s="9">
        <f>SUMIF(Spending!A:A,A95,Spending!E:E)</f>
        <v>0</v>
      </c>
      <c r="H95" s="9">
        <f t="shared" si="1"/>
        <v>0</v>
      </c>
      <c r="I95" s="9">
        <v>0</v>
      </c>
    </row>
    <row r="96" spans="1:9" x14ac:dyDescent="0.2">
      <c r="G96" s="9">
        <f>SUMIF(Spending!A:A,A96,Spending!E:E)</f>
        <v>0</v>
      </c>
      <c r="H96" s="9">
        <f t="shared" si="1"/>
        <v>0</v>
      </c>
      <c r="I96" s="9">
        <v>0</v>
      </c>
    </row>
    <row r="97" spans="7:9" x14ac:dyDescent="0.2">
      <c r="G97" s="9">
        <f>SUMIF(Spending!A:A,A97,Spending!E:E)</f>
        <v>0</v>
      </c>
      <c r="H97" s="9">
        <f t="shared" si="1"/>
        <v>0</v>
      </c>
      <c r="I97" s="9">
        <v>0</v>
      </c>
    </row>
    <row r="98" spans="7:9" x14ac:dyDescent="0.2">
      <c r="G98" s="9">
        <f>SUMIF(Spending!A:A,A98,Spending!E:E)</f>
        <v>0</v>
      </c>
      <c r="H98" s="9">
        <f t="shared" si="1"/>
        <v>0</v>
      </c>
      <c r="I98" s="9">
        <v>0</v>
      </c>
    </row>
    <row r="99" spans="7:9" x14ac:dyDescent="0.2">
      <c r="G99" s="9">
        <f>SUMIF(Spending!A:A,A99,Spending!E:E)</f>
        <v>0</v>
      </c>
      <c r="H99" s="9">
        <f t="shared" si="1"/>
        <v>0</v>
      </c>
      <c r="I99" s="9">
        <v>0</v>
      </c>
    </row>
    <row r="100" spans="7:9" x14ac:dyDescent="0.2">
      <c r="G100" s="9">
        <f>SUMIF(Spending!A:A,A100,Spending!E:E)</f>
        <v>0</v>
      </c>
      <c r="H100" s="9">
        <f t="shared" si="1"/>
        <v>0</v>
      </c>
      <c r="I100" s="9">
        <v>0</v>
      </c>
    </row>
    <row r="101" spans="7:9" x14ac:dyDescent="0.2">
      <c r="G101" s="9">
        <f>SUMIF(Spending!A:A,A101,Spending!E:E)</f>
        <v>0</v>
      </c>
      <c r="H101" s="9">
        <f t="shared" si="1"/>
        <v>0</v>
      </c>
      <c r="I101" s="9">
        <v>0</v>
      </c>
    </row>
    <row r="102" spans="7:9" x14ac:dyDescent="0.2">
      <c r="G102" s="9">
        <f>SUMIF(Spending!A:A,A102,Spending!E:E)</f>
        <v>0</v>
      </c>
      <c r="H102" s="9">
        <f t="shared" si="1"/>
        <v>0</v>
      </c>
      <c r="I102" s="9">
        <v>0</v>
      </c>
    </row>
    <row r="103" spans="7:9" x14ac:dyDescent="0.2">
      <c r="H103" s="9">
        <f t="shared" si="1"/>
        <v>0</v>
      </c>
      <c r="I103" s="9">
        <v>0</v>
      </c>
    </row>
    <row r="104" spans="7:9" x14ac:dyDescent="0.2">
      <c r="H104" s="9">
        <f t="shared" si="1"/>
        <v>0</v>
      </c>
      <c r="I104" s="9">
        <v>0</v>
      </c>
    </row>
    <row r="105" spans="7:9" x14ac:dyDescent="0.2">
      <c r="H105" s="9">
        <f t="shared" si="1"/>
        <v>0</v>
      </c>
      <c r="I105" s="9">
        <v>0</v>
      </c>
    </row>
    <row r="106" spans="7:9" x14ac:dyDescent="0.2">
      <c r="H106" s="9">
        <f t="shared" si="1"/>
        <v>0</v>
      </c>
      <c r="I106" s="9">
        <v>0</v>
      </c>
    </row>
    <row r="107" spans="7:9" x14ac:dyDescent="0.2">
      <c r="H107" s="9">
        <f t="shared" si="1"/>
        <v>0</v>
      </c>
      <c r="I107" s="9">
        <v>0</v>
      </c>
    </row>
    <row r="108" spans="7:9" x14ac:dyDescent="0.2">
      <c r="H108" s="9">
        <f t="shared" si="1"/>
        <v>0</v>
      </c>
      <c r="I108" s="9">
        <v>0</v>
      </c>
    </row>
    <row r="109" spans="7:9" x14ac:dyDescent="0.2">
      <c r="H109" s="9">
        <f t="shared" si="1"/>
        <v>0</v>
      </c>
      <c r="I109" s="9">
        <v>0</v>
      </c>
    </row>
    <row r="110" spans="7:9" x14ac:dyDescent="0.2">
      <c r="H110" s="9">
        <f t="shared" si="1"/>
        <v>0</v>
      </c>
      <c r="I110" s="9">
        <v>0</v>
      </c>
    </row>
    <row r="111" spans="7:9" x14ac:dyDescent="0.2">
      <c r="H111" s="9">
        <f t="shared" si="1"/>
        <v>0</v>
      </c>
      <c r="I111" s="9">
        <v>0</v>
      </c>
    </row>
    <row r="112" spans="7:9" x14ac:dyDescent="0.2">
      <c r="H112" s="9">
        <f t="shared" si="1"/>
        <v>0</v>
      </c>
      <c r="I112" s="9">
        <v>0</v>
      </c>
    </row>
    <row r="113" spans="8:9" x14ac:dyDescent="0.2">
      <c r="H113" s="9">
        <f t="shared" si="1"/>
        <v>0</v>
      </c>
      <c r="I113" s="9">
        <v>0</v>
      </c>
    </row>
    <row r="114" spans="8:9" x14ac:dyDescent="0.2">
      <c r="H114" s="9">
        <f t="shared" si="1"/>
        <v>0</v>
      </c>
      <c r="I114" s="9">
        <v>0</v>
      </c>
    </row>
    <row r="115" spans="8:9" x14ac:dyDescent="0.2">
      <c r="H115" s="9">
        <f t="shared" si="1"/>
        <v>0</v>
      </c>
      <c r="I115" s="9">
        <v>0</v>
      </c>
    </row>
    <row r="116" spans="8:9" x14ac:dyDescent="0.2">
      <c r="H116" s="9">
        <f t="shared" si="1"/>
        <v>0</v>
      </c>
      <c r="I116" s="9">
        <v>0</v>
      </c>
    </row>
    <row r="117" spans="8:9" x14ac:dyDescent="0.2">
      <c r="H117" s="9">
        <f t="shared" si="1"/>
        <v>0</v>
      </c>
      <c r="I117" s="9">
        <v>0</v>
      </c>
    </row>
    <row r="118" spans="8:9" x14ac:dyDescent="0.2">
      <c r="H118" s="9">
        <f t="shared" si="1"/>
        <v>0</v>
      </c>
      <c r="I118" s="9">
        <v>0</v>
      </c>
    </row>
    <row r="119" spans="8:9" x14ac:dyDescent="0.2">
      <c r="H119" s="9">
        <f t="shared" si="1"/>
        <v>0</v>
      </c>
      <c r="I119" s="9">
        <v>0</v>
      </c>
    </row>
    <row r="120" spans="8:9" x14ac:dyDescent="0.2">
      <c r="H120" s="9">
        <f t="shared" si="1"/>
        <v>0</v>
      </c>
      <c r="I120" s="9">
        <v>0</v>
      </c>
    </row>
    <row r="121" spans="8:9" x14ac:dyDescent="0.2">
      <c r="H121" s="9">
        <f t="shared" si="1"/>
        <v>0</v>
      </c>
      <c r="I121" s="9">
        <v>0</v>
      </c>
    </row>
    <row r="122" spans="8:9" x14ac:dyDescent="0.2">
      <c r="H122" s="9">
        <f t="shared" si="1"/>
        <v>0</v>
      </c>
      <c r="I122" s="9">
        <v>0</v>
      </c>
    </row>
    <row r="123" spans="8:9" x14ac:dyDescent="0.2">
      <c r="H123" s="9">
        <f t="shared" si="1"/>
        <v>0</v>
      </c>
      <c r="I123" s="9">
        <v>0</v>
      </c>
    </row>
    <row r="124" spans="8:9" x14ac:dyDescent="0.2">
      <c r="H124" s="9">
        <f t="shared" si="1"/>
        <v>0</v>
      </c>
      <c r="I124" s="9">
        <v>0</v>
      </c>
    </row>
    <row r="125" spans="8:9" x14ac:dyDescent="0.2">
      <c r="H125" s="9">
        <f t="shared" si="1"/>
        <v>0</v>
      </c>
      <c r="I125" s="9">
        <v>0</v>
      </c>
    </row>
    <row r="126" spans="8:9" x14ac:dyDescent="0.2">
      <c r="H126" s="9">
        <f t="shared" si="1"/>
        <v>0</v>
      </c>
      <c r="I126" s="9">
        <v>0</v>
      </c>
    </row>
    <row r="127" spans="8:9" x14ac:dyDescent="0.2">
      <c r="H127" s="9">
        <f t="shared" si="1"/>
        <v>0</v>
      </c>
      <c r="I127" s="9">
        <v>0</v>
      </c>
    </row>
    <row r="128" spans="8:9" x14ac:dyDescent="0.2">
      <c r="H128" s="9">
        <f t="shared" si="1"/>
        <v>0</v>
      </c>
      <c r="I128" s="9">
        <v>0</v>
      </c>
    </row>
    <row r="129" spans="8:9" x14ac:dyDescent="0.2">
      <c r="H129" s="9">
        <f t="shared" si="1"/>
        <v>0</v>
      </c>
      <c r="I129" s="9">
        <v>0</v>
      </c>
    </row>
    <row r="130" spans="8:9" x14ac:dyDescent="0.2">
      <c r="H130" s="9">
        <f t="shared" si="1"/>
        <v>0</v>
      </c>
      <c r="I130" s="9">
        <v>0</v>
      </c>
    </row>
    <row r="131" spans="8:9" x14ac:dyDescent="0.2">
      <c r="H131" s="9">
        <f t="shared" si="1"/>
        <v>0</v>
      </c>
      <c r="I131" s="9">
        <v>0</v>
      </c>
    </row>
    <row r="132" spans="8:9" x14ac:dyDescent="0.2">
      <c r="H132" s="9">
        <f t="shared" si="1"/>
        <v>0</v>
      </c>
      <c r="I132" s="9">
        <v>0</v>
      </c>
    </row>
    <row r="133" spans="8:9" x14ac:dyDescent="0.2">
      <c r="H133" s="9">
        <f t="shared" si="1"/>
        <v>0</v>
      </c>
      <c r="I133" s="9">
        <v>0</v>
      </c>
    </row>
    <row r="134" spans="8:9" x14ac:dyDescent="0.2">
      <c r="H134" s="9">
        <f t="shared" si="1"/>
        <v>0</v>
      </c>
      <c r="I134" s="9">
        <v>0</v>
      </c>
    </row>
    <row r="135" spans="8:9" x14ac:dyDescent="0.2">
      <c r="H135" s="9">
        <f t="shared" ref="H135:H196" si="2">IF(F135="x",E135-G135,F135-G135)-I135</f>
        <v>0</v>
      </c>
      <c r="I135" s="9">
        <v>0</v>
      </c>
    </row>
    <row r="136" spans="8:9" x14ac:dyDescent="0.2">
      <c r="H136" s="9">
        <f t="shared" si="2"/>
        <v>0</v>
      </c>
      <c r="I136" s="9">
        <v>0</v>
      </c>
    </row>
    <row r="137" spans="8:9" x14ac:dyDescent="0.2">
      <c r="H137" s="9">
        <f t="shared" si="2"/>
        <v>0</v>
      </c>
      <c r="I137" s="9">
        <v>0</v>
      </c>
    </row>
    <row r="138" spans="8:9" x14ac:dyDescent="0.2">
      <c r="H138" s="9">
        <f t="shared" si="2"/>
        <v>0</v>
      </c>
      <c r="I138" s="9">
        <v>0</v>
      </c>
    </row>
    <row r="139" spans="8:9" x14ac:dyDescent="0.2">
      <c r="H139" s="9">
        <f t="shared" si="2"/>
        <v>0</v>
      </c>
      <c r="I139" s="9">
        <v>0</v>
      </c>
    </row>
    <row r="140" spans="8:9" x14ac:dyDescent="0.2">
      <c r="H140" s="9">
        <f t="shared" si="2"/>
        <v>0</v>
      </c>
      <c r="I140" s="9">
        <v>0</v>
      </c>
    </row>
    <row r="141" spans="8:9" x14ac:dyDescent="0.2">
      <c r="H141" s="9">
        <f t="shared" si="2"/>
        <v>0</v>
      </c>
      <c r="I141" s="9">
        <v>0</v>
      </c>
    </row>
    <row r="142" spans="8:9" x14ac:dyDescent="0.2">
      <c r="H142" s="9">
        <f t="shared" si="2"/>
        <v>0</v>
      </c>
      <c r="I142" s="9">
        <v>0</v>
      </c>
    </row>
    <row r="143" spans="8:9" x14ac:dyDescent="0.2">
      <c r="H143" s="9">
        <f t="shared" si="2"/>
        <v>0</v>
      </c>
      <c r="I143" s="9">
        <v>0</v>
      </c>
    </row>
    <row r="144" spans="8:9" x14ac:dyDescent="0.2">
      <c r="H144" s="9">
        <f t="shared" si="2"/>
        <v>0</v>
      </c>
      <c r="I144" s="9">
        <v>0</v>
      </c>
    </row>
    <row r="145" spans="8:9" x14ac:dyDescent="0.2">
      <c r="H145" s="9">
        <f t="shared" si="2"/>
        <v>0</v>
      </c>
      <c r="I145" s="9">
        <v>0</v>
      </c>
    </row>
    <row r="146" spans="8:9" x14ac:dyDescent="0.2">
      <c r="H146" s="9">
        <f t="shared" si="2"/>
        <v>0</v>
      </c>
      <c r="I146" s="9">
        <v>0</v>
      </c>
    </row>
    <row r="147" spans="8:9" x14ac:dyDescent="0.2">
      <c r="H147" s="9">
        <f t="shared" si="2"/>
        <v>0</v>
      </c>
      <c r="I147" s="9">
        <v>0</v>
      </c>
    </row>
    <row r="148" spans="8:9" x14ac:dyDescent="0.2">
      <c r="H148" s="9">
        <f t="shared" si="2"/>
        <v>0</v>
      </c>
      <c r="I148" s="9">
        <v>0</v>
      </c>
    </row>
    <row r="149" spans="8:9" x14ac:dyDescent="0.2">
      <c r="H149" s="9">
        <f t="shared" si="2"/>
        <v>0</v>
      </c>
      <c r="I149" s="9">
        <v>0</v>
      </c>
    </row>
    <row r="150" spans="8:9" x14ac:dyDescent="0.2">
      <c r="H150" s="9">
        <f t="shared" si="2"/>
        <v>0</v>
      </c>
      <c r="I150" s="9">
        <v>0</v>
      </c>
    </row>
    <row r="151" spans="8:9" x14ac:dyDescent="0.2">
      <c r="H151" s="9">
        <f t="shared" si="2"/>
        <v>0</v>
      </c>
      <c r="I151" s="9"/>
    </row>
    <row r="152" spans="8:9" x14ac:dyDescent="0.2">
      <c r="H152" s="9">
        <f t="shared" si="2"/>
        <v>0</v>
      </c>
      <c r="I152" s="9"/>
    </row>
    <row r="153" spans="8:9" x14ac:dyDescent="0.2">
      <c r="H153" s="9">
        <f t="shared" si="2"/>
        <v>0</v>
      </c>
      <c r="I153" s="9"/>
    </row>
    <row r="154" spans="8:9" x14ac:dyDescent="0.2">
      <c r="H154" s="9">
        <f t="shared" si="2"/>
        <v>0</v>
      </c>
      <c r="I154" s="9"/>
    </row>
    <row r="155" spans="8:9" x14ac:dyDescent="0.2">
      <c r="H155" s="9">
        <f t="shared" si="2"/>
        <v>0</v>
      </c>
      <c r="I155" s="9"/>
    </row>
    <row r="156" spans="8:9" x14ac:dyDescent="0.2">
      <c r="H156" s="9">
        <f t="shared" si="2"/>
        <v>0</v>
      </c>
      <c r="I156" s="9"/>
    </row>
    <row r="157" spans="8:9" x14ac:dyDescent="0.2">
      <c r="H157" s="9">
        <f t="shared" si="2"/>
        <v>0</v>
      </c>
      <c r="I157" s="9"/>
    </row>
    <row r="158" spans="8:9" x14ac:dyDescent="0.2">
      <c r="H158" s="9">
        <f t="shared" si="2"/>
        <v>0</v>
      </c>
      <c r="I158" s="9"/>
    </row>
    <row r="159" spans="8:9" x14ac:dyDescent="0.2">
      <c r="H159" s="9">
        <f t="shared" si="2"/>
        <v>0</v>
      </c>
      <c r="I159" s="9"/>
    </row>
    <row r="160" spans="8:9" x14ac:dyDescent="0.2">
      <c r="H160" s="9">
        <f t="shared" si="2"/>
        <v>0</v>
      </c>
      <c r="I160" s="9"/>
    </row>
    <row r="161" spans="8:9" x14ac:dyDescent="0.2">
      <c r="H161" s="9">
        <f t="shared" si="2"/>
        <v>0</v>
      </c>
      <c r="I161" s="9"/>
    </row>
    <row r="162" spans="8:9" x14ac:dyDescent="0.2">
      <c r="H162" s="9">
        <f t="shared" si="2"/>
        <v>0</v>
      </c>
      <c r="I162" s="9"/>
    </row>
    <row r="163" spans="8:9" x14ac:dyDescent="0.2">
      <c r="H163" s="9">
        <f t="shared" si="2"/>
        <v>0</v>
      </c>
      <c r="I163" s="9"/>
    </row>
    <row r="164" spans="8:9" x14ac:dyDescent="0.2">
      <c r="H164" s="9">
        <f t="shared" si="2"/>
        <v>0</v>
      </c>
      <c r="I164" s="9"/>
    </row>
    <row r="165" spans="8:9" x14ac:dyDescent="0.2">
      <c r="H165" s="9">
        <f t="shared" si="2"/>
        <v>0</v>
      </c>
      <c r="I165" s="9"/>
    </row>
    <row r="166" spans="8:9" x14ac:dyDescent="0.2">
      <c r="H166" s="9">
        <f t="shared" si="2"/>
        <v>0</v>
      </c>
      <c r="I166" s="9"/>
    </row>
    <row r="167" spans="8:9" x14ac:dyDescent="0.2">
      <c r="H167" s="9">
        <f t="shared" si="2"/>
        <v>0</v>
      </c>
      <c r="I167" s="9"/>
    </row>
    <row r="168" spans="8:9" x14ac:dyDescent="0.2">
      <c r="H168" s="9">
        <f t="shared" si="2"/>
        <v>0</v>
      </c>
      <c r="I168" s="9"/>
    </row>
    <row r="169" spans="8:9" x14ac:dyDescent="0.2">
      <c r="H169" s="9">
        <f t="shared" si="2"/>
        <v>0</v>
      </c>
      <c r="I169" s="9"/>
    </row>
    <row r="170" spans="8:9" x14ac:dyDescent="0.2">
      <c r="H170" s="9">
        <f t="shared" si="2"/>
        <v>0</v>
      </c>
      <c r="I170" s="9"/>
    </row>
    <row r="171" spans="8:9" x14ac:dyDescent="0.2">
      <c r="H171" s="9">
        <f t="shared" si="2"/>
        <v>0</v>
      </c>
      <c r="I171" s="9"/>
    </row>
    <row r="172" spans="8:9" x14ac:dyDescent="0.2">
      <c r="H172" s="9">
        <f t="shared" si="2"/>
        <v>0</v>
      </c>
      <c r="I172" s="9"/>
    </row>
    <row r="173" spans="8:9" x14ac:dyDescent="0.2">
      <c r="H173" s="9">
        <f t="shared" si="2"/>
        <v>0</v>
      </c>
      <c r="I173" s="9"/>
    </row>
    <row r="174" spans="8:9" x14ac:dyDescent="0.2">
      <c r="H174" s="9">
        <f t="shared" si="2"/>
        <v>0</v>
      </c>
      <c r="I174" s="9"/>
    </row>
    <row r="175" spans="8:9" x14ac:dyDescent="0.2">
      <c r="H175" s="9">
        <f t="shared" si="2"/>
        <v>0</v>
      </c>
      <c r="I175" s="9"/>
    </row>
    <row r="176" spans="8:9" x14ac:dyDescent="0.2">
      <c r="H176" s="9">
        <f t="shared" si="2"/>
        <v>0</v>
      </c>
      <c r="I176" s="9"/>
    </row>
    <row r="177" spans="8:9" x14ac:dyDescent="0.2">
      <c r="H177" s="9">
        <f t="shared" si="2"/>
        <v>0</v>
      </c>
      <c r="I177" s="9"/>
    </row>
    <row r="178" spans="8:9" x14ac:dyDescent="0.2">
      <c r="H178" s="9">
        <f t="shared" si="2"/>
        <v>0</v>
      </c>
      <c r="I178" s="9"/>
    </row>
    <row r="179" spans="8:9" x14ac:dyDescent="0.2">
      <c r="H179" s="9">
        <f t="shared" si="2"/>
        <v>0</v>
      </c>
      <c r="I179" s="9"/>
    </row>
    <row r="180" spans="8:9" x14ac:dyDescent="0.2">
      <c r="H180" s="9">
        <f t="shared" si="2"/>
        <v>0</v>
      </c>
      <c r="I180" s="9"/>
    </row>
    <row r="181" spans="8:9" x14ac:dyDescent="0.2">
      <c r="H181" s="9">
        <f t="shared" si="2"/>
        <v>0</v>
      </c>
      <c r="I181" s="9"/>
    </row>
    <row r="182" spans="8:9" x14ac:dyDescent="0.2">
      <c r="H182" s="9">
        <f t="shared" si="2"/>
        <v>0</v>
      </c>
      <c r="I182" s="9"/>
    </row>
    <row r="183" spans="8:9" x14ac:dyDescent="0.2">
      <c r="H183" s="9">
        <f t="shared" si="2"/>
        <v>0</v>
      </c>
      <c r="I183" s="9"/>
    </row>
    <row r="184" spans="8:9" x14ac:dyDescent="0.2">
      <c r="H184" s="9">
        <f t="shared" si="2"/>
        <v>0</v>
      </c>
      <c r="I184" s="9"/>
    </row>
    <row r="185" spans="8:9" x14ac:dyDescent="0.2">
      <c r="H185" s="9">
        <f t="shared" si="2"/>
        <v>0</v>
      </c>
      <c r="I185" s="9"/>
    </row>
    <row r="186" spans="8:9" x14ac:dyDescent="0.2">
      <c r="H186" s="9">
        <f t="shared" si="2"/>
        <v>0</v>
      </c>
      <c r="I186" s="9"/>
    </row>
    <row r="187" spans="8:9" x14ac:dyDescent="0.2">
      <c r="H187" s="9">
        <f t="shared" si="2"/>
        <v>0</v>
      </c>
      <c r="I187" s="9"/>
    </row>
    <row r="188" spans="8:9" x14ac:dyDescent="0.2">
      <c r="H188" s="9">
        <f t="shared" si="2"/>
        <v>0</v>
      </c>
      <c r="I188" s="9"/>
    </row>
    <row r="189" spans="8:9" x14ac:dyDescent="0.2">
      <c r="H189" s="9">
        <f t="shared" si="2"/>
        <v>0</v>
      </c>
      <c r="I189" s="9"/>
    </row>
    <row r="190" spans="8:9" x14ac:dyDescent="0.2">
      <c r="H190" s="9">
        <f t="shared" si="2"/>
        <v>0</v>
      </c>
      <c r="I190" s="9"/>
    </row>
    <row r="191" spans="8:9" x14ac:dyDescent="0.2">
      <c r="H191" s="9">
        <f t="shared" si="2"/>
        <v>0</v>
      </c>
      <c r="I191" s="9"/>
    </row>
    <row r="192" spans="8:9" x14ac:dyDescent="0.2">
      <c r="H192" s="9">
        <f t="shared" si="2"/>
        <v>0</v>
      </c>
      <c r="I192" s="9"/>
    </row>
    <row r="193" spans="8:9" x14ac:dyDescent="0.2">
      <c r="H193" s="9">
        <f t="shared" si="2"/>
        <v>0</v>
      </c>
      <c r="I193" s="9"/>
    </row>
    <row r="194" spans="8:9" x14ac:dyDescent="0.2">
      <c r="H194" s="9">
        <f t="shared" si="2"/>
        <v>0</v>
      </c>
      <c r="I194" s="9"/>
    </row>
    <row r="195" spans="8:9" x14ac:dyDescent="0.2">
      <c r="H195" s="9">
        <f t="shared" si="2"/>
        <v>0</v>
      </c>
      <c r="I195" s="9"/>
    </row>
    <row r="196" spans="8:9" x14ac:dyDescent="0.2">
      <c r="H196" s="9">
        <f t="shared" si="2"/>
        <v>0</v>
      </c>
      <c r="I196" s="9"/>
    </row>
    <row r="197" spans="8:9" x14ac:dyDescent="0.2">
      <c r="I197" s="9"/>
    </row>
    <row r="198" spans="8:9" x14ac:dyDescent="0.2">
      <c r="I198" s="9"/>
    </row>
    <row r="199" spans="8:9" x14ac:dyDescent="0.2">
      <c r="I199" s="9"/>
    </row>
    <row r="200" spans="8:9" x14ac:dyDescent="0.2">
      <c r="I200" s="9"/>
    </row>
    <row r="201" spans="8:9" x14ac:dyDescent="0.2">
      <c r="I201" s="9"/>
    </row>
    <row r="202" spans="8:9" x14ac:dyDescent="0.2">
      <c r="I202" s="9"/>
    </row>
    <row r="203" spans="8:9" x14ac:dyDescent="0.2">
      <c r="I203" s="9"/>
    </row>
    <row r="204" spans="8:9" x14ac:dyDescent="0.2">
      <c r="I204" s="9"/>
    </row>
    <row r="205" spans="8:9" x14ac:dyDescent="0.2">
      <c r="I205" s="9"/>
    </row>
    <row r="206" spans="8:9" x14ac:dyDescent="0.2">
      <c r="I206" s="9"/>
    </row>
    <row r="207" spans="8:9" x14ac:dyDescent="0.2">
      <c r="I207" s="9"/>
    </row>
    <row r="208" spans="8:9" x14ac:dyDescent="0.2">
      <c r="I208" s="9"/>
    </row>
    <row r="209" spans="9:9" x14ac:dyDescent="0.2">
      <c r="I209" s="9"/>
    </row>
    <row r="210" spans="9:9" x14ac:dyDescent="0.2">
      <c r="I210" s="9"/>
    </row>
    <row r="211" spans="9:9" x14ac:dyDescent="0.2">
      <c r="I211" s="9"/>
    </row>
    <row r="212" spans="9:9" x14ac:dyDescent="0.2">
      <c r="I212" s="9"/>
    </row>
    <row r="213" spans="9:9" x14ac:dyDescent="0.2">
      <c r="I213" s="9"/>
    </row>
    <row r="214" spans="9:9" x14ac:dyDescent="0.2">
      <c r="I214" s="9"/>
    </row>
    <row r="215" spans="9:9" x14ac:dyDescent="0.2">
      <c r="I215" s="9"/>
    </row>
    <row r="216" spans="9:9" x14ac:dyDescent="0.2">
      <c r="I216" s="9"/>
    </row>
    <row r="217" spans="9:9" x14ac:dyDescent="0.2">
      <c r="I217" s="9"/>
    </row>
    <row r="218" spans="9:9" x14ac:dyDescent="0.2">
      <c r="I218" s="9"/>
    </row>
    <row r="219" spans="9:9" x14ac:dyDescent="0.2">
      <c r="I219" s="9"/>
    </row>
    <row r="220" spans="9:9" x14ac:dyDescent="0.2">
      <c r="I220" s="9"/>
    </row>
    <row r="221" spans="9:9" x14ac:dyDescent="0.2">
      <c r="I221" s="9"/>
    </row>
    <row r="222" spans="9:9" x14ac:dyDescent="0.2">
      <c r="I222" s="9"/>
    </row>
    <row r="223" spans="9:9" x14ac:dyDescent="0.2">
      <c r="I223" s="9"/>
    </row>
    <row r="224" spans="9:9" x14ac:dyDescent="0.2">
      <c r="I224" s="9"/>
    </row>
    <row r="225" spans="9:9" x14ac:dyDescent="0.2">
      <c r="I225" s="9"/>
    </row>
    <row r="226" spans="9:9" x14ac:dyDescent="0.2">
      <c r="I226" s="9"/>
    </row>
    <row r="227" spans="9:9" x14ac:dyDescent="0.2">
      <c r="I227" s="9"/>
    </row>
    <row r="228" spans="9:9" x14ac:dyDescent="0.2">
      <c r="I228" s="9"/>
    </row>
    <row r="229" spans="9:9" x14ac:dyDescent="0.2">
      <c r="I229" s="9"/>
    </row>
    <row r="230" spans="9:9" x14ac:dyDescent="0.2">
      <c r="I230" s="9"/>
    </row>
    <row r="231" spans="9:9" x14ac:dyDescent="0.2">
      <c r="I231" s="9"/>
    </row>
    <row r="232" spans="9:9" x14ac:dyDescent="0.2">
      <c r="I232" s="9"/>
    </row>
    <row r="233" spans="9:9" x14ac:dyDescent="0.2">
      <c r="I233" s="9"/>
    </row>
    <row r="234" spans="9:9" x14ac:dyDescent="0.2">
      <c r="I234" s="9"/>
    </row>
    <row r="235" spans="9:9" x14ac:dyDescent="0.2">
      <c r="I235" s="9"/>
    </row>
    <row r="236" spans="9:9" x14ac:dyDescent="0.2">
      <c r="I236" s="9"/>
    </row>
    <row r="237" spans="9:9" x14ac:dyDescent="0.2">
      <c r="I237" s="9"/>
    </row>
    <row r="238" spans="9:9" x14ac:dyDescent="0.2">
      <c r="I238" s="9"/>
    </row>
    <row r="239" spans="9:9" x14ac:dyDescent="0.2">
      <c r="I239" s="9"/>
    </row>
    <row r="240" spans="9:9" x14ac:dyDescent="0.2">
      <c r="I240" s="9"/>
    </row>
    <row r="241" spans="9:9" x14ac:dyDescent="0.2">
      <c r="I241" s="9"/>
    </row>
    <row r="242" spans="9:9" x14ac:dyDescent="0.2">
      <c r="I242" s="9"/>
    </row>
    <row r="243" spans="9:9" x14ac:dyDescent="0.2">
      <c r="I243" s="9"/>
    </row>
    <row r="244" spans="9:9" x14ac:dyDescent="0.2">
      <c r="I244" s="9"/>
    </row>
    <row r="245" spans="9:9" x14ac:dyDescent="0.2">
      <c r="I245" s="9"/>
    </row>
    <row r="246" spans="9:9" x14ac:dyDescent="0.2">
      <c r="I246" s="9"/>
    </row>
    <row r="247" spans="9:9" x14ac:dyDescent="0.2">
      <c r="I247" s="9"/>
    </row>
    <row r="248" spans="9:9" x14ac:dyDescent="0.2">
      <c r="I248" s="9"/>
    </row>
    <row r="249" spans="9:9" x14ac:dyDescent="0.2">
      <c r="I249" s="9"/>
    </row>
    <row r="250" spans="9:9" x14ac:dyDescent="0.2">
      <c r="I250" s="9"/>
    </row>
    <row r="251" spans="9:9" x14ac:dyDescent="0.2">
      <c r="I251" s="9"/>
    </row>
    <row r="252" spans="9:9" x14ac:dyDescent="0.2">
      <c r="I252" s="9"/>
    </row>
    <row r="253" spans="9:9" x14ac:dyDescent="0.2">
      <c r="I253" s="9"/>
    </row>
    <row r="254" spans="9:9" x14ac:dyDescent="0.2">
      <c r="I254" s="9"/>
    </row>
    <row r="255" spans="9:9" x14ac:dyDescent="0.2">
      <c r="I255" s="9"/>
    </row>
    <row r="256" spans="9:9" x14ac:dyDescent="0.2">
      <c r="I256" s="9"/>
    </row>
    <row r="257" spans="9:9" x14ac:dyDescent="0.2">
      <c r="I257" s="9"/>
    </row>
    <row r="258" spans="9:9" x14ac:dyDescent="0.2">
      <c r="I258" s="9"/>
    </row>
    <row r="259" spans="9:9" x14ac:dyDescent="0.2">
      <c r="I259" s="9"/>
    </row>
    <row r="260" spans="9:9" x14ac:dyDescent="0.2">
      <c r="I260" s="9"/>
    </row>
    <row r="261" spans="9:9" x14ac:dyDescent="0.2">
      <c r="I261" s="9"/>
    </row>
    <row r="262" spans="9:9" x14ac:dyDescent="0.2">
      <c r="I262" s="9"/>
    </row>
    <row r="263" spans="9:9" x14ac:dyDescent="0.2">
      <c r="I263" s="9"/>
    </row>
    <row r="264" spans="9:9" x14ac:dyDescent="0.2">
      <c r="I264" s="9"/>
    </row>
    <row r="265" spans="9:9" x14ac:dyDescent="0.2">
      <c r="I265" s="9"/>
    </row>
    <row r="266" spans="9:9" x14ac:dyDescent="0.2">
      <c r="I266" s="9"/>
    </row>
    <row r="267" spans="9:9" x14ac:dyDescent="0.2">
      <c r="I267" s="9"/>
    </row>
    <row r="268" spans="9:9" x14ac:dyDescent="0.2">
      <c r="I268" s="9"/>
    </row>
    <row r="269" spans="9:9" x14ac:dyDescent="0.2">
      <c r="I269" s="9"/>
    </row>
    <row r="270" spans="9:9" x14ac:dyDescent="0.2">
      <c r="I270" s="9"/>
    </row>
    <row r="271" spans="9:9" x14ac:dyDescent="0.2">
      <c r="I271" s="9"/>
    </row>
    <row r="272" spans="9:9" x14ac:dyDescent="0.2">
      <c r="I272" s="9"/>
    </row>
    <row r="273" spans="9:9" x14ac:dyDescent="0.2">
      <c r="I273" s="9"/>
    </row>
    <row r="274" spans="9:9" x14ac:dyDescent="0.2">
      <c r="I274" s="9"/>
    </row>
    <row r="275" spans="9:9" x14ac:dyDescent="0.2">
      <c r="I275" s="9"/>
    </row>
    <row r="276" spans="9:9" x14ac:dyDescent="0.2">
      <c r="I276" s="9"/>
    </row>
    <row r="277" spans="9:9" x14ac:dyDescent="0.2">
      <c r="I277" s="9"/>
    </row>
    <row r="278" spans="9:9" x14ac:dyDescent="0.2">
      <c r="I278" s="9"/>
    </row>
    <row r="279" spans="9:9" x14ac:dyDescent="0.2">
      <c r="I279" s="9"/>
    </row>
    <row r="280" spans="9:9" x14ac:dyDescent="0.2">
      <c r="I280" s="9"/>
    </row>
    <row r="281" spans="9:9" x14ac:dyDescent="0.2">
      <c r="I281" s="9"/>
    </row>
    <row r="282" spans="9:9" x14ac:dyDescent="0.2">
      <c r="I282" s="9"/>
    </row>
    <row r="283" spans="9:9" x14ac:dyDescent="0.2">
      <c r="I283" s="9"/>
    </row>
    <row r="284" spans="9:9" x14ac:dyDescent="0.2">
      <c r="I284" s="9"/>
    </row>
    <row r="285" spans="9:9" x14ac:dyDescent="0.2">
      <c r="I285" s="9"/>
    </row>
    <row r="286" spans="9:9" x14ac:dyDescent="0.2">
      <c r="I286" s="9"/>
    </row>
    <row r="287" spans="9:9" x14ac:dyDescent="0.2">
      <c r="I287" s="9"/>
    </row>
    <row r="288" spans="9:9" x14ac:dyDescent="0.2">
      <c r="I288" s="9"/>
    </row>
    <row r="289" spans="9:9" x14ac:dyDescent="0.2">
      <c r="I289" s="9"/>
    </row>
    <row r="290" spans="9:9" x14ac:dyDescent="0.2">
      <c r="I290" s="9"/>
    </row>
    <row r="291" spans="9:9" x14ac:dyDescent="0.2">
      <c r="I291" s="9"/>
    </row>
    <row r="292" spans="9:9" x14ac:dyDescent="0.2">
      <c r="I292" s="9"/>
    </row>
    <row r="293" spans="9:9" x14ac:dyDescent="0.2">
      <c r="I293" s="9"/>
    </row>
    <row r="294" spans="9:9" x14ac:dyDescent="0.2">
      <c r="I294" s="9"/>
    </row>
    <row r="295" spans="9:9" x14ac:dyDescent="0.2">
      <c r="I295" s="9"/>
    </row>
    <row r="296" spans="9:9" x14ac:dyDescent="0.2">
      <c r="I296" s="9"/>
    </row>
    <row r="297" spans="9:9" x14ac:dyDescent="0.2">
      <c r="I297" s="9"/>
    </row>
    <row r="298" spans="9:9" x14ac:dyDescent="0.2">
      <c r="I298" s="9"/>
    </row>
    <row r="299" spans="9:9" x14ac:dyDescent="0.2">
      <c r="I299" s="9"/>
    </row>
    <row r="300" spans="9:9" x14ac:dyDescent="0.2">
      <c r="I300" s="9"/>
    </row>
    <row r="301" spans="9:9" x14ac:dyDescent="0.2">
      <c r="I301" s="9"/>
    </row>
    <row r="302" spans="9:9" x14ac:dyDescent="0.2">
      <c r="I302" s="9"/>
    </row>
    <row r="303" spans="9:9" x14ac:dyDescent="0.2">
      <c r="I303" s="9"/>
    </row>
    <row r="304" spans="9:9" x14ac:dyDescent="0.2">
      <c r="I304" s="9"/>
    </row>
    <row r="305" spans="9:9" x14ac:dyDescent="0.2">
      <c r="I305" s="9"/>
    </row>
    <row r="306" spans="9:9" x14ac:dyDescent="0.2">
      <c r="I306" s="9"/>
    </row>
    <row r="307" spans="9:9" x14ac:dyDescent="0.2">
      <c r="I307" s="9"/>
    </row>
    <row r="308" spans="9:9" x14ac:dyDescent="0.2">
      <c r="I308" s="9"/>
    </row>
    <row r="309" spans="9:9" x14ac:dyDescent="0.2">
      <c r="I309" s="9"/>
    </row>
    <row r="310" spans="9:9" x14ac:dyDescent="0.2">
      <c r="I310" s="9"/>
    </row>
    <row r="311" spans="9:9" x14ac:dyDescent="0.2">
      <c r="I311" s="9"/>
    </row>
    <row r="312" spans="9:9" x14ac:dyDescent="0.2">
      <c r="I312" s="9"/>
    </row>
    <row r="313" spans="9:9" x14ac:dyDescent="0.2">
      <c r="I313" s="9"/>
    </row>
    <row r="314" spans="9:9" x14ac:dyDescent="0.2">
      <c r="I314" s="9"/>
    </row>
    <row r="315" spans="9:9" x14ac:dyDescent="0.2">
      <c r="I315" s="9"/>
    </row>
    <row r="316" spans="9:9" x14ac:dyDescent="0.2">
      <c r="I316" s="9"/>
    </row>
    <row r="317" spans="9:9" x14ac:dyDescent="0.2">
      <c r="I317" s="9"/>
    </row>
    <row r="318" spans="9:9" x14ac:dyDescent="0.2">
      <c r="I318" s="9"/>
    </row>
    <row r="319" spans="9:9" x14ac:dyDescent="0.2">
      <c r="I319" s="9"/>
    </row>
    <row r="320" spans="9:9" x14ac:dyDescent="0.2">
      <c r="I320" s="9"/>
    </row>
    <row r="321" spans="9:9" x14ac:dyDescent="0.2">
      <c r="I321" s="9"/>
    </row>
    <row r="322" spans="9:9" x14ac:dyDescent="0.2">
      <c r="I322" s="9"/>
    </row>
    <row r="323" spans="9:9" x14ac:dyDescent="0.2">
      <c r="I323" s="9"/>
    </row>
    <row r="324" spans="9:9" x14ac:dyDescent="0.2">
      <c r="I324" s="9"/>
    </row>
    <row r="325" spans="9:9" x14ac:dyDescent="0.2">
      <c r="I325" s="9"/>
    </row>
    <row r="326" spans="9:9" x14ac:dyDescent="0.2">
      <c r="I326" s="9"/>
    </row>
    <row r="327" spans="9:9" x14ac:dyDescent="0.2">
      <c r="I327" s="9"/>
    </row>
    <row r="328" spans="9:9" x14ac:dyDescent="0.2">
      <c r="I328" s="9"/>
    </row>
    <row r="329" spans="9:9" x14ac:dyDescent="0.2">
      <c r="I329" s="9"/>
    </row>
    <row r="330" spans="9:9" x14ac:dyDescent="0.2">
      <c r="I330" s="9"/>
    </row>
    <row r="331" spans="9:9" x14ac:dyDescent="0.2">
      <c r="I331" s="9"/>
    </row>
    <row r="332" spans="9:9" x14ac:dyDescent="0.2">
      <c r="I332" s="9"/>
    </row>
    <row r="333" spans="9:9" x14ac:dyDescent="0.2">
      <c r="I333" s="9"/>
    </row>
    <row r="334" spans="9:9" x14ac:dyDescent="0.2">
      <c r="I334" s="9"/>
    </row>
    <row r="335" spans="9:9" x14ac:dyDescent="0.2">
      <c r="I335" s="9"/>
    </row>
    <row r="336" spans="9:9" x14ac:dyDescent="0.2">
      <c r="I336" s="9"/>
    </row>
    <row r="337" spans="9:9" x14ac:dyDescent="0.2">
      <c r="I337" s="9"/>
    </row>
    <row r="338" spans="9:9" x14ac:dyDescent="0.2">
      <c r="I338" s="9"/>
    </row>
    <row r="339" spans="9:9" x14ac:dyDescent="0.2">
      <c r="I339" s="9"/>
    </row>
    <row r="340" spans="9:9" x14ac:dyDescent="0.2">
      <c r="I340" s="9"/>
    </row>
  </sheetData>
  <mergeCells count="6">
    <mergeCell ref="A1:C1"/>
    <mergeCell ref="A2:B2"/>
    <mergeCell ref="A3:B3"/>
    <mergeCell ref="D1:E1"/>
    <mergeCell ref="D2:E2"/>
    <mergeCell ref="D3:E3"/>
  </mergeCells>
  <phoneticPr fontId="0" type="noConversion"/>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6"/>
  <sheetViews>
    <sheetView workbookViewId="0">
      <selection activeCell="H23" sqref="H23"/>
    </sheetView>
  </sheetViews>
  <sheetFormatPr defaultRowHeight="12.75" x14ac:dyDescent="0.2"/>
  <cols>
    <col min="1" max="1" width="12.7109375" style="3" customWidth="1"/>
    <col min="2" max="2" width="12.7109375" style="5" customWidth="1"/>
    <col min="3" max="3" width="33.7109375" style="13" customWidth="1"/>
    <col min="4" max="4" width="8.7109375" style="9" customWidth="1"/>
    <col min="5" max="5" width="13.5703125" style="9" customWidth="1"/>
    <col min="6" max="6" width="11.42578125" style="3" customWidth="1"/>
    <col min="7" max="8" width="11.42578125" customWidth="1"/>
  </cols>
  <sheetData>
    <row r="1" spans="1:8" x14ac:dyDescent="0.2">
      <c r="A1" s="41" t="s">
        <v>29</v>
      </c>
      <c r="B1" s="41"/>
      <c r="C1" s="41"/>
      <c r="D1" s="44"/>
      <c r="E1" s="44"/>
      <c r="F1" s="14"/>
      <c r="G1" s="14"/>
    </row>
    <row r="2" spans="1:8" x14ac:dyDescent="0.2">
      <c r="A2" s="43" t="s">
        <v>8</v>
      </c>
      <c r="B2" s="43"/>
      <c r="C2" s="9">
        <v>10000</v>
      </c>
    </row>
    <row r="3" spans="1:8" x14ac:dyDescent="0.2">
      <c r="A3" s="43" t="s">
        <v>9</v>
      </c>
      <c r="B3" s="43"/>
      <c r="C3" s="9">
        <f>C2-SUM(E6:E158)</f>
        <v>1279.8600000000006</v>
      </c>
    </row>
    <row r="5" spans="1:8" x14ac:dyDescent="0.2">
      <c r="A5" s="2" t="s">
        <v>5</v>
      </c>
      <c r="B5" s="4" t="s">
        <v>0</v>
      </c>
      <c r="C5" s="12" t="s">
        <v>1</v>
      </c>
      <c r="D5" s="6" t="s">
        <v>35</v>
      </c>
      <c r="E5" s="6" t="s">
        <v>3</v>
      </c>
      <c r="F5" s="2" t="s">
        <v>6</v>
      </c>
      <c r="G5" s="1" t="s">
        <v>7</v>
      </c>
      <c r="H5" s="1" t="s">
        <v>13</v>
      </c>
    </row>
    <row r="6" spans="1:8" x14ac:dyDescent="0.2">
      <c r="A6" s="3">
        <v>3</v>
      </c>
      <c r="B6" s="5">
        <v>42765</v>
      </c>
      <c r="C6" s="13" t="str">
        <f>LOOKUP(A6,Allocations!A:A,Allocations!C:C)</f>
        <v>Middle School Art Club, First 2 Weeks</v>
      </c>
      <c r="D6" s="19" t="s">
        <v>36</v>
      </c>
      <c r="E6" s="9">
        <v>21.75</v>
      </c>
    </row>
    <row r="7" spans="1:8" x14ac:dyDescent="0.2">
      <c r="A7" s="3">
        <v>3</v>
      </c>
      <c r="B7" s="5">
        <v>42779</v>
      </c>
      <c r="C7" s="13" t="str">
        <f>LOOKUP(A7,Allocations!A:A,Allocations!C:C)</f>
        <v>Middle School Art Club, First 2 Weeks</v>
      </c>
      <c r="D7" s="9" t="s">
        <v>36</v>
      </c>
      <c r="E7" s="9">
        <v>31.65</v>
      </c>
    </row>
    <row r="8" spans="1:8" x14ac:dyDescent="0.2">
      <c r="A8" s="3">
        <v>4</v>
      </c>
      <c r="B8" s="5">
        <v>42780</v>
      </c>
      <c r="C8" s="13" t="str">
        <f>LOOKUP(A8,Allocations!A:A,Allocations!C:C)</f>
        <v>Learning To Lobby</v>
      </c>
      <c r="D8" s="9" t="s">
        <v>36</v>
      </c>
      <c r="E8" s="9">
        <v>54.89</v>
      </c>
    </row>
    <row r="9" spans="1:8" x14ac:dyDescent="0.2">
      <c r="A9" s="3">
        <v>2</v>
      </c>
      <c r="B9" s="5">
        <v>42781</v>
      </c>
      <c r="C9" s="13" t="str">
        <f>LOOKUP(A9,Allocations!A:A,Allocations!C:C)</f>
        <v>Take Away Hunger Volunteer Event</v>
      </c>
      <c r="D9" s="9" t="s">
        <v>41</v>
      </c>
      <c r="E9" s="9">
        <v>720</v>
      </c>
      <c r="G9" t="s">
        <v>31</v>
      </c>
    </row>
    <row r="10" spans="1:8" x14ac:dyDescent="0.2">
      <c r="A10" s="3">
        <v>1</v>
      </c>
      <c r="B10" s="5">
        <v>42783</v>
      </c>
      <c r="C10" s="13" t="str">
        <f>LOOKUP(A10,Allocations!A:A,Allocations!C:C)</f>
        <v>Food Recovery Network Ziplocks</v>
      </c>
      <c r="D10" s="9" t="s">
        <v>36</v>
      </c>
      <c r="E10" s="9">
        <v>46.49</v>
      </c>
    </row>
    <row r="11" spans="1:8" x14ac:dyDescent="0.2">
      <c r="A11" s="3">
        <v>8</v>
      </c>
      <c r="B11" s="5">
        <v>42786</v>
      </c>
      <c r="C11" s="13" t="str">
        <f>LOOKUP(A11,Allocations!A:A,Allocations!C:C)</f>
        <v>Bone Marrow Drive Snacks</v>
      </c>
      <c r="D11" s="9" t="s">
        <v>36</v>
      </c>
      <c r="E11" s="9">
        <v>77.02</v>
      </c>
    </row>
    <row r="12" spans="1:8" x14ac:dyDescent="0.2">
      <c r="A12" s="3">
        <v>14</v>
      </c>
      <c r="B12" s="5">
        <v>42795</v>
      </c>
      <c r="C12" s="13" t="str">
        <f>LOOKUP(A12,Allocations!A:A,Allocations!C:C)</f>
        <v>March 1st Stuff</v>
      </c>
      <c r="D12" s="9" t="s">
        <v>49</v>
      </c>
      <c r="E12" s="9">
        <v>127.4</v>
      </c>
      <c r="G12" t="s">
        <v>31</v>
      </c>
    </row>
    <row r="13" spans="1:8" x14ac:dyDescent="0.2">
      <c r="A13" s="3">
        <v>9</v>
      </c>
      <c r="B13" s="5">
        <v>42797</v>
      </c>
      <c r="C13" s="13" t="str">
        <f>LOOKUP(A13,Allocations!A:A,Allocations!C:C)</f>
        <v>Crecemos Unidos - Field Trip</v>
      </c>
      <c r="D13" s="9" t="s">
        <v>49</v>
      </c>
      <c r="E13" s="9">
        <v>280</v>
      </c>
      <c r="G13" t="s">
        <v>31</v>
      </c>
    </row>
    <row r="14" spans="1:8" x14ac:dyDescent="0.2">
      <c r="A14" s="3">
        <v>10</v>
      </c>
      <c r="B14" s="5">
        <v>42798</v>
      </c>
      <c r="C14" s="13" t="str">
        <f>LOOKUP(A14,Allocations!A:A,Allocations!C:C)</f>
        <v>Middle School Art Club, Till Spring Break</v>
      </c>
      <c r="D14" s="9" t="s">
        <v>36</v>
      </c>
      <c r="E14" s="9">
        <v>90.03</v>
      </c>
    </row>
    <row r="15" spans="1:8" x14ac:dyDescent="0.2">
      <c r="A15" s="3">
        <v>7</v>
      </c>
      <c r="B15" s="5">
        <v>42802</v>
      </c>
      <c r="C15" s="13" t="str">
        <f>LOOKUP(A15,Allocations!A:A,Allocations!C:C)</f>
        <v>SALSC - Field Day</v>
      </c>
      <c r="D15" s="9" t="s">
        <v>36</v>
      </c>
      <c r="E15" s="9">
        <v>85.85</v>
      </c>
    </row>
    <row r="16" spans="1:8" x14ac:dyDescent="0.2">
      <c r="A16" s="3">
        <v>12</v>
      </c>
      <c r="B16" s="5">
        <v>42811</v>
      </c>
      <c r="C16" s="13" t="str">
        <f>LOOKUP(A16,Allocations!A:A,Allocations!C:C)</f>
        <v>RISE - Saint's Rest Strike</v>
      </c>
      <c r="D16" s="9" t="s">
        <v>36</v>
      </c>
      <c r="E16" s="9">
        <v>122.11</v>
      </c>
    </row>
    <row r="17" spans="1:10" x14ac:dyDescent="0.2">
      <c r="A17" s="3">
        <v>11</v>
      </c>
      <c r="B17" s="5">
        <v>42811</v>
      </c>
      <c r="C17" s="13" t="str">
        <f>LOOKUP(A17,Allocations!A:A,Allocations!C:C)</f>
        <v>Kids Music Afterschool Progam</v>
      </c>
      <c r="D17" s="9" t="s">
        <v>36</v>
      </c>
      <c r="E17" s="9">
        <v>42.96</v>
      </c>
    </row>
    <row r="18" spans="1:10" x14ac:dyDescent="0.2">
      <c r="A18" s="3">
        <v>16</v>
      </c>
      <c r="B18" s="5">
        <v>42811</v>
      </c>
      <c r="C18" s="13" t="str">
        <f>LOOKUP(A18,Allocations!A:A,Allocations!C:C)</f>
        <v>FRN Ziplocks and Hats</v>
      </c>
      <c r="D18" s="9" t="s">
        <v>36</v>
      </c>
      <c r="E18" s="9">
        <v>22.18</v>
      </c>
    </row>
    <row r="19" spans="1:10" x14ac:dyDescent="0.2">
      <c r="A19" s="3">
        <v>12</v>
      </c>
      <c r="B19" s="5">
        <v>42811</v>
      </c>
      <c r="C19" s="13" t="str">
        <f>LOOKUP(A19,Allocations!A:A,Allocations!C:C)</f>
        <v>RISE - Saint's Rest Strike</v>
      </c>
      <c r="D19" s="9" t="s">
        <v>36</v>
      </c>
      <c r="E19" s="9">
        <v>59.97</v>
      </c>
      <c r="J19" t="s">
        <v>59</v>
      </c>
    </row>
    <row r="20" spans="1:10" x14ac:dyDescent="0.2">
      <c r="A20" s="3">
        <v>5</v>
      </c>
      <c r="B20" s="5">
        <v>42811</v>
      </c>
      <c r="C20" s="13" t="str">
        <f>LOOKUP(A20,Allocations!A:A,Allocations!C:C)</f>
        <v>SAAC - Library</v>
      </c>
      <c r="D20" s="9" t="s">
        <v>36</v>
      </c>
      <c r="E20" s="9">
        <v>656</v>
      </c>
    </row>
    <row r="21" spans="1:10" x14ac:dyDescent="0.2">
      <c r="A21" s="3">
        <v>6</v>
      </c>
      <c r="B21" s="5">
        <v>42828</v>
      </c>
      <c r="C21" s="13" t="str">
        <f>LOOKUP(A21,Allocations!A:A,Allocations!C:C)</f>
        <v>SAAC - Comm Meal</v>
      </c>
      <c r="D21" s="9" t="s">
        <v>36</v>
      </c>
      <c r="E21" s="9">
        <v>251.84</v>
      </c>
    </row>
    <row r="22" spans="1:10" x14ac:dyDescent="0.2">
      <c r="A22" s="3">
        <v>17</v>
      </c>
      <c r="B22" s="5">
        <v>42831</v>
      </c>
      <c r="C22" s="13" t="str">
        <f>LOOKUP(A22,Allocations!A:A,Allocations!C:C)</f>
        <v>SAAC Comm Meal</v>
      </c>
      <c r="D22" s="9" t="s">
        <v>36</v>
      </c>
      <c r="E22" s="9">
        <v>200</v>
      </c>
    </row>
    <row r="23" spans="1:10" x14ac:dyDescent="0.2">
      <c r="A23" s="3">
        <v>20</v>
      </c>
      <c r="B23" s="5">
        <v>42837</v>
      </c>
      <c r="C23" s="13" t="str">
        <f>LOOKUP(A23,Allocations!A:A,Allocations!C:C)</f>
        <v>Divest Trip to DC</v>
      </c>
      <c r="D23" s="9" t="s">
        <v>41</v>
      </c>
      <c r="E23" s="9">
        <v>1704</v>
      </c>
      <c r="G23" t="s">
        <v>31</v>
      </c>
    </row>
    <row r="24" spans="1:10" x14ac:dyDescent="0.2">
      <c r="A24" s="3">
        <v>20</v>
      </c>
      <c r="B24" s="5">
        <v>42837</v>
      </c>
      <c r="C24" s="13" t="str">
        <f>LOOKUP(A24,Allocations!A:A,Allocations!C:C)</f>
        <v>Divest Trip to DC</v>
      </c>
      <c r="D24" s="9" t="s">
        <v>41</v>
      </c>
      <c r="E24" s="9">
        <v>1299</v>
      </c>
      <c r="G24" t="s">
        <v>31</v>
      </c>
    </row>
    <row r="25" spans="1:10" x14ac:dyDescent="0.2">
      <c r="A25" s="3">
        <v>19</v>
      </c>
      <c r="B25" s="5">
        <v>42838</v>
      </c>
      <c r="C25" s="13" t="str">
        <f>LOOKUP(A25,Allocations!A:A,Allocations!C:C)</f>
        <v>Take Away Hunger April Event</v>
      </c>
      <c r="D25" s="9" t="s">
        <v>41</v>
      </c>
      <c r="E25" s="9">
        <v>720</v>
      </c>
      <c r="G25" t="s">
        <v>31</v>
      </c>
    </row>
    <row r="26" spans="1:10" x14ac:dyDescent="0.2">
      <c r="A26" s="3">
        <v>21</v>
      </c>
      <c r="B26" s="5">
        <v>42850</v>
      </c>
      <c r="C26" s="13" t="str">
        <f>LOOKUP(A26,Allocations!A:A,Allocations!C:C)</f>
        <v>FM Appreciation</v>
      </c>
      <c r="D26" s="9" t="s">
        <v>41</v>
      </c>
      <c r="E26" s="9">
        <v>36.99</v>
      </c>
      <c r="G26" t="s">
        <v>31</v>
      </c>
    </row>
    <row r="27" spans="1:10" x14ac:dyDescent="0.2">
      <c r="A27" s="3">
        <v>13</v>
      </c>
      <c r="B27" s="5">
        <v>42851</v>
      </c>
      <c r="C27" s="13" t="str">
        <f>LOOKUP(A27,Allocations!A:A,Allocations!C:C)</f>
        <v>Big Bros Big Sis Kids Bowl</v>
      </c>
      <c r="D27" s="9" t="s">
        <v>49</v>
      </c>
      <c r="E27" s="9">
        <v>500</v>
      </c>
      <c r="G27" t="s">
        <v>31</v>
      </c>
    </row>
    <row r="28" spans="1:10" x14ac:dyDescent="0.2">
      <c r="A28" s="3">
        <v>10</v>
      </c>
      <c r="B28" s="5">
        <v>42852</v>
      </c>
      <c r="C28" s="13" t="str">
        <f>LOOKUP(A28,Allocations!A:A,Allocations!C:C)</f>
        <v>Middle School Art Club, Till Spring Break</v>
      </c>
      <c r="D28" s="9" t="s">
        <v>36</v>
      </c>
      <c r="E28" s="9">
        <v>89.27</v>
      </c>
      <c r="J28" t="s">
        <v>58</v>
      </c>
    </row>
    <row r="29" spans="1:10" x14ac:dyDescent="0.2">
      <c r="A29" s="3">
        <v>11</v>
      </c>
      <c r="B29" s="5">
        <v>42852</v>
      </c>
      <c r="C29" s="13" t="str">
        <f>LOOKUP(A29,Allocations!A:A,Allocations!C:C)</f>
        <v>Kids Music Afterschool Progam</v>
      </c>
      <c r="D29" s="9" t="s">
        <v>36</v>
      </c>
      <c r="E29" s="9">
        <v>29.21</v>
      </c>
    </row>
    <row r="30" spans="1:10" x14ac:dyDescent="0.2">
      <c r="A30" s="3">
        <v>6</v>
      </c>
      <c r="B30" s="5">
        <v>42858</v>
      </c>
      <c r="C30" s="13" t="str">
        <f>LOOKUP(A30,Allocations!A:A,Allocations!C:C)</f>
        <v>SAAC - Comm Meal</v>
      </c>
      <c r="D30" s="9" t="s">
        <v>36</v>
      </c>
      <c r="E30" s="9">
        <v>170.43</v>
      </c>
    </row>
    <row r="31" spans="1:10" x14ac:dyDescent="0.2">
      <c r="A31" s="3">
        <v>16</v>
      </c>
      <c r="B31" s="5">
        <v>42858</v>
      </c>
      <c r="C31" s="13" t="str">
        <f>LOOKUP(A31,Allocations!A:A,Allocations!C:C)</f>
        <v>FRN Ziplocks and Hats</v>
      </c>
      <c r="D31" s="9" t="s">
        <v>36</v>
      </c>
      <c r="E31" s="9">
        <v>54.31</v>
      </c>
    </row>
    <row r="32" spans="1:10" x14ac:dyDescent="0.2">
      <c r="A32" s="3">
        <v>10</v>
      </c>
      <c r="B32" s="5">
        <v>42858</v>
      </c>
      <c r="C32" s="13" t="str">
        <f>LOOKUP(A32,Allocations!A:A,Allocations!C:C)</f>
        <v>Middle School Art Club, Till Spring Break</v>
      </c>
      <c r="D32" s="9" t="s">
        <v>36</v>
      </c>
      <c r="E32" s="9">
        <v>20.399999999999999</v>
      </c>
    </row>
    <row r="33" spans="1:8" x14ac:dyDescent="0.2">
      <c r="A33" s="3">
        <v>21</v>
      </c>
      <c r="B33" s="5">
        <v>42858</v>
      </c>
      <c r="C33" s="13" t="str">
        <f>LOOKUP(A33,Allocations!A:A,Allocations!C:C)</f>
        <v>FM Appreciation</v>
      </c>
      <c r="D33" s="9" t="s">
        <v>36</v>
      </c>
      <c r="E33" s="9">
        <v>79.83</v>
      </c>
    </row>
    <row r="34" spans="1:8" x14ac:dyDescent="0.2">
      <c r="A34" s="3">
        <v>1</v>
      </c>
      <c r="B34" s="5">
        <v>42873</v>
      </c>
      <c r="C34" s="13" t="str">
        <f>LOOKUP(A34,Allocations!A:A,Allocations!C:C)</f>
        <v>Food Recovery Network Ziplocks</v>
      </c>
      <c r="D34" s="9" t="s">
        <v>36</v>
      </c>
      <c r="E34" s="9">
        <v>9.2200000000000006</v>
      </c>
    </row>
    <row r="35" spans="1:8" x14ac:dyDescent="0.2">
      <c r="A35" s="3">
        <v>15</v>
      </c>
      <c r="B35" s="5">
        <v>42876</v>
      </c>
      <c r="C35" s="13" t="str">
        <f>LOOKUP(A35,Allocations!A:A,Allocations!C:C)</f>
        <v>Sisterhood Service Trip Transportation</v>
      </c>
      <c r="D35" s="9" t="s">
        <v>36</v>
      </c>
      <c r="E35" s="9">
        <v>58.51</v>
      </c>
    </row>
    <row r="36" spans="1:8" x14ac:dyDescent="0.2">
      <c r="A36" s="3">
        <v>23</v>
      </c>
      <c r="B36" s="5">
        <v>42876</v>
      </c>
      <c r="C36" s="13" t="str">
        <f>LOOKUP(A36,Allocations!A:A,Allocations!C:C)</f>
        <v>Committee Dinner</v>
      </c>
      <c r="D36" s="9" t="s">
        <v>36</v>
      </c>
      <c r="E36" s="9">
        <v>355</v>
      </c>
    </row>
    <row r="37" spans="1:8" x14ac:dyDescent="0.2">
      <c r="A37" s="3">
        <v>15</v>
      </c>
      <c r="B37" s="5">
        <v>42876</v>
      </c>
      <c r="C37" s="13" t="str">
        <f>LOOKUP(A37,Allocations!A:A,Allocations!C:C)</f>
        <v>Sisterhood Service Trip Transportation</v>
      </c>
      <c r="D37" s="9" t="s">
        <v>36</v>
      </c>
      <c r="E37" s="9">
        <v>170.06</v>
      </c>
    </row>
    <row r="38" spans="1:8" x14ac:dyDescent="0.2">
      <c r="A38" s="3">
        <v>12</v>
      </c>
      <c r="B38" s="5">
        <v>42876</v>
      </c>
      <c r="C38" s="13" t="str">
        <f>LOOKUP(A38,Allocations!A:A,Allocations!C:C)</f>
        <v>RISE - Saint's Rest Strike</v>
      </c>
      <c r="D38" s="9" t="s">
        <v>36</v>
      </c>
      <c r="E38" s="9">
        <v>37.92</v>
      </c>
    </row>
    <row r="39" spans="1:8" x14ac:dyDescent="0.2">
      <c r="A39" s="3">
        <v>10</v>
      </c>
      <c r="B39" s="5">
        <v>42876</v>
      </c>
      <c r="C39" s="13" t="str">
        <f>LOOKUP(A39,Allocations!A:A,Allocations!C:C)</f>
        <v>Middle School Art Club, Till Spring Break</v>
      </c>
      <c r="D39" s="9" t="s">
        <v>36</v>
      </c>
      <c r="E39" s="9">
        <v>154.97</v>
      </c>
    </row>
    <row r="40" spans="1:8" x14ac:dyDescent="0.2">
      <c r="A40" s="3">
        <v>17</v>
      </c>
      <c r="B40" s="5">
        <v>42985</v>
      </c>
      <c r="C40" s="13" t="str">
        <f>LOOKUP(A40,Allocations!A:A,Allocations!C:C)</f>
        <v>SAAC Comm Meal</v>
      </c>
      <c r="D40" s="19" t="s">
        <v>36</v>
      </c>
      <c r="E40" s="9">
        <v>340.88</v>
      </c>
      <c r="H40" s="20"/>
    </row>
    <row r="41" spans="1:8" x14ac:dyDescent="0.2">
      <c r="C41" s="13" t="e">
        <f>LOOKUP(A41,Allocations!A:A,Allocations!C:C)</f>
        <v>#N/A</v>
      </c>
      <c r="D41" s="19"/>
      <c r="H41" s="20"/>
    </row>
    <row r="42" spans="1:8" x14ac:dyDescent="0.2">
      <c r="C42" s="13" t="e">
        <f>LOOKUP(A42,Allocations!A:A,Allocations!C:C)</f>
        <v>#N/A</v>
      </c>
      <c r="H42" s="20"/>
    </row>
    <row r="43" spans="1:8" x14ac:dyDescent="0.2">
      <c r="C43" s="13" t="e">
        <f>LOOKUP(A43,Allocations!A:A,Allocations!C:C)</f>
        <v>#N/A</v>
      </c>
      <c r="H43" s="20"/>
    </row>
    <row r="44" spans="1:8" x14ac:dyDescent="0.2">
      <c r="C44" s="13" t="e">
        <f>LOOKUP(A44,Allocations!A:A,Allocations!C:C)</f>
        <v>#N/A</v>
      </c>
    </row>
    <row r="45" spans="1:8" x14ac:dyDescent="0.2">
      <c r="C45" s="13" t="e">
        <f>LOOKUP(A45,Allocations!A:A,Allocations!C:C)</f>
        <v>#N/A</v>
      </c>
    </row>
    <row r="46" spans="1:8" x14ac:dyDescent="0.2">
      <c r="C46" s="13" t="e">
        <f>LOOKUP(A46,Allocations!A:A,Allocations!C:C)</f>
        <v>#N/A</v>
      </c>
    </row>
    <row r="47" spans="1:8" x14ac:dyDescent="0.2">
      <c r="C47" s="13" t="e">
        <f>LOOKUP(A47,Allocations!A:A,Allocations!C:C)</f>
        <v>#N/A</v>
      </c>
    </row>
    <row r="48" spans="1:8" x14ac:dyDescent="0.2">
      <c r="C48" s="13" t="e">
        <f>LOOKUP(A48,Allocations!A:A,Allocations!C:C)</f>
        <v>#N/A</v>
      </c>
    </row>
    <row r="49" spans="3:3" x14ac:dyDescent="0.2">
      <c r="C49" s="13" t="e">
        <f>LOOKUP(A49,Allocations!A:A,Allocations!C:C)</f>
        <v>#N/A</v>
      </c>
    </row>
    <row r="50" spans="3:3" x14ac:dyDescent="0.2">
      <c r="C50" s="13" t="e">
        <f>LOOKUP(A50,Allocations!A:A,Allocations!C:C)</f>
        <v>#N/A</v>
      </c>
    </row>
    <row r="51" spans="3:3" x14ac:dyDescent="0.2">
      <c r="C51" s="13" t="e">
        <f>LOOKUP(A51,Allocations!A:A,Allocations!C:C)</f>
        <v>#N/A</v>
      </c>
    </row>
    <row r="52" spans="3:3" x14ac:dyDescent="0.2">
      <c r="C52" s="13" t="e">
        <f>LOOKUP(A52,Allocations!A:A,Allocations!C:C)</f>
        <v>#N/A</v>
      </c>
    </row>
    <row r="53" spans="3:3" x14ac:dyDescent="0.2">
      <c r="C53" s="13" t="e">
        <f>LOOKUP(A53,Allocations!A:A,Allocations!C:C)</f>
        <v>#N/A</v>
      </c>
    </row>
    <row r="54" spans="3:3" x14ac:dyDescent="0.2">
      <c r="C54" s="13" t="e">
        <f>LOOKUP(A54,Allocations!A:A,Allocations!C:C)</f>
        <v>#N/A</v>
      </c>
    </row>
    <row r="55" spans="3:3" x14ac:dyDescent="0.2">
      <c r="C55" s="13" t="e">
        <f>LOOKUP(A55,Allocations!A:A,Allocations!C:C)</f>
        <v>#N/A</v>
      </c>
    </row>
    <row r="56" spans="3:3" x14ac:dyDescent="0.2">
      <c r="C56" s="13" t="e">
        <f>LOOKUP(A56,Allocations!A:A,Allocations!C:C)</f>
        <v>#N/A</v>
      </c>
    </row>
    <row r="57" spans="3:3" x14ac:dyDescent="0.2">
      <c r="C57" s="13" t="e">
        <f>LOOKUP(A57,Allocations!A:A,Allocations!C:C)</f>
        <v>#N/A</v>
      </c>
    </row>
    <row r="58" spans="3:3" x14ac:dyDescent="0.2">
      <c r="C58" s="13" t="e">
        <f>LOOKUP(A58,Allocations!A:A,Allocations!C:C)</f>
        <v>#N/A</v>
      </c>
    </row>
    <row r="59" spans="3:3" x14ac:dyDescent="0.2">
      <c r="C59" s="13" t="e">
        <f>LOOKUP(A59,Allocations!A:A,Allocations!C:C)</f>
        <v>#N/A</v>
      </c>
    </row>
    <row r="60" spans="3:3" x14ac:dyDescent="0.2">
      <c r="C60" s="13" t="e">
        <f>LOOKUP(A60,Allocations!A:A,Allocations!C:C)</f>
        <v>#N/A</v>
      </c>
    </row>
    <row r="61" spans="3:3" x14ac:dyDescent="0.2">
      <c r="C61" s="13" t="e">
        <f>LOOKUP(A61,Allocations!A:A,Allocations!C:C)</f>
        <v>#N/A</v>
      </c>
    </row>
    <row r="62" spans="3:3" x14ac:dyDescent="0.2">
      <c r="C62" s="13" t="e">
        <f>LOOKUP(A62,Allocations!A:A,Allocations!C:C)</f>
        <v>#N/A</v>
      </c>
    </row>
    <row r="63" spans="3:3" x14ac:dyDescent="0.2">
      <c r="C63" s="13" t="e">
        <f>LOOKUP(A63,Allocations!A:A,Allocations!C:C)</f>
        <v>#N/A</v>
      </c>
    </row>
    <row r="64" spans="3:3" x14ac:dyDescent="0.2">
      <c r="C64" s="13" t="e">
        <f>LOOKUP(A64,Allocations!A:A,Allocations!C:C)</f>
        <v>#N/A</v>
      </c>
    </row>
    <row r="65" spans="3:8" x14ac:dyDescent="0.2">
      <c r="C65" s="13" t="e">
        <f>LOOKUP(A65,Allocations!A:A,Allocations!C:C)</f>
        <v>#N/A</v>
      </c>
    </row>
    <row r="66" spans="3:8" x14ac:dyDescent="0.2">
      <c r="C66" s="13" t="e">
        <f>LOOKUP(A66,Allocations!A:A,Allocations!C:C)</f>
        <v>#N/A</v>
      </c>
    </row>
    <row r="67" spans="3:8" x14ac:dyDescent="0.2">
      <c r="C67" s="13" t="e">
        <f>LOOKUP(A67,Allocations!A:A,Allocations!C:C)</f>
        <v>#N/A</v>
      </c>
      <c r="D67" s="19"/>
      <c r="H67" s="20"/>
    </row>
    <row r="68" spans="3:8" x14ac:dyDescent="0.2">
      <c r="C68" s="13" t="e">
        <f>LOOKUP(A68,Allocations!A:A,Allocations!C:C)</f>
        <v>#N/A</v>
      </c>
      <c r="D68" s="19"/>
      <c r="H68" s="20"/>
    </row>
    <row r="69" spans="3:8" x14ac:dyDescent="0.2">
      <c r="C69" s="13" t="e">
        <f>LOOKUP(A69,Allocations!A:A,Allocations!C:C)</f>
        <v>#N/A</v>
      </c>
      <c r="D69" s="19"/>
      <c r="H69" s="20"/>
    </row>
    <row r="70" spans="3:8" x14ac:dyDescent="0.2">
      <c r="C70" s="13" t="e">
        <f>LOOKUP(A70,Allocations!A:A,Allocations!C:C)</f>
        <v>#N/A</v>
      </c>
      <c r="D70" s="19"/>
      <c r="H70" s="20"/>
    </row>
    <row r="71" spans="3:8" x14ac:dyDescent="0.2">
      <c r="C71" s="13" t="e">
        <f>LOOKUP(A71,Allocations!A:A,Allocations!C:C)</f>
        <v>#N/A</v>
      </c>
      <c r="D71" s="19"/>
      <c r="H71" s="20"/>
    </row>
    <row r="72" spans="3:8" x14ac:dyDescent="0.2">
      <c r="C72" s="13" t="e">
        <f>LOOKUP(A72,Allocations!A:A,Allocations!C:C)</f>
        <v>#N/A</v>
      </c>
      <c r="D72" s="19"/>
      <c r="H72" s="20"/>
    </row>
    <row r="73" spans="3:8" x14ac:dyDescent="0.2">
      <c r="C73" s="13" t="e">
        <f>LOOKUP(A73,Allocations!A:A,Allocations!C:C)</f>
        <v>#N/A</v>
      </c>
      <c r="D73" s="19"/>
      <c r="H73" s="20"/>
    </row>
    <row r="74" spans="3:8" x14ac:dyDescent="0.2">
      <c r="C74" s="13" t="e">
        <f>LOOKUP(A74,Allocations!A:A,Allocations!C:C)</f>
        <v>#N/A</v>
      </c>
      <c r="D74" s="19"/>
      <c r="H74" s="20"/>
    </row>
    <row r="75" spans="3:8" x14ac:dyDescent="0.2">
      <c r="C75" s="13" t="e">
        <f>LOOKUP(A75,Allocations!A:A,Allocations!C:C)</f>
        <v>#N/A</v>
      </c>
      <c r="D75" s="19"/>
      <c r="H75" s="20"/>
    </row>
    <row r="76" spans="3:8" x14ac:dyDescent="0.2">
      <c r="C76" s="13" t="e">
        <f>LOOKUP(A76,Allocations!A:A,Allocations!C:C)</f>
        <v>#N/A</v>
      </c>
      <c r="H76" s="20"/>
    </row>
    <row r="77" spans="3:8" x14ac:dyDescent="0.2">
      <c r="C77" s="13" t="e">
        <f>LOOKUP(A77,Allocations!A:A,Allocations!C:C)</f>
        <v>#N/A</v>
      </c>
      <c r="H77" s="20"/>
    </row>
    <row r="78" spans="3:8" x14ac:dyDescent="0.2">
      <c r="C78" s="13" t="e">
        <f>LOOKUP(A78,Allocations!A:A,Allocations!C:C)</f>
        <v>#N/A</v>
      </c>
      <c r="H78" s="20"/>
    </row>
    <row r="79" spans="3:8" x14ac:dyDescent="0.2">
      <c r="C79" s="13" t="e">
        <f>LOOKUP(A79,Allocations!A:A,Allocations!C:C)</f>
        <v>#N/A</v>
      </c>
      <c r="H79" s="20"/>
    </row>
    <row r="80" spans="3:8" x14ac:dyDescent="0.2">
      <c r="C80" s="13" t="e">
        <f>LOOKUP(A80,Allocations!A:A,Allocations!C:C)</f>
        <v>#N/A</v>
      </c>
      <c r="H80" s="20"/>
    </row>
    <row r="81" spans="3:8" x14ac:dyDescent="0.2">
      <c r="C81" s="13" t="e">
        <f>LOOKUP(A81,Allocations!A:A,Allocations!C:C)</f>
        <v>#N/A</v>
      </c>
      <c r="H81" s="20"/>
    </row>
    <row r="82" spans="3:8" x14ac:dyDescent="0.2">
      <c r="C82" s="13" t="e">
        <f>LOOKUP(A82,Allocations!A:A,Allocations!C:C)</f>
        <v>#N/A</v>
      </c>
      <c r="H82" s="20"/>
    </row>
    <row r="83" spans="3:8" x14ac:dyDescent="0.2">
      <c r="C83" s="13" t="e">
        <f>LOOKUP(A83,Allocations!A:A,Allocations!C:C)</f>
        <v>#N/A</v>
      </c>
      <c r="H83" s="20"/>
    </row>
    <row r="84" spans="3:8" x14ac:dyDescent="0.2">
      <c r="C84" s="13" t="e">
        <f>LOOKUP(A84,Allocations!A:A,Allocations!C:C)</f>
        <v>#N/A</v>
      </c>
      <c r="H84" s="20"/>
    </row>
    <row r="85" spans="3:8" x14ac:dyDescent="0.2">
      <c r="C85" s="13" t="e">
        <f>LOOKUP(A85,Allocations!A:A,Allocations!C:C)</f>
        <v>#N/A</v>
      </c>
      <c r="H85" s="20"/>
    </row>
    <row r="86" spans="3:8" x14ac:dyDescent="0.2">
      <c r="C86" s="13" t="e">
        <f>LOOKUP(A86,Allocations!A:A,Allocations!C:C)</f>
        <v>#N/A</v>
      </c>
      <c r="H86" s="20"/>
    </row>
    <row r="87" spans="3:8" x14ac:dyDescent="0.2">
      <c r="C87" s="13" t="e">
        <f>LOOKUP(A87,Allocations!A:A,Allocations!C:C)</f>
        <v>#N/A</v>
      </c>
      <c r="H87" s="20"/>
    </row>
    <row r="88" spans="3:8" x14ac:dyDescent="0.2">
      <c r="C88" s="13" t="e">
        <f>LOOKUP(A88,Allocations!A:A,Allocations!C:C)</f>
        <v>#N/A</v>
      </c>
      <c r="H88" s="20"/>
    </row>
    <row r="89" spans="3:8" x14ac:dyDescent="0.2">
      <c r="C89" s="13" t="e">
        <f>LOOKUP(A89,Allocations!A:A,Allocations!C:C)</f>
        <v>#N/A</v>
      </c>
      <c r="H89" s="20"/>
    </row>
    <row r="90" spans="3:8" x14ac:dyDescent="0.2">
      <c r="C90" s="13" t="e">
        <f>LOOKUP(A90,Allocations!A:A,Allocations!C:C)</f>
        <v>#N/A</v>
      </c>
      <c r="H90" s="20"/>
    </row>
    <row r="91" spans="3:8" x14ac:dyDescent="0.2">
      <c r="C91" s="13" t="e">
        <f>LOOKUP(A91,Allocations!A:A,Allocations!C:C)</f>
        <v>#N/A</v>
      </c>
      <c r="H91" s="20"/>
    </row>
    <row r="92" spans="3:8" x14ac:dyDescent="0.2">
      <c r="C92" s="13" t="e">
        <f>LOOKUP(A92,Allocations!A:A,Allocations!C:C)</f>
        <v>#N/A</v>
      </c>
      <c r="H92" s="20"/>
    </row>
    <row r="93" spans="3:8" x14ac:dyDescent="0.2">
      <c r="C93" s="13" t="e">
        <f>LOOKUP(A93,Allocations!A:A,Allocations!C:C)</f>
        <v>#N/A</v>
      </c>
      <c r="H93" s="20"/>
    </row>
    <row r="94" spans="3:8" x14ac:dyDescent="0.2">
      <c r="C94" s="13" t="e">
        <f>LOOKUP(A94,Allocations!A:A,Allocations!C:C)</f>
        <v>#N/A</v>
      </c>
      <c r="H94" s="20"/>
    </row>
    <row r="95" spans="3:8" x14ac:dyDescent="0.2">
      <c r="C95" s="13" t="e">
        <f>LOOKUP(A95,Allocations!A:A,Allocations!C:C)</f>
        <v>#N/A</v>
      </c>
      <c r="H95" s="20"/>
    </row>
    <row r="96" spans="3:8" x14ac:dyDescent="0.2">
      <c r="C96" s="13" t="e">
        <f>LOOKUP(A96,Allocations!A:A,Allocations!C:C)</f>
        <v>#N/A</v>
      </c>
      <c r="H96" s="20"/>
    </row>
    <row r="97" spans="3:8" x14ac:dyDescent="0.2">
      <c r="C97" s="13" t="e">
        <f>LOOKUP(A97,Allocations!A:A,Allocations!C:C)</f>
        <v>#N/A</v>
      </c>
      <c r="H97" s="20"/>
    </row>
    <row r="98" spans="3:8" x14ac:dyDescent="0.2">
      <c r="C98" s="13" t="e">
        <f>LOOKUP(A98,Allocations!A:A,Allocations!C:C)</f>
        <v>#N/A</v>
      </c>
      <c r="H98" s="20"/>
    </row>
    <row r="99" spans="3:8" x14ac:dyDescent="0.2">
      <c r="C99" s="13" t="e">
        <f>LOOKUP(A99,Allocations!A:A,Allocations!C:C)</f>
        <v>#N/A</v>
      </c>
      <c r="H99" s="20"/>
    </row>
    <row r="100" spans="3:8" x14ac:dyDescent="0.2">
      <c r="C100" s="13" t="e">
        <f>LOOKUP(A100,Allocations!A:A,Allocations!C:C)</f>
        <v>#N/A</v>
      </c>
      <c r="H100" s="20"/>
    </row>
    <row r="101" spans="3:8" x14ac:dyDescent="0.2">
      <c r="C101" s="13" t="e">
        <f>LOOKUP(A101,Allocations!A:A,Allocations!C:C)</f>
        <v>#N/A</v>
      </c>
      <c r="H101" s="20"/>
    </row>
    <row r="102" spans="3:8" x14ac:dyDescent="0.2">
      <c r="C102" s="13" t="e">
        <f>LOOKUP(A102,Allocations!A:A,Allocations!C:C)</f>
        <v>#N/A</v>
      </c>
      <c r="H102" s="20"/>
    </row>
    <row r="103" spans="3:8" x14ac:dyDescent="0.2">
      <c r="C103" s="13" t="e">
        <f>LOOKUP(A103,Allocations!A:A,Allocations!C:C)</f>
        <v>#N/A</v>
      </c>
      <c r="H103" s="20"/>
    </row>
    <row r="104" spans="3:8" x14ac:dyDescent="0.2">
      <c r="C104" s="13" t="e">
        <f>LOOKUP(A104,Allocations!A:A,Allocations!C:C)</f>
        <v>#N/A</v>
      </c>
      <c r="H104" s="20"/>
    </row>
    <row r="105" spans="3:8" x14ac:dyDescent="0.2">
      <c r="C105" s="13" t="e">
        <f>LOOKUP(A105,Allocations!A:A,Allocations!C:C)</f>
        <v>#N/A</v>
      </c>
      <c r="H105" s="20"/>
    </row>
    <row r="106" spans="3:8" x14ac:dyDescent="0.2">
      <c r="C106" s="13" t="e">
        <f>LOOKUP(A106,Allocations!A:A,Allocations!C:C)</f>
        <v>#N/A</v>
      </c>
      <c r="H106" s="20"/>
    </row>
    <row r="107" spans="3:8" x14ac:dyDescent="0.2">
      <c r="C107" s="13" t="e">
        <f>LOOKUP(A107,Allocations!A:A,Allocations!C:C)</f>
        <v>#N/A</v>
      </c>
      <c r="H107" s="20"/>
    </row>
    <row r="108" spans="3:8" x14ac:dyDescent="0.2">
      <c r="C108" s="13" t="e">
        <f>LOOKUP(A108,Allocations!A:A,Allocations!C:C)</f>
        <v>#N/A</v>
      </c>
      <c r="H108" s="20"/>
    </row>
    <row r="109" spans="3:8" x14ac:dyDescent="0.2">
      <c r="C109" s="13" t="e">
        <f>LOOKUP(A109,Allocations!A:A,Allocations!C:C)</f>
        <v>#N/A</v>
      </c>
      <c r="H109" s="20"/>
    </row>
    <row r="110" spans="3:8" x14ac:dyDescent="0.2">
      <c r="C110" s="13" t="e">
        <f>LOOKUP(A110,Allocations!A:A,Allocations!C:C)</f>
        <v>#N/A</v>
      </c>
      <c r="H110" s="20"/>
    </row>
    <row r="111" spans="3:8" x14ac:dyDescent="0.2">
      <c r="C111" s="13" t="e">
        <f>LOOKUP(A111,Allocations!A:A,Allocations!C:C)</f>
        <v>#N/A</v>
      </c>
      <c r="H111" s="20"/>
    </row>
    <row r="112" spans="3:8" x14ac:dyDescent="0.2">
      <c r="C112" s="13" t="e">
        <f>LOOKUP(A112,Allocations!A:A,Allocations!C:C)</f>
        <v>#N/A</v>
      </c>
      <c r="H112" s="20"/>
    </row>
    <row r="113" spans="3:8" x14ac:dyDescent="0.2">
      <c r="C113" s="13" t="e">
        <f>LOOKUP(A113,Allocations!A:A,Allocations!C:C)</f>
        <v>#N/A</v>
      </c>
      <c r="H113" s="20"/>
    </row>
    <row r="114" spans="3:8" x14ac:dyDescent="0.2">
      <c r="C114" s="13" t="e">
        <f>LOOKUP(A114,Allocations!A:A,Allocations!C:C)</f>
        <v>#N/A</v>
      </c>
      <c r="H114" s="20"/>
    </row>
    <row r="115" spans="3:8" x14ac:dyDescent="0.2">
      <c r="C115" s="13" t="e">
        <f>LOOKUP(A115,Allocations!A:A,Allocations!C:C)</f>
        <v>#N/A</v>
      </c>
      <c r="H115" s="20"/>
    </row>
    <row r="116" spans="3:8" x14ac:dyDescent="0.2">
      <c r="C116" s="13" t="e">
        <f>LOOKUP(A116,Allocations!A:A,Allocations!C:C)</f>
        <v>#N/A</v>
      </c>
      <c r="H116" s="20"/>
    </row>
    <row r="117" spans="3:8" x14ac:dyDescent="0.2">
      <c r="C117" s="13" t="e">
        <f>LOOKUP(A117,Allocations!A:A,Allocations!C:C)</f>
        <v>#N/A</v>
      </c>
      <c r="H117" s="20"/>
    </row>
    <row r="118" spans="3:8" x14ac:dyDescent="0.2">
      <c r="C118" s="13" t="e">
        <f>LOOKUP(A118,Allocations!A:A,Allocations!C:C)</f>
        <v>#N/A</v>
      </c>
      <c r="H118" s="20"/>
    </row>
    <row r="119" spans="3:8" x14ac:dyDescent="0.2">
      <c r="C119" s="13" t="e">
        <f>LOOKUP(A119,Allocations!A:A,Allocations!C:C)</f>
        <v>#N/A</v>
      </c>
      <c r="H119" s="20"/>
    </row>
    <row r="120" spans="3:8" x14ac:dyDescent="0.2">
      <c r="C120" s="13" t="e">
        <f>LOOKUP(A120,Allocations!A:A,Allocations!C:C)</f>
        <v>#N/A</v>
      </c>
      <c r="H120" s="20"/>
    </row>
    <row r="121" spans="3:8" x14ac:dyDescent="0.2">
      <c r="C121" s="13" t="e">
        <f>LOOKUP(A121,Allocations!A:A,Allocations!C:C)</f>
        <v>#N/A</v>
      </c>
      <c r="H121" s="20"/>
    </row>
    <row r="122" spans="3:8" x14ac:dyDescent="0.2">
      <c r="C122" s="13" t="e">
        <f>LOOKUP(A122,Allocations!A:A,Allocations!C:C)</f>
        <v>#N/A</v>
      </c>
      <c r="H122" s="20"/>
    </row>
    <row r="123" spans="3:8" x14ac:dyDescent="0.2">
      <c r="C123" s="13" t="e">
        <f>LOOKUP(A123,Allocations!A:A,Allocations!C:C)</f>
        <v>#N/A</v>
      </c>
      <c r="H123" s="20"/>
    </row>
    <row r="124" spans="3:8" x14ac:dyDescent="0.2">
      <c r="C124" s="13" t="e">
        <f>LOOKUP(A124,Allocations!A:A,Allocations!C:C)</f>
        <v>#N/A</v>
      </c>
      <c r="H124" s="20"/>
    </row>
    <row r="125" spans="3:8" x14ac:dyDescent="0.2">
      <c r="C125" s="13" t="e">
        <f>LOOKUP(A125,Allocations!A:A,Allocations!C:C)</f>
        <v>#N/A</v>
      </c>
      <c r="H125" s="20"/>
    </row>
    <row r="126" spans="3:8" x14ac:dyDescent="0.2">
      <c r="C126" s="13" t="e">
        <f>LOOKUP(A126,Allocations!A:A,Allocations!C:C)</f>
        <v>#N/A</v>
      </c>
      <c r="H126" s="20"/>
    </row>
    <row r="127" spans="3:8" x14ac:dyDescent="0.2">
      <c r="C127" s="13" t="e">
        <f>LOOKUP(A127,Allocations!A:A,Allocations!C:C)</f>
        <v>#N/A</v>
      </c>
      <c r="H127" s="20"/>
    </row>
    <row r="128" spans="3:8" x14ac:dyDescent="0.2">
      <c r="C128" s="13" t="e">
        <f>LOOKUP(A128,Allocations!A:A,Allocations!C:C)</f>
        <v>#N/A</v>
      </c>
      <c r="H128" s="20"/>
    </row>
    <row r="129" spans="3:8" x14ac:dyDescent="0.2">
      <c r="C129" s="13" t="e">
        <f>LOOKUP(A129,Allocations!A:A,Allocations!C:C)</f>
        <v>#N/A</v>
      </c>
      <c r="H129" s="20"/>
    </row>
    <row r="130" spans="3:8" x14ac:dyDescent="0.2">
      <c r="C130" s="13" t="e">
        <f>LOOKUP(A130,Allocations!A:A,Allocations!C:C)</f>
        <v>#N/A</v>
      </c>
      <c r="H130" s="20"/>
    </row>
    <row r="131" spans="3:8" x14ac:dyDescent="0.2">
      <c r="C131" s="13" t="e">
        <f>LOOKUP(A131,Allocations!A:A,Allocations!C:C)</f>
        <v>#N/A</v>
      </c>
      <c r="H131" s="20"/>
    </row>
    <row r="132" spans="3:8" x14ac:dyDescent="0.2">
      <c r="C132" s="13" t="e">
        <f>LOOKUP(A132,Allocations!A:A,Allocations!C:C)</f>
        <v>#N/A</v>
      </c>
      <c r="H132" s="20"/>
    </row>
    <row r="133" spans="3:8" x14ac:dyDescent="0.2">
      <c r="C133" s="13" t="e">
        <f>LOOKUP(A133,Allocations!A:A,Allocations!C:C)</f>
        <v>#N/A</v>
      </c>
      <c r="H133" s="20"/>
    </row>
    <row r="134" spans="3:8" x14ac:dyDescent="0.2">
      <c r="C134" s="13" t="e">
        <f>LOOKUP(A134,Allocations!A:A,Allocations!C:C)</f>
        <v>#N/A</v>
      </c>
      <c r="H134" s="20"/>
    </row>
    <row r="135" spans="3:8" x14ac:dyDescent="0.2">
      <c r="C135" s="13" t="e">
        <f>LOOKUP(A135,Allocations!A:A,Allocations!C:C)</f>
        <v>#N/A</v>
      </c>
      <c r="H135" s="20"/>
    </row>
    <row r="136" spans="3:8" x14ac:dyDescent="0.2">
      <c r="C136" s="13" t="e">
        <f>LOOKUP(A136,Allocations!A:A,Allocations!C:C)</f>
        <v>#N/A</v>
      </c>
      <c r="H136" s="20"/>
    </row>
    <row r="137" spans="3:8" x14ac:dyDescent="0.2">
      <c r="C137" s="13" t="e">
        <f>LOOKUP(A137,Allocations!A:A,Allocations!C:C)</f>
        <v>#N/A</v>
      </c>
      <c r="H137" s="20"/>
    </row>
    <row r="138" spans="3:8" x14ac:dyDescent="0.2">
      <c r="C138" s="13" t="e">
        <f>LOOKUP(A138,Allocations!A:A,Allocations!C:C)</f>
        <v>#N/A</v>
      </c>
      <c r="H138" s="20"/>
    </row>
    <row r="139" spans="3:8" x14ac:dyDescent="0.2">
      <c r="C139" s="13" t="e">
        <f>LOOKUP(A139,Allocations!A:A,Allocations!C:C)</f>
        <v>#N/A</v>
      </c>
      <c r="H139" s="20"/>
    </row>
    <row r="140" spans="3:8" x14ac:dyDescent="0.2">
      <c r="C140" s="13" t="e">
        <f>LOOKUP(A140,Allocations!A:A,Allocations!C:C)</f>
        <v>#N/A</v>
      </c>
      <c r="H140" s="20"/>
    </row>
    <row r="141" spans="3:8" x14ac:dyDescent="0.2">
      <c r="C141" s="13" t="e">
        <f>LOOKUP(A141,Allocations!A:A,Allocations!C:C)</f>
        <v>#N/A</v>
      </c>
      <c r="H141" s="20"/>
    </row>
    <row r="142" spans="3:8" x14ac:dyDescent="0.2">
      <c r="C142" s="13" t="e">
        <f>LOOKUP(A142,Allocations!A:A,Allocations!C:C)</f>
        <v>#N/A</v>
      </c>
      <c r="H142" s="20"/>
    </row>
    <row r="143" spans="3:8" x14ac:dyDescent="0.2">
      <c r="C143" s="13" t="e">
        <f>LOOKUP(A143,Allocations!A:A,Allocations!C:C)</f>
        <v>#N/A</v>
      </c>
    </row>
    <row r="144" spans="3:8" x14ac:dyDescent="0.2">
      <c r="C144" s="13" t="e">
        <f>LOOKUP(A144,Allocations!A:A,Allocations!C:C)</f>
        <v>#N/A</v>
      </c>
    </row>
    <row r="145" spans="3:3" x14ac:dyDescent="0.2">
      <c r="C145" s="13" t="e">
        <f>LOOKUP(A145,Allocations!A:A,Allocations!C:C)</f>
        <v>#N/A</v>
      </c>
    </row>
    <row r="146" spans="3:3" x14ac:dyDescent="0.2">
      <c r="C146" s="13" t="e">
        <f>LOOKUP(A146,Allocations!A:A,Allocations!C:C)</f>
        <v>#N/A</v>
      </c>
    </row>
    <row r="147" spans="3:3" x14ac:dyDescent="0.2">
      <c r="C147" s="13" t="e">
        <f>LOOKUP(A147,Allocations!A:A,Allocations!C:C)</f>
        <v>#N/A</v>
      </c>
    </row>
    <row r="148" spans="3:3" x14ac:dyDescent="0.2">
      <c r="C148" s="13" t="e">
        <f>LOOKUP(A148,Allocations!A:A,Allocations!C:C)</f>
        <v>#N/A</v>
      </c>
    </row>
    <row r="149" spans="3:3" x14ac:dyDescent="0.2">
      <c r="C149" s="13" t="e">
        <f>LOOKUP(A149,Allocations!A:A,Allocations!C:C)</f>
        <v>#N/A</v>
      </c>
    </row>
    <row r="150" spans="3:3" x14ac:dyDescent="0.2">
      <c r="C150" s="13" t="e">
        <f>LOOKUP(A150,Allocations!A:A,Allocations!C:C)</f>
        <v>#N/A</v>
      </c>
    </row>
    <row r="151" spans="3:3" x14ac:dyDescent="0.2">
      <c r="C151" s="13" t="e">
        <f>LOOKUP(A151,Allocations!A:A,Allocations!C:C)</f>
        <v>#N/A</v>
      </c>
    </row>
    <row r="152" spans="3:3" x14ac:dyDescent="0.2">
      <c r="C152" s="13" t="e">
        <f>LOOKUP(A152,Allocations!A:A,Allocations!C:C)</f>
        <v>#N/A</v>
      </c>
    </row>
    <row r="153" spans="3:3" x14ac:dyDescent="0.2">
      <c r="C153" s="13" t="e">
        <f>LOOKUP(A153,Allocations!A:A,Allocations!C:C)</f>
        <v>#N/A</v>
      </c>
    </row>
    <row r="154" spans="3:3" x14ac:dyDescent="0.2">
      <c r="C154" s="13" t="e">
        <f>LOOKUP(A154,Allocations!A:A,Allocations!C:C)</f>
        <v>#N/A</v>
      </c>
    </row>
    <row r="155" spans="3:3" x14ac:dyDescent="0.2">
      <c r="C155" s="13" t="e">
        <f>LOOKUP(A155,Allocations!A:A,Allocations!C:C)</f>
        <v>#N/A</v>
      </c>
    </row>
    <row r="156" spans="3:3" x14ac:dyDescent="0.2">
      <c r="C156" s="13" t="e">
        <f>LOOKUP(A156,Allocations!A:A,Allocations!C:C)</f>
        <v>#N/A</v>
      </c>
    </row>
    <row r="157" spans="3:3" x14ac:dyDescent="0.2">
      <c r="C157" s="13" t="e">
        <f>LOOKUP(A157,Allocations!A:A,Allocations!C:C)</f>
        <v>#N/A</v>
      </c>
    </row>
    <row r="158" spans="3:3" x14ac:dyDescent="0.2">
      <c r="C158" s="13" t="e">
        <f>LOOKUP(A158,Allocations!A:A,Allocations!C:C)</f>
        <v>#N/A</v>
      </c>
    </row>
    <row r="159" spans="3:3" x14ac:dyDescent="0.2">
      <c r="C159" s="13" t="e">
        <f>LOOKUP(A159,Allocations!A:A,Allocations!C:C)</f>
        <v>#N/A</v>
      </c>
    </row>
    <row r="160" spans="3:3" x14ac:dyDescent="0.2">
      <c r="C160" s="13" t="e">
        <f>LOOKUP(A160,Allocations!A:A,Allocations!C:C)</f>
        <v>#N/A</v>
      </c>
    </row>
    <row r="161" spans="3:3" x14ac:dyDescent="0.2">
      <c r="C161" s="13" t="e">
        <f>LOOKUP(A161,Allocations!A:A,Allocations!C:C)</f>
        <v>#N/A</v>
      </c>
    </row>
    <row r="162" spans="3:3" x14ac:dyDescent="0.2">
      <c r="C162" s="13" t="e">
        <f>LOOKUP(A162,Allocations!A:A,Allocations!C:C)</f>
        <v>#N/A</v>
      </c>
    </row>
    <row r="163" spans="3:3" x14ac:dyDescent="0.2">
      <c r="C163" s="13" t="e">
        <f>LOOKUP(A163,Allocations!A:A,Allocations!C:C)</f>
        <v>#N/A</v>
      </c>
    </row>
    <row r="164" spans="3:3" x14ac:dyDescent="0.2">
      <c r="C164" s="13" t="e">
        <f>LOOKUP(A164,Allocations!A:A,Allocations!C:C)</f>
        <v>#N/A</v>
      </c>
    </row>
    <row r="165" spans="3:3" x14ac:dyDescent="0.2">
      <c r="C165" s="13" t="e">
        <f>LOOKUP(A165,Allocations!A:A,Allocations!C:C)</f>
        <v>#N/A</v>
      </c>
    </row>
    <row r="166" spans="3:3" x14ac:dyDescent="0.2">
      <c r="C166" s="13" t="e">
        <f>LOOKUP(A166,Allocations!A:A,Allocations!C:C)</f>
        <v>#N/A</v>
      </c>
    </row>
    <row r="167" spans="3:3" x14ac:dyDescent="0.2">
      <c r="C167" s="13" t="e">
        <f>LOOKUP(A167,Allocations!A:A,Allocations!C:C)</f>
        <v>#N/A</v>
      </c>
    </row>
    <row r="168" spans="3:3" x14ac:dyDescent="0.2">
      <c r="C168" s="13" t="e">
        <f>LOOKUP(A168,Allocations!A:A,Allocations!C:C)</f>
        <v>#N/A</v>
      </c>
    </row>
    <row r="169" spans="3:3" x14ac:dyDescent="0.2">
      <c r="C169" s="13" t="e">
        <f>LOOKUP(A169,Allocations!A:A,Allocations!C:C)</f>
        <v>#N/A</v>
      </c>
    </row>
    <row r="170" spans="3:3" x14ac:dyDescent="0.2">
      <c r="C170" s="13" t="e">
        <f>LOOKUP(A170,Allocations!A:A,Allocations!C:C)</f>
        <v>#N/A</v>
      </c>
    </row>
    <row r="171" spans="3:3" x14ac:dyDescent="0.2">
      <c r="C171" s="13" t="e">
        <f>LOOKUP(A171,Allocations!A:A,Allocations!C:C)</f>
        <v>#N/A</v>
      </c>
    </row>
    <row r="172" spans="3:3" x14ac:dyDescent="0.2">
      <c r="C172" s="13" t="e">
        <f>LOOKUP(A172,Allocations!A:A,Allocations!C:C)</f>
        <v>#N/A</v>
      </c>
    </row>
    <row r="173" spans="3:3" x14ac:dyDescent="0.2">
      <c r="C173" s="13" t="e">
        <f>LOOKUP(A173,Allocations!A:A,Allocations!C:C)</f>
        <v>#N/A</v>
      </c>
    </row>
    <row r="174" spans="3:3" x14ac:dyDescent="0.2">
      <c r="C174" s="13" t="e">
        <f>LOOKUP(A174,Allocations!A:A,Allocations!C:C)</f>
        <v>#N/A</v>
      </c>
    </row>
    <row r="175" spans="3:3" x14ac:dyDescent="0.2">
      <c r="C175" s="13" t="e">
        <f>LOOKUP(A175,Allocations!A:A,Allocations!C:C)</f>
        <v>#N/A</v>
      </c>
    </row>
    <row r="176" spans="3:3" x14ac:dyDescent="0.2">
      <c r="C176" s="13" t="e">
        <f>LOOKUP(A176,Allocations!A:A,Allocations!C:C)</f>
        <v>#N/A</v>
      </c>
    </row>
    <row r="177" spans="3:3" x14ac:dyDescent="0.2">
      <c r="C177" s="13" t="e">
        <f>LOOKUP(A177,Allocations!A:A,Allocations!C:C)</f>
        <v>#N/A</v>
      </c>
    </row>
    <row r="178" spans="3:3" x14ac:dyDescent="0.2">
      <c r="C178" s="13" t="e">
        <f>LOOKUP(A178,Allocations!A:A,Allocations!C:C)</f>
        <v>#N/A</v>
      </c>
    </row>
    <row r="179" spans="3:3" x14ac:dyDescent="0.2">
      <c r="C179" s="13" t="e">
        <f>LOOKUP(A179,Allocations!A:A,Allocations!C:C)</f>
        <v>#N/A</v>
      </c>
    </row>
    <row r="180" spans="3:3" x14ac:dyDescent="0.2">
      <c r="C180" s="13" t="e">
        <f>LOOKUP(A180,Allocations!A:A,Allocations!C:C)</f>
        <v>#N/A</v>
      </c>
    </row>
    <row r="181" spans="3:3" x14ac:dyDescent="0.2">
      <c r="C181" s="13" t="e">
        <f>LOOKUP(A181,Allocations!A:A,Allocations!C:C)</f>
        <v>#N/A</v>
      </c>
    </row>
    <row r="182" spans="3:3" x14ac:dyDescent="0.2">
      <c r="C182" s="13" t="e">
        <f>LOOKUP(A182,Allocations!A:A,Allocations!C:C)</f>
        <v>#N/A</v>
      </c>
    </row>
    <row r="183" spans="3:3" x14ac:dyDescent="0.2">
      <c r="C183" s="13" t="e">
        <f>LOOKUP(A183,Allocations!A:A,Allocations!C:C)</f>
        <v>#N/A</v>
      </c>
    </row>
    <row r="184" spans="3:3" x14ac:dyDescent="0.2">
      <c r="C184" s="13" t="e">
        <f>LOOKUP(A184,Allocations!A:A,Allocations!C:C)</f>
        <v>#N/A</v>
      </c>
    </row>
    <row r="185" spans="3:3" x14ac:dyDescent="0.2">
      <c r="C185" s="13" t="e">
        <f>LOOKUP(A185,Allocations!A:A,Allocations!C:C)</f>
        <v>#N/A</v>
      </c>
    </row>
    <row r="186" spans="3:3" x14ac:dyDescent="0.2">
      <c r="C186" s="13" t="e">
        <f>LOOKUP(A186,Allocations!A:A,Allocations!C:C)</f>
        <v>#N/A</v>
      </c>
    </row>
    <row r="187" spans="3:3" x14ac:dyDescent="0.2">
      <c r="C187" s="13" t="e">
        <f>LOOKUP(A187,Allocations!A:A,Allocations!C:C)</f>
        <v>#N/A</v>
      </c>
    </row>
    <row r="188" spans="3:3" x14ac:dyDescent="0.2">
      <c r="C188" s="13" t="e">
        <f>LOOKUP(A188,Allocations!A:A,Allocations!C:C)</f>
        <v>#N/A</v>
      </c>
    </row>
    <row r="189" spans="3:3" x14ac:dyDescent="0.2">
      <c r="C189" s="13" t="e">
        <f>LOOKUP(A189,Allocations!A:A,Allocations!C:C)</f>
        <v>#N/A</v>
      </c>
    </row>
    <row r="190" spans="3:3" x14ac:dyDescent="0.2">
      <c r="C190" s="13" t="e">
        <f>LOOKUP(A190,Allocations!A:A,Allocations!C:C)</f>
        <v>#N/A</v>
      </c>
    </row>
    <row r="191" spans="3:3" x14ac:dyDescent="0.2">
      <c r="C191" s="13" t="e">
        <f>LOOKUP(A191,Allocations!A:A,Allocations!C:C)</f>
        <v>#N/A</v>
      </c>
    </row>
    <row r="192" spans="3:3" x14ac:dyDescent="0.2">
      <c r="C192" s="13" t="e">
        <f>LOOKUP(A192,Allocations!A:A,Allocations!C:C)</f>
        <v>#N/A</v>
      </c>
    </row>
    <row r="193" spans="3:3" x14ac:dyDescent="0.2">
      <c r="C193" s="13" t="e">
        <f>LOOKUP(A193,Allocations!A:A,Allocations!C:C)</f>
        <v>#N/A</v>
      </c>
    </row>
    <row r="194" spans="3:3" x14ac:dyDescent="0.2">
      <c r="C194" s="13" t="e">
        <f>LOOKUP(A194,Allocations!A:A,Allocations!C:C)</f>
        <v>#N/A</v>
      </c>
    </row>
    <row r="195" spans="3:3" x14ac:dyDescent="0.2">
      <c r="C195" s="13" t="e">
        <f>LOOKUP(A195,Allocations!A:A,Allocations!C:C)</f>
        <v>#N/A</v>
      </c>
    </row>
    <row r="196" spans="3:3" x14ac:dyDescent="0.2">
      <c r="C196" s="13" t="e">
        <f>LOOKUP(A196,Allocations!A:A,Allocations!C:C)</f>
        <v>#N/A</v>
      </c>
    </row>
    <row r="197" spans="3:3" x14ac:dyDescent="0.2">
      <c r="C197" s="13" t="e">
        <f>LOOKUP(A197,Allocations!A:A,Allocations!C:C)</f>
        <v>#N/A</v>
      </c>
    </row>
    <row r="198" spans="3:3" x14ac:dyDescent="0.2">
      <c r="C198" s="13" t="e">
        <f>LOOKUP(A198,Allocations!A:A,Allocations!C:C)</f>
        <v>#N/A</v>
      </c>
    </row>
    <row r="199" spans="3:3" x14ac:dyDescent="0.2">
      <c r="C199" s="13" t="e">
        <f>LOOKUP(A199,Allocations!A:A,Allocations!C:C)</f>
        <v>#N/A</v>
      </c>
    </row>
    <row r="200" spans="3:3" x14ac:dyDescent="0.2">
      <c r="C200" s="13" t="e">
        <f>LOOKUP(A200,Allocations!A:A,Allocations!C:C)</f>
        <v>#N/A</v>
      </c>
    </row>
    <row r="201" spans="3:3" x14ac:dyDescent="0.2">
      <c r="C201" s="13" t="e">
        <f>LOOKUP(A201,Allocations!A:A,Allocations!C:C)</f>
        <v>#N/A</v>
      </c>
    </row>
    <row r="202" spans="3:3" x14ac:dyDescent="0.2">
      <c r="C202" s="13" t="e">
        <f>LOOKUP(A202,Allocations!A:A,Allocations!C:C)</f>
        <v>#N/A</v>
      </c>
    </row>
    <row r="203" spans="3:3" x14ac:dyDescent="0.2">
      <c r="C203" s="13" t="e">
        <f>LOOKUP(A203,Allocations!A:A,Allocations!C:C)</f>
        <v>#N/A</v>
      </c>
    </row>
    <row r="204" spans="3:3" x14ac:dyDescent="0.2">
      <c r="C204" s="13" t="e">
        <f>LOOKUP(A204,Allocations!A:A,Allocations!C:C)</f>
        <v>#N/A</v>
      </c>
    </row>
    <row r="205" spans="3:3" x14ac:dyDescent="0.2">
      <c r="C205" s="13" t="e">
        <f>LOOKUP(A205,Allocations!A:A,Allocations!C:C)</f>
        <v>#N/A</v>
      </c>
    </row>
    <row r="206" spans="3:3" x14ac:dyDescent="0.2">
      <c r="C206" s="13" t="e">
        <f>LOOKUP(A206,Allocations!A:A,Allocations!C:C)</f>
        <v>#N/A</v>
      </c>
    </row>
    <row r="207" spans="3:3" x14ac:dyDescent="0.2">
      <c r="C207" s="13" t="e">
        <f>LOOKUP(A207,Allocations!A:A,Allocations!C:C)</f>
        <v>#N/A</v>
      </c>
    </row>
    <row r="208" spans="3:3" x14ac:dyDescent="0.2">
      <c r="C208" s="13" t="e">
        <f>LOOKUP(A208,Allocations!A:A,Allocations!C:C)</f>
        <v>#N/A</v>
      </c>
    </row>
    <row r="209" spans="3:3" x14ac:dyDescent="0.2">
      <c r="C209" s="13" t="e">
        <f>LOOKUP(A209,Allocations!A:A,Allocations!C:C)</f>
        <v>#N/A</v>
      </c>
    </row>
    <row r="210" spans="3:3" x14ac:dyDescent="0.2">
      <c r="C210" s="13" t="e">
        <f>LOOKUP(A210,Allocations!A:A,Allocations!C:C)</f>
        <v>#N/A</v>
      </c>
    </row>
    <row r="211" spans="3:3" x14ac:dyDescent="0.2">
      <c r="C211" s="13" t="e">
        <f>LOOKUP(A211,Allocations!A:A,Allocations!C:C)</f>
        <v>#N/A</v>
      </c>
    </row>
    <row r="212" spans="3:3" x14ac:dyDescent="0.2">
      <c r="C212" s="13" t="e">
        <f>LOOKUP(A212,Allocations!A:A,Allocations!C:C)</f>
        <v>#N/A</v>
      </c>
    </row>
    <row r="213" spans="3:3" x14ac:dyDescent="0.2">
      <c r="C213" s="13" t="e">
        <f>LOOKUP(A213,Allocations!A:A,Allocations!C:C)</f>
        <v>#N/A</v>
      </c>
    </row>
    <row r="214" spans="3:3" x14ac:dyDescent="0.2">
      <c r="C214" s="13" t="e">
        <f>LOOKUP(A214,Allocations!A:A,Allocations!C:C)</f>
        <v>#N/A</v>
      </c>
    </row>
    <row r="215" spans="3:3" x14ac:dyDescent="0.2">
      <c r="C215" s="13" t="e">
        <f>LOOKUP(A215,Allocations!A:A,Allocations!C:C)</f>
        <v>#N/A</v>
      </c>
    </row>
    <row r="216" spans="3:3" x14ac:dyDescent="0.2">
      <c r="C216" s="13" t="e">
        <f>LOOKUP(A216,Allocations!A:A,Allocations!C:C)</f>
        <v>#N/A</v>
      </c>
    </row>
    <row r="217" spans="3:3" x14ac:dyDescent="0.2">
      <c r="C217" s="13" t="e">
        <f>LOOKUP(A217,Allocations!A:A,Allocations!C:C)</f>
        <v>#N/A</v>
      </c>
    </row>
    <row r="218" spans="3:3" x14ac:dyDescent="0.2">
      <c r="C218" s="13" t="e">
        <f>LOOKUP(A218,Allocations!A:A,Allocations!C:C)</f>
        <v>#N/A</v>
      </c>
    </row>
    <row r="219" spans="3:3" x14ac:dyDescent="0.2">
      <c r="C219" s="13" t="e">
        <f>LOOKUP(A219,Allocations!A:A,Allocations!C:C)</f>
        <v>#N/A</v>
      </c>
    </row>
    <row r="220" spans="3:3" x14ac:dyDescent="0.2">
      <c r="C220" s="13" t="e">
        <f>LOOKUP(A220,Allocations!A:A,Allocations!C:C)</f>
        <v>#N/A</v>
      </c>
    </row>
    <row r="221" spans="3:3" x14ac:dyDescent="0.2">
      <c r="C221" s="13" t="e">
        <f>LOOKUP(A221,Allocations!A:A,Allocations!C:C)</f>
        <v>#N/A</v>
      </c>
    </row>
    <row r="222" spans="3:3" x14ac:dyDescent="0.2">
      <c r="C222" s="13" t="e">
        <f>LOOKUP(A222,Allocations!A:A,Allocations!C:C)</f>
        <v>#N/A</v>
      </c>
    </row>
    <row r="223" spans="3:3" x14ac:dyDescent="0.2">
      <c r="C223" s="13" t="e">
        <f>LOOKUP(A223,Allocations!A:A,Allocations!C:C)</f>
        <v>#N/A</v>
      </c>
    </row>
    <row r="224" spans="3:3" x14ac:dyDescent="0.2">
      <c r="C224" s="13" t="e">
        <f>LOOKUP(A224,Allocations!A:A,Allocations!C:C)</f>
        <v>#N/A</v>
      </c>
    </row>
    <row r="225" spans="3:3" x14ac:dyDescent="0.2">
      <c r="C225" s="13" t="e">
        <f>LOOKUP(A225,Allocations!A:A,Allocations!C:C)</f>
        <v>#N/A</v>
      </c>
    </row>
    <row r="226" spans="3:3" x14ac:dyDescent="0.2">
      <c r="C226" s="13" t="e">
        <f>LOOKUP(A226,Allocations!A:A,Allocations!C:C)</f>
        <v>#N/A</v>
      </c>
    </row>
    <row r="227" spans="3:3" x14ac:dyDescent="0.2">
      <c r="C227" s="13" t="e">
        <f>LOOKUP(A227,Allocations!A:A,Allocations!C:C)</f>
        <v>#N/A</v>
      </c>
    </row>
    <row r="228" spans="3:3" x14ac:dyDescent="0.2">
      <c r="C228" s="13" t="e">
        <f>LOOKUP(A228,Allocations!A:A,Allocations!C:C)</f>
        <v>#N/A</v>
      </c>
    </row>
    <row r="229" spans="3:3" x14ac:dyDescent="0.2">
      <c r="C229" s="13" t="e">
        <f>LOOKUP(A229,Allocations!A:A,Allocations!C:C)</f>
        <v>#N/A</v>
      </c>
    </row>
    <row r="230" spans="3:3" x14ac:dyDescent="0.2">
      <c r="C230" s="13" t="e">
        <f>LOOKUP(A230,Allocations!A:A,Allocations!C:C)</f>
        <v>#N/A</v>
      </c>
    </row>
    <row r="231" spans="3:3" x14ac:dyDescent="0.2">
      <c r="C231" s="13" t="e">
        <f>LOOKUP(A231,Allocations!A:A,Allocations!C:C)</f>
        <v>#N/A</v>
      </c>
    </row>
    <row r="232" spans="3:3" x14ac:dyDescent="0.2">
      <c r="C232" s="13" t="e">
        <f>LOOKUP(A232,Allocations!A:A,Allocations!C:C)</f>
        <v>#N/A</v>
      </c>
    </row>
    <row r="233" spans="3:3" x14ac:dyDescent="0.2">
      <c r="C233" s="13" t="e">
        <f>LOOKUP(A233,Allocations!A:A,Allocations!C:C)</f>
        <v>#N/A</v>
      </c>
    </row>
    <row r="234" spans="3:3" x14ac:dyDescent="0.2">
      <c r="C234" s="13" t="e">
        <f>LOOKUP(A234,Allocations!A:A,Allocations!C:C)</f>
        <v>#N/A</v>
      </c>
    </row>
    <row r="235" spans="3:3" x14ac:dyDescent="0.2">
      <c r="C235" s="13" t="e">
        <f>LOOKUP(A235,Allocations!A:A,Allocations!C:C)</f>
        <v>#N/A</v>
      </c>
    </row>
    <row r="236" spans="3:3" x14ac:dyDescent="0.2">
      <c r="C236" s="13" t="e">
        <f>LOOKUP(A236,Allocations!A:A,Allocations!C:C)</f>
        <v>#N/A</v>
      </c>
    </row>
    <row r="237" spans="3:3" x14ac:dyDescent="0.2">
      <c r="C237" s="13" t="e">
        <f>LOOKUP(A237,Allocations!A:A,Allocations!C:C)</f>
        <v>#N/A</v>
      </c>
    </row>
    <row r="238" spans="3:3" x14ac:dyDescent="0.2">
      <c r="C238" s="13" t="e">
        <f>LOOKUP(A238,Allocations!A:A,Allocations!C:C)</f>
        <v>#N/A</v>
      </c>
    </row>
    <row r="239" spans="3:3" x14ac:dyDescent="0.2">
      <c r="C239" s="13" t="e">
        <f>LOOKUP(A239,Allocations!A:A,Allocations!C:C)</f>
        <v>#N/A</v>
      </c>
    </row>
    <row r="240" spans="3:3" x14ac:dyDescent="0.2">
      <c r="C240" s="13" t="e">
        <f>LOOKUP(A240,Allocations!A:A,Allocations!C:C)</f>
        <v>#N/A</v>
      </c>
    </row>
    <row r="241" spans="3:3" x14ac:dyDescent="0.2">
      <c r="C241" s="13" t="e">
        <f>LOOKUP(A241,Allocations!A:A,Allocations!C:C)</f>
        <v>#N/A</v>
      </c>
    </row>
    <row r="242" spans="3:3" x14ac:dyDescent="0.2">
      <c r="C242" s="13" t="e">
        <f>LOOKUP(A242,Allocations!A:A,Allocations!C:C)</f>
        <v>#N/A</v>
      </c>
    </row>
    <row r="243" spans="3:3" x14ac:dyDescent="0.2">
      <c r="C243" s="13" t="e">
        <f>LOOKUP(A243,Allocations!A:A,Allocations!C:C)</f>
        <v>#N/A</v>
      </c>
    </row>
    <row r="244" spans="3:3" x14ac:dyDescent="0.2">
      <c r="C244" s="13" t="e">
        <f>LOOKUP(A244,Allocations!A:A,Allocations!C:C)</f>
        <v>#N/A</v>
      </c>
    </row>
    <row r="245" spans="3:3" x14ac:dyDescent="0.2">
      <c r="C245" s="13" t="e">
        <f>LOOKUP(A245,Allocations!A:A,Allocations!C:C)</f>
        <v>#N/A</v>
      </c>
    </row>
    <row r="246" spans="3:3" x14ac:dyDescent="0.2">
      <c r="C246" s="13" t="e">
        <f>LOOKUP(A246,Allocations!A:A,Allocations!C:C)</f>
        <v>#N/A</v>
      </c>
    </row>
    <row r="247" spans="3:3" x14ac:dyDescent="0.2">
      <c r="C247" s="13" t="e">
        <f>LOOKUP(A247,Allocations!A:A,Allocations!C:C)</f>
        <v>#N/A</v>
      </c>
    </row>
    <row r="248" spans="3:3" x14ac:dyDescent="0.2">
      <c r="C248" s="13" t="e">
        <f>LOOKUP(A248,Allocations!A:A,Allocations!C:C)</f>
        <v>#N/A</v>
      </c>
    </row>
    <row r="249" spans="3:3" x14ac:dyDescent="0.2">
      <c r="C249" s="13" t="e">
        <f>LOOKUP(A249,Allocations!A:A,Allocations!C:C)</f>
        <v>#N/A</v>
      </c>
    </row>
    <row r="250" spans="3:3" x14ac:dyDescent="0.2">
      <c r="C250" s="13" t="e">
        <f>LOOKUP(A250,Allocations!A:A,Allocations!C:C)</f>
        <v>#N/A</v>
      </c>
    </row>
    <row r="251" spans="3:3" x14ac:dyDescent="0.2">
      <c r="C251" s="13" t="e">
        <f>LOOKUP(A251,Allocations!A:A,Allocations!C:C)</f>
        <v>#N/A</v>
      </c>
    </row>
    <row r="252" spans="3:3" x14ac:dyDescent="0.2">
      <c r="C252" s="13" t="e">
        <f>LOOKUP(A252,Allocations!A:A,Allocations!C:C)</f>
        <v>#N/A</v>
      </c>
    </row>
    <row r="253" spans="3:3" x14ac:dyDescent="0.2">
      <c r="C253" s="13" t="e">
        <f>LOOKUP(A253,Allocations!A:A,Allocations!C:C)</f>
        <v>#N/A</v>
      </c>
    </row>
    <row r="254" spans="3:3" x14ac:dyDescent="0.2">
      <c r="C254" s="13" t="e">
        <f>LOOKUP(A254,Allocations!A:A,Allocations!C:C)</f>
        <v>#N/A</v>
      </c>
    </row>
    <row r="255" spans="3:3" x14ac:dyDescent="0.2">
      <c r="C255" s="13" t="e">
        <f>LOOKUP(A255,Allocations!A:A,Allocations!C:C)</f>
        <v>#N/A</v>
      </c>
    </row>
    <row r="256" spans="3:3" x14ac:dyDescent="0.2">
      <c r="C256" s="13" t="e">
        <f>LOOKUP(A256,Allocations!A:A,Allocations!C:C)</f>
        <v>#N/A</v>
      </c>
    </row>
    <row r="257" spans="3:3" x14ac:dyDescent="0.2">
      <c r="C257" s="13" t="e">
        <f>LOOKUP(A257,Allocations!A:A,Allocations!C:C)</f>
        <v>#N/A</v>
      </c>
    </row>
    <row r="258" spans="3:3" x14ac:dyDescent="0.2">
      <c r="C258" s="13" t="e">
        <f>LOOKUP(A258,Allocations!A:A,Allocations!C:C)</f>
        <v>#N/A</v>
      </c>
    </row>
    <row r="259" spans="3:3" x14ac:dyDescent="0.2">
      <c r="C259" s="13" t="e">
        <f>LOOKUP(A259,Allocations!A:A,Allocations!C:C)</f>
        <v>#N/A</v>
      </c>
    </row>
    <row r="260" spans="3:3" x14ac:dyDescent="0.2">
      <c r="C260" s="13" t="e">
        <f>LOOKUP(A260,Allocations!A:A,Allocations!C:C)</f>
        <v>#N/A</v>
      </c>
    </row>
    <row r="261" spans="3:3" x14ac:dyDescent="0.2">
      <c r="C261" s="13" t="e">
        <f>LOOKUP(A261,Allocations!A:A,Allocations!C:C)</f>
        <v>#N/A</v>
      </c>
    </row>
    <row r="262" spans="3:3" x14ac:dyDescent="0.2">
      <c r="C262" s="13" t="e">
        <f>LOOKUP(A262,Allocations!A:A,Allocations!C:C)</f>
        <v>#N/A</v>
      </c>
    </row>
    <row r="263" spans="3:3" x14ac:dyDescent="0.2">
      <c r="C263" s="13" t="e">
        <f>LOOKUP(A263,Allocations!A:A,Allocations!C:C)</f>
        <v>#N/A</v>
      </c>
    </row>
    <row r="264" spans="3:3" x14ac:dyDescent="0.2">
      <c r="C264" s="13" t="e">
        <f>LOOKUP(A264,Allocations!A:A,Allocations!C:C)</f>
        <v>#N/A</v>
      </c>
    </row>
    <row r="265" spans="3:3" x14ac:dyDescent="0.2">
      <c r="C265" s="13" t="e">
        <f>LOOKUP(A265,Allocations!A:A,Allocations!C:C)</f>
        <v>#N/A</v>
      </c>
    </row>
    <row r="266" spans="3:3" x14ac:dyDescent="0.2">
      <c r="C266" s="13" t="e">
        <f>LOOKUP(A266,Allocations!A:A,Allocations!C:C)</f>
        <v>#N/A</v>
      </c>
    </row>
    <row r="267" spans="3:3" x14ac:dyDescent="0.2">
      <c r="C267" s="13" t="e">
        <f>LOOKUP(A267,Allocations!A:A,Allocations!C:C)</f>
        <v>#N/A</v>
      </c>
    </row>
    <row r="268" spans="3:3" x14ac:dyDescent="0.2">
      <c r="C268" s="13" t="e">
        <f>LOOKUP(A268,Allocations!A:A,Allocations!C:C)</f>
        <v>#N/A</v>
      </c>
    </row>
    <row r="269" spans="3:3" x14ac:dyDescent="0.2">
      <c r="C269" s="13" t="e">
        <f>LOOKUP(A269,Allocations!A:A,Allocations!C:C)</f>
        <v>#N/A</v>
      </c>
    </row>
    <row r="270" spans="3:3" x14ac:dyDescent="0.2">
      <c r="C270" s="13" t="e">
        <f>LOOKUP(A270,Allocations!A:A,Allocations!C:C)</f>
        <v>#N/A</v>
      </c>
    </row>
    <row r="271" spans="3:3" x14ac:dyDescent="0.2">
      <c r="C271" s="13" t="e">
        <f>LOOKUP(A271,Allocations!A:A,Allocations!C:C)</f>
        <v>#N/A</v>
      </c>
    </row>
    <row r="272" spans="3:3" x14ac:dyDescent="0.2">
      <c r="C272" s="13" t="e">
        <f>LOOKUP(A272,Allocations!A:A,Allocations!C:C)</f>
        <v>#N/A</v>
      </c>
    </row>
    <row r="273" spans="3:3" x14ac:dyDescent="0.2">
      <c r="C273" s="13" t="e">
        <f>LOOKUP(A273,Allocations!A:A,Allocations!C:C)</f>
        <v>#N/A</v>
      </c>
    </row>
    <row r="274" spans="3:3" x14ac:dyDescent="0.2">
      <c r="C274" s="13" t="e">
        <f>LOOKUP(A274,Allocations!A:A,Allocations!C:C)</f>
        <v>#N/A</v>
      </c>
    </row>
    <row r="275" spans="3:3" x14ac:dyDescent="0.2">
      <c r="C275" s="13" t="e">
        <f>LOOKUP(A275,Allocations!A:A,Allocations!C:C)</f>
        <v>#N/A</v>
      </c>
    </row>
    <row r="276" spans="3:3" x14ac:dyDescent="0.2">
      <c r="C276" s="13" t="e">
        <f>LOOKUP(A276,Allocations!A:A,Allocations!C:C)</f>
        <v>#N/A</v>
      </c>
    </row>
    <row r="277" spans="3:3" x14ac:dyDescent="0.2">
      <c r="C277" s="13" t="e">
        <f>LOOKUP(A277,Allocations!A:A,Allocations!C:C)</f>
        <v>#N/A</v>
      </c>
    </row>
    <row r="278" spans="3:3" x14ac:dyDescent="0.2">
      <c r="C278" s="13" t="e">
        <f>LOOKUP(A278,Allocations!A:A,Allocations!C:C)</f>
        <v>#N/A</v>
      </c>
    </row>
    <row r="279" spans="3:3" x14ac:dyDescent="0.2">
      <c r="C279" s="13" t="e">
        <f>LOOKUP(A279,Allocations!A:A,Allocations!C:C)</f>
        <v>#N/A</v>
      </c>
    </row>
    <row r="280" spans="3:3" x14ac:dyDescent="0.2">
      <c r="C280" s="13" t="e">
        <f>LOOKUP(A280,Allocations!A:A,Allocations!C:C)</f>
        <v>#N/A</v>
      </c>
    </row>
    <row r="281" spans="3:3" x14ac:dyDescent="0.2">
      <c r="C281" s="13" t="e">
        <f>LOOKUP(A281,Allocations!A:A,Allocations!C:C)</f>
        <v>#N/A</v>
      </c>
    </row>
    <row r="282" spans="3:3" x14ac:dyDescent="0.2">
      <c r="C282" s="13" t="e">
        <f>LOOKUP(A282,Allocations!A:A,Allocations!C:C)</f>
        <v>#N/A</v>
      </c>
    </row>
    <row r="283" spans="3:3" x14ac:dyDescent="0.2">
      <c r="C283" s="13" t="e">
        <f>LOOKUP(A283,Allocations!A:A,Allocations!C:C)</f>
        <v>#N/A</v>
      </c>
    </row>
    <row r="284" spans="3:3" x14ac:dyDescent="0.2">
      <c r="C284" s="13" t="e">
        <f>LOOKUP(A284,Allocations!A:A,Allocations!C:C)</f>
        <v>#N/A</v>
      </c>
    </row>
    <row r="285" spans="3:3" x14ac:dyDescent="0.2">
      <c r="C285" s="13" t="e">
        <f>LOOKUP(A285,Allocations!A:A,Allocations!C:C)</f>
        <v>#N/A</v>
      </c>
    </row>
    <row r="286" spans="3:3" x14ac:dyDescent="0.2">
      <c r="C286" s="13" t="e">
        <f>LOOKUP(A286,Allocations!A:A,Allocations!C:C)</f>
        <v>#N/A</v>
      </c>
    </row>
    <row r="287" spans="3:3" x14ac:dyDescent="0.2">
      <c r="C287" s="13" t="e">
        <f>LOOKUP(A287,Allocations!A:A,Allocations!C:C)</f>
        <v>#N/A</v>
      </c>
    </row>
    <row r="288" spans="3:3" x14ac:dyDescent="0.2">
      <c r="C288" s="13" t="e">
        <f>LOOKUP(A288,Allocations!A:A,Allocations!C:C)</f>
        <v>#N/A</v>
      </c>
    </row>
    <row r="289" spans="3:3" x14ac:dyDescent="0.2">
      <c r="C289" s="13" t="e">
        <f>LOOKUP(A289,Allocations!A:A,Allocations!C:C)</f>
        <v>#N/A</v>
      </c>
    </row>
    <row r="290" spans="3:3" x14ac:dyDescent="0.2">
      <c r="C290" s="13" t="e">
        <f>LOOKUP(A290,Allocations!A:A,Allocations!C:C)</f>
        <v>#N/A</v>
      </c>
    </row>
    <row r="291" spans="3:3" x14ac:dyDescent="0.2">
      <c r="C291" s="13" t="e">
        <f>LOOKUP(A291,Allocations!A:A,Allocations!C:C)</f>
        <v>#N/A</v>
      </c>
    </row>
    <row r="292" spans="3:3" x14ac:dyDescent="0.2">
      <c r="C292" s="13" t="e">
        <f>LOOKUP(A292,Allocations!A:A,Allocations!C:C)</f>
        <v>#N/A</v>
      </c>
    </row>
    <row r="293" spans="3:3" x14ac:dyDescent="0.2">
      <c r="C293" s="13" t="e">
        <f>LOOKUP(A293,Allocations!A:A,Allocations!C:C)</f>
        <v>#N/A</v>
      </c>
    </row>
    <row r="294" spans="3:3" x14ac:dyDescent="0.2">
      <c r="C294" s="13" t="e">
        <f>LOOKUP(A294,Allocations!A:A,Allocations!C:C)</f>
        <v>#N/A</v>
      </c>
    </row>
    <row r="295" spans="3:3" x14ac:dyDescent="0.2">
      <c r="C295" s="13" t="e">
        <f>LOOKUP(A295,Allocations!A:A,Allocations!C:C)</f>
        <v>#N/A</v>
      </c>
    </row>
    <row r="296" spans="3:3" x14ac:dyDescent="0.2">
      <c r="C296" s="13" t="e">
        <f>LOOKUP(A296,Allocations!A:A,Allocations!C:C)</f>
        <v>#N/A</v>
      </c>
    </row>
    <row r="297" spans="3:3" x14ac:dyDescent="0.2">
      <c r="C297" s="13" t="e">
        <f>LOOKUP(A297,Allocations!A:A,Allocations!C:C)</f>
        <v>#N/A</v>
      </c>
    </row>
    <row r="298" spans="3:3" x14ac:dyDescent="0.2">
      <c r="C298" s="13" t="e">
        <f>LOOKUP(A298,Allocations!A:A,Allocations!C:C)</f>
        <v>#N/A</v>
      </c>
    </row>
    <row r="299" spans="3:3" x14ac:dyDescent="0.2">
      <c r="C299" s="13" t="e">
        <f>LOOKUP(A299,Allocations!A:A,Allocations!C:C)</f>
        <v>#N/A</v>
      </c>
    </row>
    <row r="300" spans="3:3" x14ac:dyDescent="0.2">
      <c r="C300" s="13" t="e">
        <f>LOOKUP(A300,Allocations!A:A,Allocations!C:C)</f>
        <v>#N/A</v>
      </c>
    </row>
    <row r="301" spans="3:3" x14ac:dyDescent="0.2">
      <c r="C301" s="13" t="e">
        <f>LOOKUP(A301,Allocations!A:A,Allocations!C:C)</f>
        <v>#N/A</v>
      </c>
    </row>
    <row r="302" spans="3:3" x14ac:dyDescent="0.2">
      <c r="C302" s="13" t="e">
        <f>LOOKUP(A302,Allocations!A:A,Allocations!C:C)</f>
        <v>#N/A</v>
      </c>
    </row>
    <row r="303" spans="3:3" x14ac:dyDescent="0.2">
      <c r="C303" s="13" t="e">
        <f>LOOKUP(A303,Allocations!A:A,Allocations!C:C)</f>
        <v>#N/A</v>
      </c>
    </row>
    <row r="304" spans="3:3" x14ac:dyDescent="0.2">
      <c r="C304" s="13" t="e">
        <f>LOOKUP(A304,Allocations!A:A,Allocations!C:C)</f>
        <v>#N/A</v>
      </c>
    </row>
    <row r="305" spans="3:3" x14ac:dyDescent="0.2">
      <c r="C305" s="13" t="e">
        <f>LOOKUP(A305,Allocations!A:A,Allocations!C:C)</f>
        <v>#N/A</v>
      </c>
    </row>
    <row r="306" spans="3:3" x14ac:dyDescent="0.2">
      <c r="C306" s="13" t="e">
        <f>LOOKUP(A306,Allocations!A:A,Allocations!C:C)</f>
        <v>#N/A</v>
      </c>
    </row>
    <row r="307" spans="3:3" x14ac:dyDescent="0.2">
      <c r="C307" s="13" t="e">
        <f>LOOKUP(A307,Allocations!A:A,Allocations!C:C)</f>
        <v>#N/A</v>
      </c>
    </row>
    <row r="308" spans="3:3" x14ac:dyDescent="0.2">
      <c r="C308" s="13" t="e">
        <f>LOOKUP(A308,Allocations!A:A,Allocations!C:C)</f>
        <v>#N/A</v>
      </c>
    </row>
    <row r="309" spans="3:3" x14ac:dyDescent="0.2">
      <c r="C309" s="13" t="e">
        <f>LOOKUP(A309,Allocations!A:A,Allocations!C:C)</f>
        <v>#N/A</v>
      </c>
    </row>
    <row r="310" spans="3:3" x14ac:dyDescent="0.2">
      <c r="C310" s="13" t="e">
        <f>LOOKUP(A310,Allocations!A:A,Allocations!C:C)</f>
        <v>#N/A</v>
      </c>
    </row>
    <row r="311" spans="3:3" x14ac:dyDescent="0.2">
      <c r="C311" s="13" t="e">
        <f>LOOKUP(A311,Allocations!A:A,Allocations!C:C)</f>
        <v>#N/A</v>
      </c>
    </row>
    <row r="312" spans="3:3" x14ac:dyDescent="0.2">
      <c r="C312" s="13" t="e">
        <f>LOOKUP(A312,Allocations!A:A,Allocations!C:C)</f>
        <v>#N/A</v>
      </c>
    </row>
    <row r="313" spans="3:3" x14ac:dyDescent="0.2">
      <c r="C313" s="13" t="e">
        <f>LOOKUP(A313,Allocations!A:A,Allocations!C:C)</f>
        <v>#N/A</v>
      </c>
    </row>
    <row r="314" spans="3:3" x14ac:dyDescent="0.2">
      <c r="C314" s="13" t="e">
        <f>LOOKUP(A314,Allocations!A:A,Allocations!C:C)</f>
        <v>#N/A</v>
      </c>
    </row>
    <row r="315" spans="3:3" x14ac:dyDescent="0.2">
      <c r="C315" s="13" t="e">
        <f>LOOKUP(A315,Allocations!A:A,Allocations!C:C)</f>
        <v>#N/A</v>
      </c>
    </row>
    <row r="316" spans="3:3" x14ac:dyDescent="0.2">
      <c r="C316" s="13" t="e">
        <f>LOOKUP(A316,Allocations!A:A,Allocations!C:C)</f>
        <v>#N/A</v>
      </c>
    </row>
    <row r="317" spans="3:3" x14ac:dyDescent="0.2">
      <c r="C317" s="13" t="e">
        <f>LOOKUP(A317,Allocations!A:A,Allocations!C:C)</f>
        <v>#N/A</v>
      </c>
    </row>
    <row r="318" spans="3:3" x14ac:dyDescent="0.2">
      <c r="C318" s="13" t="e">
        <f>LOOKUP(A318,Allocations!A:A,Allocations!C:C)</f>
        <v>#N/A</v>
      </c>
    </row>
    <row r="319" spans="3:3" x14ac:dyDescent="0.2">
      <c r="C319" s="13" t="e">
        <f>LOOKUP(A319,Allocations!A:A,Allocations!C:C)</f>
        <v>#N/A</v>
      </c>
    </row>
    <row r="320" spans="3:3" x14ac:dyDescent="0.2">
      <c r="C320" s="13" t="e">
        <f>LOOKUP(A320,Allocations!A:A,Allocations!C:C)</f>
        <v>#N/A</v>
      </c>
    </row>
    <row r="321" spans="3:3" x14ac:dyDescent="0.2">
      <c r="C321" s="13" t="e">
        <f>LOOKUP(A321,Allocations!A:A,Allocations!C:C)</f>
        <v>#N/A</v>
      </c>
    </row>
    <row r="322" spans="3:3" x14ac:dyDescent="0.2">
      <c r="C322" s="13" t="e">
        <f>LOOKUP(A322,Allocations!A:A,Allocations!C:C)</f>
        <v>#N/A</v>
      </c>
    </row>
    <row r="323" spans="3:3" x14ac:dyDescent="0.2">
      <c r="C323" s="13" t="e">
        <f>LOOKUP(A323,Allocations!A:A,Allocations!C:C)</f>
        <v>#N/A</v>
      </c>
    </row>
    <row r="324" spans="3:3" x14ac:dyDescent="0.2">
      <c r="C324" s="13" t="e">
        <f>LOOKUP(A324,Allocations!A:A,Allocations!C:C)</f>
        <v>#N/A</v>
      </c>
    </row>
    <row r="325" spans="3:3" x14ac:dyDescent="0.2">
      <c r="C325" s="13" t="e">
        <f>LOOKUP(A325,Allocations!A:A,Allocations!C:C)</f>
        <v>#N/A</v>
      </c>
    </row>
    <row r="326" spans="3:3" x14ac:dyDescent="0.2">
      <c r="C326" s="13" t="e">
        <f>LOOKUP(A326,Allocations!A:A,Allocations!C:C)</f>
        <v>#N/A</v>
      </c>
    </row>
    <row r="327" spans="3:3" x14ac:dyDescent="0.2">
      <c r="C327" s="13" t="e">
        <f>LOOKUP(A327,Allocations!A:A,Allocations!C:C)</f>
        <v>#N/A</v>
      </c>
    </row>
    <row r="328" spans="3:3" x14ac:dyDescent="0.2">
      <c r="C328" s="13" t="e">
        <f>LOOKUP(A328,Allocations!A:A,Allocations!C:C)</f>
        <v>#N/A</v>
      </c>
    </row>
    <row r="329" spans="3:3" x14ac:dyDescent="0.2">
      <c r="C329" s="13" t="e">
        <f>LOOKUP(A329,Allocations!A:A,Allocations!C:C)</f>
        <v>#N/A</v>
      </c>
    </row>
    <row r="330" spans="3:3" x14ac:dyDescent="0.2">
      <c r="C330" s="13" t="e">
        <f>LOOKUP(A330,Allocations!A:A,Allocations!C:C)</f>
        <v>#N/A</v>
      </c>
    </row>
    <row r="331" spans="3:3" x14ac:dyDescent="0.2">
      <c r="C331" s="13" t="e">
        <f>LOOKUP(A331,Allocations!A:A,Allocations!C:C)</f>
        <v>#N/A</v>
      </c>
    </row>
    <row r="332" spans="3:3" x14ac:dyDescent="0.2">
      <c r="C332" s="13" t="e">
        <f>LOOKUP(A332,Allocations!A:A,Allocations!C:C)</f>
        <v>#N/A</v>
      </c>
    </row>
    <row r="333" spans="3:3" x14ac:dyDescent="0.2">
      <c r="C333" s="13" t="e">
        <f>LOOKUP(A333,Allocations!A:A,Allocations!C:C)</f>
        <v>#N/A</v>
      </c>
    </row>
    <row r="334" spans="3:3" x14ac:dyDescent="0.2">
      <c r="C334" s="13" t="e">
        <f>LOOKUP(A334,Allocations!A:A,Allocations!C:C)</f>
        <v>#N/A</v>
      </c>
    </row>
    <row r="335" spans="3:3" x14ac:dyDescent="0.2">
      <c r="C335" s="13" t="e">
        <f>LOOKUP(A335,Allocations!A:A,Allocations!C:C)</f>
        <v>#N/A</v>
      </c>
    </row>
    <row r="336" spans="3:3" x14ac:dyDescent="0.2">
      <c r="C336" s="13" t="e">
        <f>LOOKUP(A336,Allocations!A:A,Allocations!C:C)</f>
        <v>#N/A</v>
      </c>
    </row>
    <row r="337" spans="3:3" x14ac:dyDescent="0.2">
      <c r="C337" s="13" t="e">
        <f>LOOKUP(A337,Allocations!A:A,Allocations!C:C)</f>
        <v>#N/A</v>
      </c>
    </row>
    <row r="338" spans="3:3" x14ac:dyDescent="0.2">
      <c r="C338" s="13" t="e">
        <f>LOOKUP(A338,Allocations!A:A,Allocations!C:C)</f>
        <v>#N/A</v>
      </c>
    </row>
    <row r="339" spans="3:3" x14ac:dyDescent="0.2">
      <c r="C339" s="13" t="e">
        <f>LOOKUP(A339,Allocations!A:A,Allocations!C:C)</f>
        <v>#N/A</v>
      </c>
    </row>
    <row r="340" spans="3:3" x14ac:dyDescent="0.2">
      <c r="C340" s="13" t="e">
        <f>LOOKUP(A340,Allocations!A:A,Allocations!C:C)</f>
        <v>#N/A</v>
      </c>
    </row>
    <row r="341" spans="3:3" x14ac:dyDescent="0.2">
      <c r="C341" s="13" t="e">
        <f>LOOKUP(A341,Allocations!A:A,Allocations!C:C)</f>
        <v>#N/A</v>
      </c>
    </row>
    <row r="342" spans="3:3" x14ac:dyDescent="0.2">
      <c r="C342" s="13" t="e">
        <f>LOOKUP(A342,Allocations!A:A,Allocations!C:C)</f>
        <v>#N/A</v>
      </c>
    </row>
    <row r="343" spans="3:3" x14ac:dyDescent="0.2">
      <c r="C343" s="13" t="e">
        <f>LOOKUP(A343,Allocations!A:A,Allocations!C:C)</f>
        <v>#N/A</v>
      </c>
    </row>
    <row r="344" spans="3:3" x14ac:dyDescent="0.2">
      <c r="C344" s="13" t="e">
        <f>LOOKUP(A344,Allocations!A:A,Allocations!C:C)</f>
        <v>#N/A</v>
      </c>
    </row>
    <row r="345" spans="3:3" x14ac:dyDescent="0.2">
      <c r="C345" s="13" t="e">
        <f>LOOKUP(A345,Allocations!A:A,Allocations!C:C)</f>
        <v>#N/A</v>
      </c>
    </row>
    <row r="346" spans="3:3" x14ac:dyDescent="0.2">
      <c r="C346" s="13" t="e">
        <f>LOOKUP(A346,Allocations!A:A,Allocations!C:C)</f>
        <v>#N/A</v>
      </c>
    </row>
    <row r="347" spans="3:3" x14ac:dyDescent="0.2">
      <c r="C347" s="13" t="e">
        <f>LOOKUP(A347,Allocations!A:A,Allocations!C:C)</f>
        <v>#N/A</v>
      </c>
    </row>
    <row r="348" spans="3:3" x14ac:dyDescent="0.2">
      <c r="C348" s="13" t="e">
        <f>LOOKUP(A348,Allocations!A:A,Allocations!C:C)</f>
        <v>#N/A</v>
      </c>
    </row>
    <row r="349" spans="3:3" x14ac:dyDescent="0.2">
      <c r="C349" s="13" t="e">
        <f>LOOKUP(A349,Allocations!A:A,Allocations!C:C)</f>
        <v>#N/A</v>
      </c>
    </row>
    <row r="350" spans="3:3" x14ac:dyDescent="0.2">
      <c r="C350" s="13" t="e">
        <f>LOOKUP(A350,Allocations!A:A,Allocations!C:C)</f>
        <v>#N/A</v>
      </c>
    </row>
    <row r="351" spans="3:3" x14ac:dyDescent="0.2">
      <c r="C351" s="13" t="e">
        <f>LOOKUP(A351,Allocations!A:A,Allocations!C:C)</f>
        <v>#N/A</v>
      </c>
    </row>
    <row r="352" spans="3:3" x14ac:dyDescent="0.2">
      <c r="C352" s="13" t="e">
        <f>LOOKUP(A352,Allocations!A:A,Allocations!C:C)</f>
        <v>#N/A</v>
      </c>
    </row>
    <row r="353" spans="3:3" x14ac:dyDescent="0.2">
      <c r="C353" s="13" t="e">
        <f>LOOKUP(A353,Allocations!A:A,Allocations!C:C)</f>
        <v>#N/A</v>
      </c>
    </row>
    <row r="354" spans="3:3" x14ac:dyDescent="0.2">
      <c r="C354" s="13" t="e">
        <f>LOOKUP(A354,Allocations!A:A,Allocations!C:C)</f>
        <v>#N/A</v>
      </c>
    </row>
    <row r="355" spans="3:3" x14ac:dyDescent="0.2">
      <c r="C355" s="13" t="e">
        <f>LOOKUP(A355,Allocations!A:A,Allocations!C:C)</f>
        <v>#N/A</v>
      </c>
    </row>
    <row r="356" spans="3:3" x14ac:dyDescent="0.2">
      <c r="C356" s="13" t="e">
        <f>LOOKUP(A356,Allocations!A:A,Allocations!C:C)</f>
        <v>#N/A</v>
      </c>
    </row>
    <row r="357" spans="3:3" x14ac:dyDescent="0.2">
      <c r="C357" s="13" t="e">
        <f>LOOKUP(A357,Allocations!A:A,Allocations!C:C)</f>
        <v>#N/A</v>
      </c>
    </row>
    <row r="358" spans="3:3" x14ac:dyDescent="0.2">
      <c r="C358" s="13" t="e">
        <f>LOOKUP(A358,Allocations!A:A,Allocations!C:C)</f>
        <v>#N/A</v>
      </c>
    </row>
    <row r="359" spans="3:3" x14ac:dyDescent="0.2">
      <c r="C359" s="13" t="e">
        <f>LOOKUP(A359,Allocations!A:A,Allocations!C:C)</f>
        <v>#N/A</v>
      </c>
    </row>
    <row r="360" spans="3:3" x14ac:dyDescent="0.2">
      <c r="C360" s="13" t="e">
        <f>LOOKUP(A360,Allocations!A:A,Allocations!C:C)</f>
        <v>#N/A</v>
      </c>
    </row>
    <row r="361" spans="3:3" x14ac:dyDescent="0.2">
      <c r="C361" s="13" t="e">
        <f>LOOKUP(A361,Allocations!A:A,Allocations!C:C)</f>
        <v>#N/A</v>
      </c>
    </row>
    <row r="362" spans="3:3" x14ac:dyDescent="0.2">
      <c r="C362" s="13" t="e">
        <f>LOOKUP(A362,Allocations!A:A,Allocations!C:C)</f>
        <v>#N/A</v>
      </c>
    </row>
    <row r="363" spans="3:3" x14ac:dyDescent="0.2">
      <c r="C363" s="13" t="e">
        <f>LOOKUP(A363,Allocations!A:A,Allocations!C:C)</f>
        <v>#N/A</v>
      </c>
    </row>
    <row r="364" spans="3:3" x14ac:dyDescent="0.2">
      <c r="C364" s="13" t="e">
        <f>LOOKUP(A364,Allocations!A:A,Allocations!C:C)</f>
        <v>#N/A</v>
      </c>
    </row>
    <row r="365" spans="3:3" x14ac:dyDescent="0.2">
      <c r="C365" s="13" t="e">
        <f>LOOKUP(A365,Allocations!A:A,Allocations!C:C)</f>
        <v>#N/A</v>
      </c>
    </row>
    <row r="366" spans="3:3" x14ac:dyDescent="0.2">
      <c r="C366" s="13" t="e">
        <f>LOOKUP(A366,Allocations!A:A,Allocations!C:C)</f>
        <v>#N/A</v>
      </c>
    </row>
    <row r="367" spans="3:3" x14ac:dyDescent="0.2">
      <c r="C367" s="13" t="e">
        <f>LOOKUP(A367,Allocations!A:A,Allocations!C:C)</f>
        <v>#N/A</v>
      </c>
    </row>
    <row r="368" spans="3:3" x14ac:dyDescent="0.2">
      <c r="C368" s="13" t="e">
        <f>LOOKUP(A368,Allocations!A:A,Allocations!C:C)</f>
        <v>#N/A</v>
      </c>
    </row>
    <row r="369" spans="3:3" x14ac:dyDescent="0.2">
      <c r="C369" s="13" t="e">
        <f>LOOKUP(A369,Allocations!A:A,Allocations!C:C)</f>
        <v>#N/A</v>
      </c>
    </row>
    <row r="370" spans="3:3" x14ac:dyDescent="0.2">
      <c r="C370" s="13" t="e">
        <f>LOOKUP(A370,Allocations!A:A,Allocations!C:C)</f>
        <v>#N/A</v>
      </c>
    </row>
    <row r="371" spans="3:3" x14ac:dyDescent="0.2">
      <c r="C371" s="13" t="e">
        <f>LOOKUP(A371,Allocations!A:A,Allocations!C:C)</f>
        <v>#N/A</v>
      </c>
    </row>
    <row r="372" spans="3:3" x14ac:dyDescent="0.2">
      <c r="C372" s="13" t="e">
        <f>LOOKUP(A372,Allocations!A:A,Allocations!C:C)</f>
        <v>#N/A</v>
      </c>
    </row>
    <row r="373" spans="3:3" x14ac:dyDescent="0.2">
      <c r="C373" s="13" t="e">
        <f>LOOKUP(A373,Allocations!A:A,Allocations!C:C)</f>
        <v>#N/A</v>
      </c>
    </row>
    <row r="374" spans="3:3" x14ac:dyDescent="0.2">
      <c r="C374" s="13" t="e">
        <f>LOOKUP(A374,Allocations!A:A,Allocations!C:C)</f>
        <v>#N/A</v>
      </c>
    </row>
    <row r="375" spans="3:3" x14ac:dyDescent="0.2">
      <c r="C375" s="13" t="e">
        <f>LOOKUP(A375,Allocations!A:A,Allocations!C:C)</f>
        <v>#N/A</v>
      </c>
    </row>
    <row r="376" spans="3:3" x14ac:dyDescent="0.2">
      <c r="C376" s="13" t="e">
        <f>LOOKUP(A376,Allocations!A:A,Allocations!C:C)</f>
        <v>#N/A</v>
      </c>
    </row>
    <row r="377" spans="3:3" x14ac:dyDescent="0.2">
      <c r="C377" s="13" t="e">
        <f>LOOKUP(A377,Allocations!A:A,Allocations!C:C)</f>
        <v>#N/A</v>
      </c>
    </row>
    <row r="378" spans="3:3" x14ac:dyDescent="0.2">
      <c r="C378" s="13" t="e">
        <f>LOOKUP(A378,Allocations!A:A,Allocations!C:C)</f>
        <v>#N/A</v>
      </c>
    </row>
    <row r="379" spans="3:3" x14ac:dyDescent="0.2">
      <c r="C379" s="13" t="e">
        <f>LOOKUP(A379,Allocations!A:A,Allocations!C:C)</f>
        <v>#N/A</v>
      </c>
    </row>
    <row r="380" spans="3:3" x14ac:dyDescent="0.2">
      <c r="C380" s="13" t="e">
        <f>LOOKUP(A380,Allocations!A:A,Allocations!C:C)</f>
        <v>#N/A</v>
      </c>
    </row>
    <row r="381" spans="3:3" x14ac:dyDescent="0.2">
      <c r="C381" s="13" t="e">
        <f>LOOKUP(A381,Allocations!A:A,Allocations!C:C)</f>
        <v>#N/A</v>
      </c>
    </row>
    <row r="382" spans="3:3" x14ac:dyDescent="0.2">
      <c r="C382" s="13" t="e">
        <f>LOOKUP(A382,Allocations!A:A,Allocations!C:C)</f>
        <v>#N/A</v>
      </c>
    </row>
    <row r="383" spans="3:3" x14ac:dyDescent="0.2">
      <c r="C383" s="13" t="e">
        <f>LOOKUP(A383,Allocations!A:A,Allocations!C:C)</f>
        <v>#N/A</v>
      </c>
    </row>
    <row r="384" spans="3:3" x14ac:dyDescent="0.2">
      <c r="C384" s="13" t="e">
        <f>LOOKUP(A384,Allocations!A:A,Allocations!C:C)</f>
        <v>#N/A</v>
      </c>
    </row>
    <row r="385" spans="3:3" x14ac:dyDescent="0.2">
      <c r="C385" s="13" t="e">
        <f>LOOKUP(A385,Allocations!A:A,Allocations!C:C)</f>
        <v>#N/A</v>
      </c>
    </row>
    <row r="386" spans="3:3" x14ac:dyDescent="0.2">
      <c r="C386" s="13" t="e">
        <f>LOOKUP(A386,Allocations!A:A,Allocations!C:C)</f>
        <v>#N/A</v>
      </c>
    </row>
    <row r="387" spans="3:3" x14ac:dyDescent="0.2">
      <c r="C387" s="13" t="e">
        <f>LOOKUP(A387,Allocations!A:A,Allocations!C:C)</f>
        <v>#N/A</v>
      </c>
    </row>
    <row r="388" spans="3:3" x14ac:dyDescent="0.2">
      <c r="C388" s="13" t="e">
        <f>LOOKUP(A388,Allocations!A:A,Allocations!C:C)</f>
        <v>#N/A</v>
      </c>
    </row>
    <row r="389" spans="3:3" x14ac:dyDescent="0.2">
      <c r="C389" s="13" t="e">
        <f>LOOKUP(A389,Allocations!A:A,Allocations!C:C)</f>
        <v>#N/A</v>
      </c>
    </row>
    <row r="390" spans="3:3" x14ac:dyDescent="0.2">
      <c r="C390" s="13" t="e">
        <f>LOOKUP(A390,Allocations!A:A,Allocations!C:C)</f>
        <v>#N/A</v>
      </c>
    </row>
    <row r="391" spans="3:3" x14ac:dyDescent="0.2">
      <c r="C391" s="13" t="e">
        <f>LOOKUP(A391,Allocations!A:A,Allocations!C:C)</f>
        <v>#N/A</v>
      </c>
    </row>
    <row r="392" spans="3:3" x14ac:dyDescent="0.2">
      <c r="C392" s="13" t="e">
        <f>LOOKUP(A392,Allocations!A:A,Allocations!C:C)</f>
        <v>#N/A</v>
      </c>
    </row>
    <row r="393" spans="3:3" x14ac:dyDescent="0.2">
      <c r="C393" s="13" t="e">
        <f>LOOKUP(A393,Allocations!A:A,Allocations!C:C)</f>
        <v>#N/A</v>
      </c>
    </row>
    <row r="394" spans="3:3" x14ac:dyDescent="0.2">
      <c r="C394" s="13" t="e">
        <f>LOOKUP(A394,Allocations!A:A,Allocations!C:C)</f>
        <v>#N/A</v>
      </c>
    </row>
    <row r="395" spans="3:3" x14ac:dyDescent="0.2">
      <c r="C395" s="13" t="e">
        <f>LOOKUP(A395,Allocations!A:A,Allocations!C:C)</f>
        <v>#N/A</v>
      </c>
    </row>
    <row r="396" spans="3:3" x14ac:dyDescent="0.2">
      <c r="C396" s="13" t="e">
        <f>LOOKUP(A396,Allocations!A:A,Allocations!C:C)</f>
        <v>#N/A</v>
      </c>
    </row>
    <row r="397" spans="3:3" x14ac:dyDescent="0.2">
      <c r="C397" s="13" t="e">
        <f>LOOKUP(A397,Allocations!A:A,Allocations!C:C)</f>
        <v>#N/A</v>
      </c>
    </row>
    <row r="398" spans="3:3" x14ac:dyDescent="0.2">
      <c r="C398" s="13" t="e">
        <f>LOOKUP(A398,Allocations!A:A,Allocations!C:C)</f>
        <v>#N/A</v>
      </c>
    </row>
    <row r="399" spans="3:3" x14ac:dyDescent="0.2">
      <c r="C399" s="13" t="e">
        <f>LOOKUP(A399,Allocations!A:A,Allocations!C:C)</f>
        <v>#N/A</v>
      </c>
    </row>
    <row r="400" spans="3:3" x14ac:dyDescent="0.2">
      <c r="C400" s="13" t="e">
        <f>LOOKUP(A400,Allocations!A:A,Allocations!C:C)</f>
        <v>#N/A</v>
      </c>
    </row>
    <row r="401" spans="3:3" x14ac:dyDescent="0.2">
      <c r="C401" s="13" t="e">
        <f>LOOKUP(A401,Allocations!A:A,Allocations!C:C)</f>
        <v>#N/A</v>
      </c>
    </row>
    <row r="402" spans="3:3" x14ac:dyDescent="0.2">
      <c r="C402" s="13" t="e">
        <f>LOOKUP(A402,Allocations!A:A,Allocations!C:C)</f>
        <v>#N/A</v>
      </c>
    </row>
    <row r="403" spans="3:3" x14ac:dyDescent="0.2">
      <c r="C403" s="13" t="e">
        <f>LOOKUP(A403,Allocations!A:A,Allocations!C:C)</f>
        <v>#N/A</v>
      </c>
    </row>
    <row r="404" spans="3:3" x14ac:dyDescent="0.2">
      <c r="C404" s="13" t="e">
        <f>LOOKUP(A404,Allocations!A:A,Allocations!C:C)</f>
        <v>#N/A</v>
      </c>
    </row>
    <row r="405" spans="3:3" x14ac:dyDescent="0.2">
      <c r="C405" s="13" t="e">
        <f>LOOKUP(A405,Allocations!A:A,Allocations!C:C)</f>
        <v>#N/A</v>
      </c>
    </row>
    <row r="406" spans="3:3" x14ac:dyDescent="0.2">
      <c r="C406" s="13" t="e">
        <f>LOOKUP(A406,Allocations!A:A,Allocations!C:C)</f>
        <v>#N/A</v>
      </c>
    </row>
    <row r="407" spans="3:3" x14ac:dyDescent="0.2">
      <c r="C407" s="13" t="e">
        <f>LOOKUP(A407,Allocations!A:A,Allocations!C:C)</f>
        <v>#N/A</v>
      </c>
    </row>
    <row r="408" spans="3:3" x14ac:dyDescent="0.2">
      <c r="C408" s="13" t="e">
        <f>LOOKUP(A408,Allocations!A:A,Allocations!C:C)</f>
        <v>#N/A</v>
      </c>
    </row>
    <row r="409" spans="3:3" x14ac:dyDescent="0.2">
      <c r="C409" s="13" t="e">
        <f>LOOKUP(A409,Allocations!A:A,Allocations!C:C)</f>
        <v>#N/A</v>
      </c>
    </row>
    <row r="410" spans="3:3" x14ac:dyDescent="0.2">
      <c r="C410" s="13" t="e">
        <f>LOOKUP(A410,Allocations!A:A,Allocations!C:C)</f>
        <v>#N/A</v>
      </c>
    </row>
    <row r="411" spans="3:3" x14ac:dyDescent="0.2">
      <c r="C411" s="13" t="e">
        <f>LOOKUP(A411,Allocations!A:A,Allocations!C:C)</f>
        <v>#N/A</v>
      </c>
    </row>
    <row r="412" spans="3:3" x14ac:dyDescent="0.2">
      <c r="C412" s="13" t="e">
        <f>LOOKUP(A412,Allocations!A:A,Allocations!C:C)</f>
        <v>#N/A</v>
      </c>
    </row>
    <row r="413" spans="3:3" x14ac:dyDescent="0.2">
      <c r="C413" s="13" t="e">
        <f>LOOKUP(A413,Allocations!A:A,Allocations!C:C)</f>
        <v>#N/A</v>
      </c>
    </row>
    <row r="414" spans="3:3" x14ac:dyDescent="0.2">
      <c r="C414" s="13" t="e">
        <f>LOOKUP(A414,Allocations!A:A,Allocations!C:C)</f>
        <v>#N/A</v>
      </c>
    </row>
    <row r="415" spans="3:3" x14ac:dyDescent="0.2">
      <c r="C415" s="13" t="e">
        <f>LOOKUP(A415,Allocations!A:A,Allocations!C:C)</f>
        <v>#N/A</v>
      </c>
    </row>
    <row r="416" spans="3:3" x14ac:dyDescent="0.2">
      <c r="C416" s="13" t="e">
        <f>LOOKUP(A416,Allocations!A:A,Allocations!C:C)</f>
        <v>#N/A</v>
      </c>
    </row>
    <row r="417" spans="3:3" x14ac:dyDescent="0.2">
      <c r="C417" s="13" t="e">
        <f>LOOKUP(A417,Allocations!A:A,Allocations!C:C)</f>
        <v>#N/A</v>
      </c>
    </row>
    <row r="418" spans="3:3" x14ac:dyDescent="0.2">
      <c r="C418" s="13" t="e">
        <f>LOOKUP(A418,Allocations!A:A,Allocations!C:C)</f>
        <v>#N/A</v>
      </c>
    </row>
    <row r="419" spans="3:3" x14ac:dyDescent="0.2">
      <c r="C419" s="13" t="e">
        <f>LOOKUP(A419,Allocations!A:A,Allocations!C:C)</f>
        <v>#N/A</v>
      </c>
    </row>
    <row r="420" spans="3:3" x14ac:dyDescent="0.2">
      <c r="C420" s="13" t="e">
        <f>LOOKUP(A420,Allocations!A:A,Allocations!C:C)</f>
        <v>#N/A</v>
      </c>
    </row>
    <row r="421" spans="3:3" x14ac:dyDescent="0.2">
      <c r="C421" s="13" t="e">
        <f>LOOKUP(A421,Allocations!A:A,Allocations!C:C)</f>
        <v>#N/A</v>
      </c>
    </row>
    <row r="422" spans="3:3" x14ac:dyDescent="0.2">
      <c r="C422" s="13" t="e">
        <f>LOOKUP(A422,Allocations!A:A,Allocations!C:C)</f>
        <v>#N/A</v>
      </c>
    </row>
    <row r="423" spans="3:3" x14ac:dyDescent="0.2">
      <c r="C423" s="13" t="e">
        <f>LOOKUP(A423,Allocations!A:A,Allocations!C:C)</f>
        <v>#N/A</v>
      </c>
    </row>
    <row r="424" spans="3:3" x14ac:dyDescent="0.2">
      <c r="C424" s="13" t="e">
        <f>LOOKUP(A424,Allocations!A:A,Allocations!C:C)</f>
        <v>#N/A</v>
      </c>
    </row>
    <row r="425" spans="3:3" x14ac:dyDescent="0.2">
      <c r="C425" s="13" t="e">
        <f>LOOKUP(A425,Allocations!A:A,Allocations!C:C)</f>
        <v>#N/A</v>
      </c>
    </row>
    <row r="426" spans="3:3" x14ac:dyDescent="0.2">
      <c r="C426" s="13" t="e">
        <f>LOOKUP(A426,Allocations!A:A,Allocations!C:C)</f>
        <v>#N/A</v>
      </c>
    </row>
    <row r="427" spans="3:3" x14ac:dyDescent="0.2">
      <c r="C427" s="13" t="e">
        <f>LOOKUP(A427,Allocations!A:A,Allocations!C:C)</f>
        <v>#N/A</v>
      </c>
    </row>
    <row r="428" spans="3:3" x14ac:dyDescent="0.2">
      <c r="C428" s="13" t="e">
        <f>LOOKUP(A428,Allocations!A:A,Allocations!C:C)</f>
        <v>#N/A</v>
      </c>
    </row>
    <row r="429" spans="3:3" x14ac:dyDescent="0.2">
      <c r="C429" s="13" t="e">
        <f>LOOKUP(A429,Allocations!A:A,Allocations!C:C)</f>
        <v>#N/A</v>
      </c>
    </row>
    <row r="430" spans="3:3" x14ac:dyDescent="0.2">
      <c r="C430" s="13" t="e">
        <f>LOOKUP(A430,Allocations!A:A,Allocations!C:C)</f>
        <v>#N/A</v>
      </c>
    </row>
    <row r="431" spans="3:3" x14ac:dyDescent="0.2">
      <c r="C431" s="13" t="e">
        <f>LOOKUP(A431,Allocations!A:A,Allocations!C:C)</f>
        <v>#N/A</v>
      </c>
    </row>
    <row r="432" spans="3:3" x14ac:dyDescent="0.2">
      <c r="C432" s="13" t="e">
        <f>LOOKUP(A432,Allocations!A:A,Allocations!C:C)</f>
        <v>#N/A</v>
      </c>
    </row>
    <row r="433" spans="3:3" x14ac:dyDescent="0.2">
      <c r="C433" s="13" t="e">
        <f>LOOKUP(A433,Allocations!A:A,Allocations!C:C)</f>
        <v>#N/A</v>
      </c>
    </row>
    <row r="434" spans="3:3" x14ac:dyDescent="0.2">
      <c r="C434" s="13" t="e">
        <f>LOOKUP(A434,Allocations!A:A,Allocations!C:C)</f>
        <v>#N/A</v>
      </c>
    </row>
    <row r="435" spans="3:3" x14ac:dyDescent="0.2">
      <c r="C435" s="13" t="e">
        <f>LOOKUP(A435,Allocations!A:A,Allocations!C:C)</f>
        <v>#N/A</v>
      </c>
    </row>
    <row r="436" spans="3:3" x14ac:dyDescent="0.2">
      <c r="C436" s="13" t="e">
        <f>LOOKUP(A436,Allocations!A:A,Allocations!C:C)</f>
        <v>#N/A</v>
      </c>
    </row>
    <row r="437" spans="3:3" x14ac:dyDescent="0.2">
      <c r="C437" s="13" t="e">
        <f>LOOKUP(A437,Allocations!A:A,Allocations!C:C)</f>
        <v>#N/A</v>
      </c>
    </row>
    <row r="438" spans="3:3" x14ac:dyDescent="0.2">
      <c r="C438" s="13" t="e">
        <f>LOOKUP(A438,Allocations!A:A,Allocations!C:C)</f>
        <v>#N/A</v>
      </c>
    </row>
    <row r="439" spans="3:3" x14ac:dyDescent="0.2">
      <c r="C439" s="13" t="e">
        <f>LOOKUP(A439,Allocations!A:A,Allocations!C:C)</f>
        <v>#N/A</v>
      </c>
    </row>
    <row r="440" spans="3:3" x14ac:dyDescent="0.2">
      <c r="C440" s="13" t="e">
        <f>LOOKUP(A440,Allocations!A:A,Allocations!C:C)</f>
        <v>#N/A</v>
      </c>
    </row>
    <row r="441" spans="3:3" x14ac:dyDescent="0.2">
      <c r="C441" s="13" t="e">
        <f>LOOKUP(A441,Allocations!A:A,Allocations!C:C)</f>
        <v>#N/A</v>
      </c>
    </row>
    <row r="442" spans="3:3" x14ac:dyDescent="0.2">
      <c r="C442" s="13" t="e">
        <f>LOOKUP(A442,Allocations!A:A,Allocations!C:C)</f>
        <v>#N/A</v>
      </c>
    </row>
    <row r="443" spans="3:3" x14ac:dyDescent="0.2">
      <c r="C443" s="13" t="e">
        <f>LOOKUP(A443,Allocations!A:A,Allocations!C:C)</f>
        <v>#N/A</v>
      </c>
    </row>
    <row r="444" spans="3:3" x14ac:dyDescent="0.2">
      <c r="C444" s="13" t="e">
        <f>LOOKUP(A444,Allocations!A:A,Allocations!C:C)</f>
        <v>#N/A</v>
      </c>
    </row>
    <row r="445" spans="3:3" x14ac:dyDescent="0.2">
      <c r="C445" s="13" t="e">
        <f>LOOKUP(A445,Allocations!A:A,Allocations!C:C)</f>
        <v>#N/A</v>
      </c>
    </row>
    <row r="446" spans="3:3" x14ac:dyDescent="0.2">
      <c r="C446" s="13" t="e">
        <f>LOOKUP(A446,Allocations!A:A,Allocations!C:C)</f>
        <v>#N/A</v>
      </c>
    </row>
    <row r="447" spans="3:3" x14ac:dyDescent="0.2">
      <c r="C447" s="13" t="e">
        <f>LOOKUP(A447,Allocations!A:A,Allocations!C:C)</f>
        <v>#N/A</v>
      </c>
    </row>
    <row r="448" spans="3:3" x14ac:dyDescent="0.2">
      <c r="C448" s="13" t="e">
        <f>LOOKUP(A448,Allocations!A:A,Allocations!C:C)</f>
        <v>#N/A</v>
      </c>
    </row>
    <row r="449" spans="3:3" x14ac:dyDescent="0.2">
      <c r="C449" s="13" t="e">
        <f>LOOKUP(A449,Allocations!A:A,Allocations!C:C)</f>
        <v>#N/A</v>
      </c>
    </row>
    <row r="450" spans="3:3" x14ac:dyDescent="0.2">
      <c r="C450" s="13" t="e">
        <f>LOOKUP(A450,Allocations!A:A,Allocations!C:C)</f>
        <v>#N/A</v>
      </c>
    </row>
    <row r="451" spans="3:3" x14ac:dyDescent="0.2">
      <c r="C451" s="13" t="e">
        <f>LOOKUP(A451,Allocations!A:A,Allocations!C:C)</f>
        <v>#N/A</v>
      </c>
    </row>
    <row r="452" spans="3:3" x14ac:dyDescent="0.2">
      <c r="C452" s="13" t="e">
        <f>LOOKUP(A452,Allocations!A:A,Allocations!C:C)</f>
        <v>#N/A</v>
      </c>
    </row>
    <row r="453" spans="3:3" x14ac:dyDescent="0.2">
      <c r="C453" s="13" t="e">
        <f>LOOKUP(A453,Allocations!A:A,Allocations!C:C)</f>
        <v>#N/A</v>
      </c>
    </row>
    <row r="454" spans="3:3" x14ac:dyDescent="0.2">
      <c r="C454" s="13" t="e">
        <f>LOOKUP(A454,Allocations!A:A,Allocations!C:C)</f>
        <v>#N/A</v>
      </c>
    </row>
    <row r="455" spans="3:3" x14ac:dyDescent="0.2">
      <c r="C455" s="13" t="e">
        <f>LOOKUP(A455,Allocations!A:A,Allocations!C:C)</f>
        <v>#N/A</v>
      </c>
    </row>
    <row r="456" spans="3:3" x14ac:dyDescent="0.2">
      <c r="C456" s="13" t="e">
        <f>LOOKUP(A456,Allocations!A:A,Allocations!C:C)</f>
        <v>#N/A</v>
      </c>
    </row>
    <row r="457" spans="3:3" x14ac:dyDescent="0.2">
      <c r="C457" s="13" t="e">
        <f>LOOKUP(A457,Allocations!A:A,Allocations!C:C)</f>
        <v>#N/A</v>
      </c>
    </row>
    <row r="458" spans="3:3" x14ac:dyDescent="0.2">
      <c r="C458" s="13" t="e">
        <f>LOOKUP(A458,Allocations!A:A,Allocations!C:C)</f>
        <v>#N/A</v>
      </c>
    </row>
    <row r="459" spans="3:3" x14ac:dyDescent="0.2">
      <c r="C459" s="13" t="e">
        <f>LOOKUP(A459,Allocations!A:A,Allocations!C:C)</f>
        <v>#N/A</v>
      </c>
    </row>
    <row r="460" spans="3:3" x14ac:dyDescent="0.2">
      <c r="C460" s="13" t="e">
        <f>LOOKUP(A460,Allocations!A:A,Allocations!C:C)</f>
        <v>#N/A</v>
      </c>
    </row>
    <row r="461" spans="3:3" x14ac:dyDescent="0.2">
      <c r="C461" s="13" t="e">
        <f>LOOKUP(A461,Allocations!A:A,Allocations!C:C)</f>
        <v>#N/A</v>
      </c>
    </row>
    <row r="462" spans="3:3" x14ac:dyDescent="0.2">
      <c r="C462" s="13" t="e">
        <f>LOOKUP(A462,Allocations!A:A,Allocations!C:C)</f>
        <v>#N/A</v>
      </c>
    </row>
    <row r="463" spans="3:3" x14ac:dyDescent="0.2">
      <c r="C463" s="13" t="e">
        <f>LOOKUP(A463,Allocations!A:A,Allocations!C:C)</f>
        <v>#N/A</v>
      </c>
    </row>
    <row r="464" spans="3:3" x14ac:dyDescent="0.2">
      <c r="C464" s="13" t="e">
        <f>LOOKUP(A464,Allocations!A:A,Allocations!C:C)</f>
        <v>#N/A</v>
      </c>
    </row>
    <row r="465" spans="3:3" x14ac:dyDescent="0.2">
      <c r="C465" s="13" t="e">
        <f>LOOKUP(A465,Allocations!A:A,Allocations!C:C)</f>
        <v>#N/A</v>
      </c>
    </row>
    <row r="466" spans="3:3" x14ac:dyDescent="0.2">
      <c r="C466" s="13" t="e">
        <f>LOOKUP(A466,Allocations!A:A,Allocations!C:C)</f>
        <v>#N/A</v>
      </c>
    </row>
    <row r="467" spans="3:3" x14ac:dyDescent="0.2">
      <c r="C467" s="13" t="e">
        <f>LOOKUP(A467,Allocations!A:A,Allocations!C:C)</f>
        <v>#N/A</v>
      </c>
    </row>
    <row r="468" spans="3:3" x14ac:dyDescent="0.2">
      <c r="C468" s="13" t="e">
        <f>LOOKUP(A468,Allocations!A:A,Allocations!C:C)</f>
        <v>#N/A</v>
      </c>
    </row>
    <row r="469" spans="3:3" x14ac:dyDescent="0.2">
      <c r="C469" s="13" t="e">
        <f>LOOKUP(A469,Allocations!A:A,Allocations!C:C)</f>
        <v>#N/A</v>
      </c>
    </row>
    <row r="470" spans="3:3" x14ac:dyDescent="0.2">
      <c r="C470" s="13" t="e">
        <f>LOOKUP(A470,Allocations!A:A,Allocations!C:C)</f>
        <v>#N/A</v>
      </c>
    </row>
    <row r="471" spans="3:3" x14ac:dyDescent="0.2">
      <c r="C471" s="13" t="e">
        <f>LOOKUP(A471,Allocations!A:A,Allocations!C:C)</f>
        <v>#N/A</v>
      </c>
    </row>
    <row r="472" spans="3:3" x14ac:dyDescent="0.2">
      <c r="C472" s="13" t="e">
        <f>LOOKUP(A472,Allocations!A:A,Allocations!C:C)</f>
        <v>#N/A</v>
      </c>
    </row>
    <row r="473" spans="3:3" x14ac:dyDescent="0.2">
      <c r="C473" s="13" t="e">
        <f>LOOKUP(A473,Allocations!A:A,Allocations!C:C)</f>
        <v>#N/A</v>
      </c>
    </row>
    <row r="474" spans="3:3" x14ac:dyDescent="0.2">
      <c r="C474" s="13" t="e">
        <f>LOOKUP(A474,Allocations!A:A,Allocations!C:C)</f>
        <v>#N/A</v>
      </c>
    </row>
    <row r="475" spans="3:3" x14ac:dyDescent="0.2">
      <c r="C475" s="13" t="e">
        <f>LOOKUP(A475,Allocations!A:A,Allocations!C:C)</f>
        <v>#N/A</v>
      </c>
    </row>
    <row r="476" spans="3:3" x14ac:dyDescent="0.2">
      <c r="C476" s="13" t="e">
        <f>LOOKUP(A476,Allocations!A:A,Allocations!C:C)</f>
        <v>#N/A</v>
      </c>
    </row>
    <row r="477" spans="3:3" x14ac:dyDescent="0.2">
      <c r="C477" s="13" t="e">
        <f>LOOKUP(A477,Allocations!A:A,Allocations!C:C)</f>
        <v>#N/A</v>
      </c>
    </row>
    <row r="478" spans="3:3" x14ac:dyDescent="0.2">
      <c r="C478" s="13" t="e">
        <f>LOOKUP(A478,Allocations!A:A,Allocations!C:C)</f>
        <v>#N/A</v>
      </c>
    </row>
    <row r="479" spans="3:3" x14ac:dyDescent="0.2">
      <c r="C479" s="13" t="e">
        <f>LOOKUP(A479,Allocations!A:A,Allocations!C:C)</f>
        <v>#N/A</v>
      </c>
    </row>
    <row r="480" spans="3:3" x14ac:dyDescent="0.2">
      <c r="C480" s="13" t="e">
        <f>LOOKUP(A480,Allocations!A:A,Allocations!C:C)</f>
        <v>#N/A</v>
      </c>
    </row>
    <row r="481" spans="3:3" x14ac:dyDescent="0.2">
      <c r="C481" s="13" t="e">
        <f>LOOKUP(A481,Allocations!A:A,Allocations!C:C)</f>
        <v>#N/A</v>
      </c>
    </row>
    <row r="482" spans="3:3" x14ac:dyDescent="0.2">
      <c r="C482" s="13" t="e">
        <f>LOOKUP(A482,Allocations!A:A,Allocations!C:C)</f>
        <v>#N/A</v>
      </c>
    </row>
    <row r="483" spans="3:3" x14ac:dyDescent="0.2">
      <c r="C483" s="13" t="e">
        <f>LOOKUP(A483,Allocations!A:A,Allocations!C:C)</f>
        <v>#N/A</v>
      </c>
    </row>
    <row r="484" spans="3:3" x14ac:dyDescent="0.2">
      <c r="C484" s="13" t="e">
        <f>LOOKUP(A484,Allocations!A:A,Allocations!C:C)</f>
        <v>#N/A</v>
      </c>
    </row>
    <row r="485" spans="3:3" x14ac:dyDescent="0.2">
      <c r="C485" s="13" t="e">
        <f>LOOKUP(A485,Allocations!A:A,Allocations!C:C)</f>
        <v>#N/A</v>
      </c>
    </row>
    <row r="486" spans="3:3" x14ac:dyDescent="0.2">
      <c r="C486" s="13" t="e">
        <f>LOOKUP(A486,Allocations!A:A,Allocations!C:C)</f>
        <v>#N/A</v>
      </c>
    </row>
    <row r="487" spans="3:3" x14ac:dyDescent="0.2">
      <c r="C487" s="13" t="e">
        <f>LOOKUP(A487,Allocations!A:A,Allocations!C:C)</f>
        <v>#N/A</v>
      </c>
    </row>
    <row r="488" spans="3:3" x14ac:dyDescent="0.2">
      <c r="C488" s="13" t="e">
        <f>LOOKUP(A488,Allocations!A:A,Allocations!C:C)</f>
        <v>#N/A</v>
      </c>
    </row>
    <row r="489" spans="3:3" x14ac:dyDescent="0.2">
      <c r="C489" s="13" t="e">
        <f>LOOKUP(A489,Allocations!A:A,Allocations!C:C)</f>
        <v>#N/A</v>
      </c>
    </row>
    <row r="490" spans="3:3" x14ac:dyDescent="0.2">
      <c r="C490" s="13" t="e">
        <f>LOOKUP(A490,Allocations!A:A,Allocations!C:C)</f>
        <v>#N/A</v>
      </c>
    </row>
    <row r="491" spans="3:3" x14ac:dyDescent="0.2">
      <c r="C491" s="13" t="e">
        <f>LOOKUP(A491,Allocations!A:A,Allocations!C:C)</f>
        <v>#N/A</v>
      </c>
    </row>
    <row r="492" spans="3:3" x14ac:dyDescent="0.2">
      <c r="C492" s="13" t="e">
        <f>LOOKUP(A492,Allocations!A:A,Allocations!C:C)</f>
        <v>#N/A</v>
      </c>
    </row>
    <row r="493" spans="3:3" x14ac:dyDescent="0.2">
      <c r="C493" s="13" t="e">
        <f>LOOKUP(A493,Allocations!A:A,Allocations!C:C)</f>
        <v>#N/A</v>
      </c>
    </row>
    <row r="494" spans="3:3" x14ac:dyDescent="0.2">
      <c r="C494" s="13" t="e">
        <f>LOOKUP(A494,Allocations!A:A,Allocations!C:C)</f>
        <v>#N/A</v>
      </c>
    </row>
    <row r="495" spans="3:3" x14ac:dyDescent="0.2">
      <c r="C495" s="13" t="e">
        <f>LOOKUP(A495,Allocations!A:A,Allocations!C:C)</f>
        <v>#N/A</v>
      </c>
    </row>
    <row r="496" spans="3:3" x14ac:dyDescent="0.2">
      <c r="C496" s="13" t="e">
        <f>LOOKUP(A496,Allocations!A:A,Allocations!C:C)</f>
        <v>#N/A</v>
      </c>
    </row>
    <row r="497" spans="3:3" x14ac:dyDescent="0.2">
      <c r="C497" s="13" t="e">
        <f>LOOKUP(A497,Allocations!A:A,Allocations!C:C)</f>
        <v>#N/A</v>
      </c>
    </row>
    <row r="498" spans="3:3" x14ac:dyDescent="0.2">
      <c r="C498" s="13" t="e">
        <f>LOOKUP(A498,Allocations!A:A,Allocations!C:C)</f>
        <v>#N/A</v>
      </c>
    </row>
    <row r="499" spans="3:3" x14ac:dyDescent="0.2">
      <c r="C499" s="13" t="e">
        <f>LOOKUP(A499,Allocations!A:A,Allocations!C:C)</f>
        <v>#N/A</v>
      </c>
    </row>
    <row r="500" spans="3:3" x14ac:dyDescent="0.2">
      <c r="C500" s="13" t="e">
        <f>LOOKUP(A500,Allocations!A:A,Allocations!C:C)</f>
        <v>#N/A</v>
      </c>
    </row>
    <row r="501" spans="3:3" x14ac:dyDescent="0.2">
      <c r="C501" s="13" t="e">
        <f>LOOKUP(A501,Allocations!A:A,Allocations!C:C)</f>
        <v>#N/A</v>
      </c>
    </row>
    <row r="502" spans="3:3" x14ac:dyDescent="0.2">
      <c r="C502" s="13" t="e">
        <f>LOOKUP(A502,Allocations!A:A,Allocations!C:C)</f>
        <v>#N/A</v>
      </c>
    </row>
    <row r="503" spans="3:3" x14ac:dyDescent="0.2">
      <c r="C503" s="13" t="e">
        <f>LOOKUP(A503,Allocations!A:A,Allocations!C:C)</f>
        <v>#N/A</v>
      </c>
    </row>
    <row r="504" spans="3:3" x14ac:dyDescent="0.2">
      <c r="C504" s="13" t="e">
        <f>LOOKUP(A504,Allocations!A:A,Allocations!C:C)</f>
        <v>#N/A</v>
      </c>
    </row>
    <row r="505" spans="3:3" x14ac:dyDescent="0.2">
      <c r="C505" s="13" t="e">
        <f>LOOKUP(A505,Allocations!A:A,Allocations!C:C)</f>
        <v>#N/A</v>
      </c>
    </row>
    <row r="506" spans="3:3" x14ac:dyDescent="0.2">
      <c r="C506" s="13" t="e">
        <f>LOOKUP(A506,Allocations!A:A,Allocations!C:C)</f>
        <v>#N/A</v>
      </c>
    </row>
    <row r="507" spans="3:3" x14ac:dyDescent="0.2">
      <c r="C507" s="13" t="e">
        <f>LOOKUP(A507,Allocations!A:A,Allocations!C:C)</f>
        <v>#N/A</v>
      </c>
    </row>
    <row r="508" spans="3:3" x14ac:dyDescent="0.2">
      <c r="C508" s="13" t="e">
        <f>LOOKUP(A508,Allocations!A:A,Allocations!C:C)</f>
        <v>#N/A</v>
      </c>
    </row>
    <row r="509" spans="3:3" x14ac:dyDescent="0.2">
      <c r="C509" s="13" t="e">
        <f>LOOKUP(A509,Allocations!A:A,Allocations!C:C)</f>
        <v>#N/A</v>
      </c>
    </row>
    <row r="510" spans="3:3" x14ac:dyDescent="0.2">
      <c r="C510" s="13" t="e">
        <f>LOOKUP(A510,Allocations!A:A,Allocations!C:C)</f>
        <v>#N/A</v>
      </c>
    </row>
    <row r="511" spans="3:3" x14ac:dyDescent="0.2">
      <c r="C511" s="13" t="e">
        <f>LOOKUP(A511,Allocations!A:A,Allocations!C:C)</f>
        <v>#N/A</v>
      </c>
    </row>
    <row r="512" spans="3:3" x14ac:dyDescent="0.2">
      <c r="C512" s="13" t="e">
        <f>LOOKUP(A512,Allocations!A:A,Allocations!C:C)</f>
        <v>#N/A</v>
      </c>
    </row>
    <row r="513" spans="3:3" x14ac:dyDescent="0.2">
      <c r="C513" s="13" t="e">
        <f>LOOKUP(A513,Allocations!A:A,Allocations!C:C)</f>
        <v>#N/A</v>
      </c>
    </row>
    <row r="514" spans="3:3" x14ac:dyDescent="0.2">
      <c r="C514" s="13" t="e">
        <f>LOOKUP(A514,Allocations!A:A,Allocations!C:C)</f>
        <v>#N/A</v>
      </c>
    </row>
    <row r="515" spans="3:3" x14ac:dyDescent="0.2">
      <c r="C515" s="13" t="e">
        <f>LOOKUP(A515,Allocations!A:A,Allocations!C:C)</f>
        <v>#N/A</v>
      </c>
    </row>
    <row r="516" spans="3:3" x14ac:dyDescent="0.2">
      <c r="C516" s="13" t="e">
        <f>LOOKUP(A516,Allocations!A:A,Allocations!C:C)</f>
        <v>#N/A</v>
      </c>
    </row>
    <row r="517" spans="3:3" x14ac:dyDescent="0.2">
      <c r="C517" s="13" t="e">
        <f>LOOKUP(A517,Allocations!A:A,Allocations!C:C)</f>
        <v>#N/A</v>
      </c>
    </row>
    <row r="518" spans="3:3" x14ac:dyDescent="0.2">
      <c r="C518" s="13" t="e">
        <f>LOOKUP(A518,Allocations!A:A,Allocations!C:C)</f>
        <v>#N/A</v>
      </c>
    </row>
    <row r="519" spans="3:3" x14ac:dyDescent="0.2">
      <c r="C519" s="13" t="e">
        <f>LOOKUP(A519,Allocations!A:A,Allocations!C:C)</f>
        <v>#N/A</v>
      </c>
    </row>
    <row r="520" spans="3:3" x14ac:dyDescent="0.2">
      <c r="C520" s="13" t="e">
        <f>LOOKUP(A520,Allocations!A:A,Allocations!C:C)</f>
        <v>#N/A</v>
      </c>
    </row>
    <row r="521" spans="3:3" x14ac:dyDescent="0.2">
      <c r="C521" s="13" t="e">
        <f>LOOKUP(A521,Allocations!A:A,Allocations!C:C)</f>
        <v>#N/A</v>
      </c>
    </row>
    <row r="522" spans="3:3" x14ac:dyDescent="0.2">
      <c r="C522" s="13" t="e">
        <f>LOOKUP(A522,Allocations!A:A,Allocations!C:C)</f>
        <v>#N/A</v>
      </c>
    </row>
    <row r="523" spans="3:3" x14ac:dyDescent="0.2">
      <c r="C523" s="13" t="e">
        <f>LOOKUP(A523,Allocations!A:A,Allocations!C:C)</f>
        <v>#N/A</v>
      </c>
    </row>
    <row r="524" spans="3:3" x14ac:dyDescent="0.2">
      <c r="C524" s="13" t="e">
        <f>LOOKUP(A524,Allocations!A:A,Allocations!C:C)</f>
        <v>#N/A</v>
      </c>
    </row>
    <row r="525" spans="3:3" x14ac:dyDescent="0.2">
      <c r="C525" s="13" t="e">
        <f>LOOKUP(A525,Allocations!A:A,Allocations!C:C)</f>
        <v>#N/A</v>
      </c>
    </row>
    <row r="526" spans="3:3" x14ac:dyDescent="0.2">
      <c r="C526" s="13" t="e">
        <f>LOOKUP(A526,Allocations!A:A,Allocations!C:C)</f>
        <v>#N/A</v>
      </c>
    </row>
    <row r="527" spans="3:3" x14ac:dyDescent="0.2">
      <c r="C527" s="13" t="e">
        <f>LOOKUP(A527,Allocations!A:A,Allocations!C:C)</f>
        <v>#N/A</v>
      </c>
    </row>
    <row r="528" spans="3:3" x14ac:dyDescent="0.2">
      <c r="C528" s="13" t="e">
        <f>LOOKUP(A528,Allocations!A:A,Allocations!C:C)</f>
        <v>#N/A</v>
      </c>
    </row>
    <row r="529" spans="3:3" x14ac:dyDescent="0.2">
      <c r="C529" s="13" t="e">
        <f>LOOKUP(A529,Allocations!A:A,Allocations!C:C)</f>
        <v>#N/A</v>
      </c>
    </row>
    <row r="530" spans="3:3" x14ac:dyDescent="0.2">
      <c r="C530" s="13" t="e">
        <f>LOOKUP(A530,Allocations!A:A,Allocations!C:C)</f>
        <v>#N/A</v>
      </c>
    </row>
    <row r="531" spans="3:3" x14ac:dyDescent="0.2">
      <c r="C531" s="13" t="e">
        <f>LOOKUP(A531,Allocations!A:A,Allocations!C:C)</f>
        <v>#N/A</v>
      </c>
    </row>
    <row r="532" spans="3:3" x14ac:dyDescent="0.2">
      <c r="C532" s="13" t="e">
        <f>LOOKUP(A532,Allocations!A:A,Allocations!C:C)</f>
        <v>#N/A</v>
      </c>
    </row>
    <row r="533" spans="3:3" x14ac:dyDescent="0.2">
      <c r="C533" s="13" t="e">
        <f>LOOKUP(A533,Allocations!A:A,Allocations!C:C)</f>
        <v>#N/A</v>
      </c>
    </row>
    <row r="534" spans="3:3" x14ac:dyDescent="0.2">
      <c r="C534" s="13" t="e">
        <f>LOOKUP(A534,Allocations!A:A,Allocations!C:C)</f>
        <v>#N/A</v>
      </c>
    </row>
    <row r="535" spans="3:3" x14ac:dyDescent="0.2">
      <c r="C535" s="13" t="e">
        <f>LOOKUP(A535,Allocations!A:A,Allocations!C:C)</f>
        <v>#N/A</v>
      </c>
    </row>
    <row r="536" spans="3:3" x14ac:dyDescent="0.2">
      <c r="C536" s="13" t="e">
        <f>LOOKUP(A536,Allocations!A:A,Allocations!C:C)</f>
        <v>#N/A</v>
      </c>
    </row>
    <row r="537" spans="3:3" x14ac:dyDescent="0.2">
      <c r="C537" s="13" t="e">
        <f>LOOKUP(A537,Allocations!A:A,Allocations!C:C)</f>
        <v>#N/A</v>
      </c>
    </row>
    <row r="538" spans="3:3" x14ac:dyDescent="0.2">
      <c r="C538" s="13" t="e">
        <f>LOOKUP(A538,Allocations!A:A,Allocations!C:C)</f>
        <v>#N/A</v>
      </c>
    </row>
    <row r="539" spans="3:3" x14ac:dyDescent="0.2">
      <c r="C539" s="13" t="e">
        <f>LOOKUP(A539,Allocations!A:A,Allocations!C:C)</f>
        <v>#N/A</v>
      </c>
    </row>
    <row r="540" spans="3:3" x14ac:dyDescent="0.2">
      <c r="C540" s="13" t="e">
        <f>LOOKUP(A540,Allocations!A:A,Allocations!C:C)</f>
        <v>#N/A</v>
      </c>
    </row>
    <row r="541" spans="3:3" x14ac:dyDescent="0.2">
      <c r="C541" s="13" t="e">
        <f>LOOKUP(A541,Allocations!A:A,Allocations!C:C)</f>
        <v>#N/A</v>
      </c>
    </row>
    <row r="542" spans="3:3" x14ac:dyDescent="0.2">
      <c r="C542" s="13" t="e">
        <f>LOOKUP(A542,Allocations!A:A,Allocations!C:C)</f>
        <v>#N/A</v>
      </c>
    </row>
    <row r="543" spans="3:3" x14ac:dyDescent="0.2">
      <c r="C543" s="13" t="e">
        <f>LOOKUP(A543,Allocations!A:A,Allocations!C:C)</f>
        <v>#N/A</v>
      </c>
    </row>
    <row r="544" spans="3:3" x14ac:dyDescent="0.2">
      <c r="C544" s="13" t="e">
        <f>LOOKUP(A544,Allocations!A:A,Allocations!C:C)</f>
        <v>#N/A</v>
      </c>
    </row>
    <row r="545" spans="3:3" x14ac:dyDescent="0.2">
      <c r="C545" s="13" t="e">
        <f>LOOKUP(A545,Allocations!A:A,Allocations!C:C)</f>
        <v>#N/A</v>
      </c>
    </row>
    <row r="546" spans="3:3" x14ac:dyDescent="0.2">
      <c r="C546" s="13" t="e">
        <f>LOOKUP(A546,Allocations!A:A,Allocations!C:C)</f>
        <v>#N/A</v>
      </c>
    </row>
    <row r="547" spans="3:3" x14ac:dyDescent="0.2">
      <c r="C547" s="13" t="e">
        <f>LOOKUP(A547,Allocations!A:A,Allocations!C:C)</f>
        <v>#N/A</v>
      </c>
    </row>
    <row r="548" spans="3:3" x14ac:dyDescent="0.2">
      <c r="C548" s="13" t="e">
        <f>LOOKUP(A548,Allocations!A:A,Allocations!C:C)</f>
        <v>#N/A</v>
      </c>
    </row>
    <row r="549" spans="3:3" x14ac:dyDescent="0.2">
      <c r="C549" s="13" t="e">
        <f>LOOKUP(A549,Allocations!A:A,Allocations!C:C)</f>
        <v>#N/A</v>
      </c>
    </row>
    <row r="550" spans="3:3" x14ac:dyDescent="0.2">
      <c r="C550" s="13" t="e">
        <f>LOOKUP(A550,Allocations!A:A,Allocations!C:C)</f>
        <v>#N/A</v>
      </c>
    </row>
    <row r="551" spans="3:3" x14ac:dyDescent="0.2">
      <c r="C551" s="13" t="e">
        <f>LOOKUP(A551,Allocations!A:A,Allocations!C:C)</f>
        <v>#N/A</v>
      </c>
    </row>
    <row r="552" spans="3:3" x14ac:dyDescent="0.2">
      <c r="C552" s="13" t="e">
        <f>LOOKUP(A552,Allocations!A:A,Allocations!C:C)</f>
        <v>#N/A</v>
      </c>
    </row>
    <row r="553" spans="3:3" x14ac:dyDescent="0.2">
      <c r="C553" s="13" t="e">
        <f>LOOKUP(A553,Allocations!A:A,Allocations!C:C)</f>
        <v>#N/A</v>
      </c>
    </row>
    <row r="554" spans="3:3" x14ac:dyDescent="0.2">
      <c r="C554" s="13" t="e">
        <f>LOOKUP(A554,Allocations!A:A,Allocations!C:C)</f>
        <v>#N/A</v>
      </c>
    </row>
    <row r="555" spans="3:3" x14ac:dyDescent="0.2">
      <c r="C555" s="13" t="e">
        <f>LOOKUP(A555,Allocations!A:A,Allocations!C:C)</f>
        <v>#N/A</v>
      </c>
    </row>
    <row r="556" spans="3:3" x14ac:dyDescent="0.2">
      <c r="C556" s="13" t="e">
        <f>LOOKUP(A556,Allocations!A:A,Allocations!C:C)</f>
        <v>#N/A</v>
      </c>
    </row>
    <row r="557" spans="3:3" x14ac:dyDescent="0.2">
      <c r="C557" s="13" t="e">
        <f>LOOKUP(A557,Allocations!A:A,Allocations!C:C)</f>
        <v>#N/A</v>
      </c>
    </row>
    <row r="558" spans="3:3" x14ac:dyDescent="0.2">
      <c r="C558" s="13" t="e">
        <f>LOOKUP(A558,Allocations!A:A,Allocations!C:C)</f>
        <v>#N/A</v>
      </c>
    </row>
    <row r="559" spans="3:3" x14ac:dyDescent="0.2">
      <c r="C559" s="13" t="e">
        <f>LOOKUP(A559,Allocations!A:A,Allocations!C:C)</f>
        <v>#N/A</v>
      </c>
    </row>
    <row r="560" spans="3:3" x14ac:dyDescent="0.2">
      <c r="C560" s="13" t="e">
        <f>LOOKUP(A560,Allocations!A:A,Allocations!C:C)</f>
        <v>#N/A</v>
      </c>
    </row>
    <row r="561" spans="3:3" x14ac:dyDescent="0.2">
      <c r="C561" s="13" t="e">
        <f>LOOKUP(A561,Allocations!A:A,Allocations!C:C)</f>
        <v>#N/A</v>
      </c>
    </row>
    <row r="562" spans="3:3" x14ac:dyDescent="0.2">
      <c r="C562" s="13" t="e">
        <f>LOOKUP(A562,Allocations!A:A,Allocations!C:C)</f>
        <v>#N/A</v>
      </c>
    </row>
    <row r="563" spans="3:3" x14ac:dyDescent="0.2">
      <c r="C563" s="13" t="e">
        <f>LOOKUP(A563,Allocations!A:A,Allocations!C:C)</f>
        <v>#N/A</v>
      </c>
    </row>
    <row r="564" spans="3:3" x14ac:dyDescent="0.2">
      <c r="C564" s="13" t="e">
        <f>LOOKUP(A564,Allocations!A:A,Allocations!C:C)</f>
        <v>#N/A</v>
      </c>
    </row>
    <row r="565" spans="3:3" x14ac:dyDescent="0.2">
      <c r="C565" s="13" t="e">
        <f>LOOKUP(A565,Allocations!A:A,Allocations!C:C)</f>
        <v>#N/A</v>
      </c>
    </row>
    <row r="566" spans="3:3" x14ac:dyDescent="0.2">
      <c r="C566" s="13" t="e">
        <f>LOOKUP(A566,Allocations!A:A,Allocations!C:C)</f>
        <v>#N/A</v>
      </c>
    </row>
    <row r="567" spans="3:3" x14ac:dyDescent="0.2">
      <c r="C567" s="13" t="e">
        <f>LOOKUP(A567,Allocations!A:A,Allocations!C:C)</f>
        <v>#N/A</v>
      </c>
    </row>
    <row r="568" spans="3:3" x14ac:dyDescent="0.2">
      <c r="C568" s="13" t="e">
        <f>LOOKUP(A568,Allocations!A:A,Allocations!C:C)</f>
        <v>#N/A</v>
      </c>
    </row>
    <row r="569" spans="3:3" x14ac:dyDescent="0.2">
      <c r="C569" s="13" t="e">
        <f>LOOKUP(A569,Allocations!A:A,Allocations!C:C)</f>
        <v>#N/A</v>
      </c>
    </row>
    <row r="570" spans="3:3" x14ac:dyDescent="0.2">
      <c r="C570" s="13" t="e">
        <f>LOOKUP(A570,Allocations!A:A,Allocations!C:C)</f>
        <v>#N/A</v>
      </c>
    </row>
    <row r="571" spans="3:3" x14ac:dyDescent="0.2">
      <c r="C571" s="13" t="e">
        <f>LOOKUP(A571,Allocations!A:A,Allocations!C:C)</f>
        <v>#N/A</v>
      </c>
    </row>
    <row r="572" spans="3:3" x14ac:dyDescent="0.2">
      <c r="C572" s="13" t="e">
        <f>LOOKUP(A572,Allocations!A:A,Allocations!C:C)</f>
        <v>#N/A</v>
      </c>
    </row>
    <row r="573" spans="3:3" x14ac:dyDescent="0.2">
      <c r="C573" s="13" t="e">
        <f>LOOKUP(A573,Allocations!A:A,Allocations!C:C)</f>
        <v>#N/A</v>
      </c>
    </row>
    <row r="574" spans="3:3" x14ac:dyDescent="0.2">
      <c r="C574" s="13" t="e">
        <f>LOOKUP(A574,Allocations!A:A,Allocations!C:C)</f>
        <v>#N/A</v>
      </c>
    </row>
    <row r="575" spans="3:3" x14ac:dyDescent="0.2">
      <c r="C575" s="13" t="e">
        <f>LOOKUP(A575,Allocations!A:A,Allocations!C:C)</f>
        <v>#N/A</v>
      </c>
    </row>
    <row r="576" spans="3:3" x14ac:dyDescent="0.2">
      <c r="C576" s="13" t="e">
        <f>LOOKUP(A576,Allocations!A:A,Allocations!C:C)</f>
        <v>#N/A</v>
      </c>
    </row>
    <row r="577" spans="3:3" x14ac:dyDescent="0.2">
      <c r="C577" s="13" t="e">
        <f>LOOKUP(A577,Allocations!A:A,Allocations!C:C)</f>
        <v>#N/A</v>
      </c>
    </row>
    <row r="578" spans="3:3" x14ac:dyDescent="0.2">
      <c r="C578" s="13" t="e">
        <f>LOOKUP(A578,Allocations!A:A,Allocations!C:C)</f>
        <v>#N/A</v>
      </c>
    </row>
    <row r="579" spans="3:3" x14ac:dyDescent="0.2">
      <c r="C579" s="13" t="e">
        <f>LOOKUP(A579,Allocations!A:A,Allocations!C:C)</f>
        <v>#N/A</v>
      </c>
    </row>
    <row r="580" spans="3:3" x14ac:dyDescent="0.2">
      <c r="C580" s="13" t="e">
        <f>LOOKUP(A580,Allocations!A:A,Allocations!C:C)</f>
        <v>#N/A</v>
      </c>
    </row>
    <row r="581" spans="3:3" x14ac:dyDescent="0.2">
      <c r="C581" s="13" t="e">
        <f>LOOKUP(A581,Allocations!A:A,Allocations!C:C)</f>
        <v>#N/A</v>
      </c>
    </row>
    <row r="582" spans="3:3" x14ac:dyDescent="0.2">
      <c r="C582" s="13" t="e">
        <f>LOOKUP(A582,Allocations!A:A,Allocations!C:C)</f>
        <v>#N/A</v>
      </c>
    </row>
    <row r="583" spans="3:3" x14ac:dyDescent="0.2">
      <c r="C583" s="13" t="e">
        <f>LOOKUP(A583,Allocations!A:A,Allocations!C:C)</f>
        <v>#N/A</v>
      </c>
    </row>
    <row r="584" spans="3:3" x14ac:dyDescent="0.2">
      <c r="C584" s="13" t="e">
        <f>LOOKUP(A584,Allocations!A:A,Allocations!C:C)</f>
        <v>#N/A</v>
      </c>
    </row>
    <row r="585" spans="3:3" x14ac:dyDescent="0.2">
      <c r="C585" s="13" t="e">
        <f>LOOKUP(A585,Allocations!A:A,Allocations!C:C)</f>
        <v>#N/A</v>
      </c>
    </row>
    <row r="586" spans="3:3" x14ac:dyDescent="0.2">
      <c r="C586" s="13" t="e">
        <f>LOOKUP(A586,Allocations!A:A,Allocations!C:C)</f>
        <v>#N/A</v>
      </c>
    </row>
  </sheetData>
  <mergeCells count="4">
    <mergeCell ref="A1:C1"/>
    <mergeCell ref="A2:B2"/>
    <mergeCell ref="A3:B3"/>
    <mergeCell ref="D1:E1"/>
  </mergeCells>
  <phoneticPr fontId="0" type="noConversion"/>
  <conditionalFormatting sqref="E132:E149 E6:E96">
    <cfRule type="expression" dxfId="23" priority="28" stopIfTrue="1">
      <formula>AND(D6&lt;&gt;"R",G6&lt;&gt;"X")</formula>
    </cfRule>
  </conditionalFormatting>
  <conditionalFormatting sqref="E97:E98">
    <cfRule type="expression" dxfId="22" priority="27" stopIfTrue="1">
      <formula>AND(D97&lt;&gt;"R",G97&lt;&gt;"X")</formula>
    </cfRule>
  </conditionalFormatting>
  <conditionalFormatting sqref="E97:E98">
    <cfRule type="expression" dxfId="21" priority="26" stopIfTrue="1">
      <formula>AND(D97&lt;&gt;"R",G97&lt;&gt;"X")</formula>
    </cfRule>
  </conditionalFormatting>
  <conditionalFormatting sqref="E99:E100">
    <cfRule type="expression" dxfId="20" priority="25" stopIfTrue="1">
      <formula>AND(D99&lt;&gt;"R",G99&lt;&gt;"X")</formula>
    </cfRule>
  </conditionalFormatting>
  <conditionalFormatting sqref="E99:E100">
    <cfRule type="expression" dxfId="19" priority="24" stopIfTrue="1">
      <formula>AND(D99&lt;&gt;"R",G99&lt;&gt;"X")</formula>
    </cfRule>
  </conditionalFormatting>
  <conditionalFormatting sqref="E101:E102">
    <cfRule type="expression" dxfId="18" priority="23" stopIfTrue="1">
      <formula>AND(D101&lt;&gt;"R",G101&lt;&gt;"X")</formula>
    </cfRule>
  </conditionalFormatting>
  <conditionalFormatting sqref="E103:E104">
    <cfRule type="expression" dxfId="17" priority="22" stopIfTrue="1">
      <formula>AND(D103&lt;&gt;"R",G103&lt;&gt;"X")</formula>
    </cfRule>
  </conditionalFormatting>
  <conditionalFormatting sqref="E105:E106">
    <cfRule type="expression" dxfId="16" priority="21" stopIfTrue="1">
      <formula>AND(D105&lt;&gt;"R",G105&lt;&gt;"X")</formula>
    </cfRule>
  </conditionalFormatting>
  <conditionalFormatting sqref="E107:E108">
    <cfRule type="expression" dxfId="15" priority="20" stopIfTrue="1">
      <formula>AND(D107&lt;&gt;"R",G107&lt;&gt;"X")</formula>
    </cfRule>
  </conditionalFormatting>
  <conditionalFormatting sqref="E109:E119">
    <cfRule type="expression" dxfId="14" priority="19" stopIfTrue="1">
      <formula>AND(D109&lt;&gt;"R",G109&lt;&gt;"X")</formula>
    </cfRule>
  </conditionalFormatting>
  <conditionalFormatting sqref="E116:E124">
    <cfRule type="expression" dxfId="13" priority="18" stopIfTrue="1">
      <formula>AND(D116&lt;&gt;"R",G116&lt;&gt;"X")</formula>
    </cfRule>
  </conditionalFormatting>
  <conditionalFormatting sqref="E120:E124">
    <cfRule type="expression" dxfId="12" priority="17" stopIfTrue="1">
      <formula>AND(D120&lt;&gt;"R",G120&lt;&gt;"X")</formula>
    </cfRule>
  </conditionalFormatting>
  <conditionalFormatting sqref="E125:E131">
    <cfRule type="expression" dxfId="11" priority="16" stopIfTrue="1">
      <formula>AND(D125&lt;&gt;"R",G125&lt;&gt;"X")</formula>
    </cfRule>
  </conditionalFormatting>
  <conditionalFormatting sqref="E125:E131">
    <cfRule type="expression" dxfId="10" priority="15" stopIfTrue="1">
      <formula>AND(D125&lt;&gt;"R",G125&lt;&gt;"X")</formula>
    </cfRule>
  </conditionalFormatting>
  <conditionalFormatting sqref="E141:E145">
    <cfRule type="expression" dxfId="9" priority="12" stopIfTrue="1">
      <formula>AND(D141&lt;&gt;"R",G141&lt;&gt;"X")</formula>
    </cfRule>
  </conditionalFormatting>
  <conditionalFormatting sqref="E141:E145">
    <cfRule type="expression" dxfId="8" priority="11" stopIfTrue="1">
      <formula>AND(D141&lt;&gt;"R",G141&lt;&gt;"X")</formula>
    </cfRule>
  </conditionalFormatting>
  <conditionalFormatting sqref="E141:E145">
    <cfRule type="expression" dxfId="7" priority="10" stopIfTrue="1">
      <formula>AND(D141&lt;&gt;"R",G141&lt;&gt;"X")</formula>
    </cfRule>
  </conditionalFormatting>
  <conditionalFormatting sqref="E141:E145">
    <cfRule type="expression" dxfId="6" priority="9" stopIfTrue="1">
      <formula>AND(D141&lt;&gt;"R",G141&lt;&gt;"X")</formula>
    </cfRule>
  </conditionalFormatting>
  <conditionalFormatting sqref="E150:E154">
    <cfRule type="expression" dxfId="5" priority="6" stopIfTrue="1">
      <formula>AND(D150&lt;&gt;"R",G150&lt;&gt;"X")</formula>
    </cfRule>
  </conditionalFormatting>
  <conditionalFormatting sqref="E150:E154">
    <cfRule type="expression" dxfId="4" priority="5" stopIfTrue="1">
      <formula>AND(D150&lt;&gt;"R",G150&lt;&gt;"X")</formula>
    </cfRule>
  </conditionalFormatting>
  <conditionalFormatting sqref="E155:E159">
    <cfRule type="expression" dxfId="3" priority="4" stopIfTrue="1">
      <formula>AND(D155&lt;&gt;"R",G155&lt;&gt;"X")</formula>
    </cfRule>
  </conditionalFormatting>
  <conditionalFormatting sqref="E155:E159">
    <cfRule type="expression" dxfId="2" priority="3" stopIfTrue="1">
      <formula>AND(D155&lt;&gt;"R",G155&lt;&gt;"X")</formula>
    </cfRule>
  </conditionalFormatting>
  <conditionalFormatting sqref="E160:E164">
    <cfRule type="expression" dxfId="1" priority="2" stopIfTrue="1">
      <formula>AND(D160&lt;&gt;"R",G160&lt;&gt;"X")</formula>
    </cfRule>
  </conditionalFormatting>
  <conditionalFormatting sqref="E160:E164">
    <cfRule type="expression" dxfId="0" priority="1" stopIfTrue="1">
      <formula>AND(D160&lt;&gt;"R",G160&lt;&gt;"X")</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tabSelected="1"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24" t="s">
        <v>16</v>
      </c>
      <c r="C1" s="24"/>
      <c r="D1" s="31"/>
      <c r="E1" s="31"/>
      <c r="F1" s="31"/>
    </row>
    <row r="2" spans="2:6" x14ac:dyDescent="0.2">
      <c r="B2" s="24" t="s">
        <v>17</v>
      </c>
      <c r="C2" s="24"/>
      <c r="D2" s="31"/>
      <c r="E2" s="31"/>
      <c r="F2" s="31"/>
    </row>
    <row r="3" spans="2:6" x14ac:dyDescent="0.2">
      <c r="B3" s="25"/>
      <c r="C3" s="25"/>
      <c r="D3" s="32"/>
      <c r="E3" s="32"/>
      <c r="F3" s="32"/>
    </row>
    <row r="4" spans="2:6" ht="51" x14ac:dyDescent="0.2">
      <c r="B4" s="25" t="s">
        <v>18</v>
      </c>
      <c r="C4" s="25"/>
      <c r="D4" s="32"/>
      <c r="E4" s="32"/>
      <c r="F4" s="32"/>
    </row>
    <row r="5" spans="2:6" x14ac:dyDescent="0.2">
      <c r="B5" s="25"/>
      <c r="C5" s="25"/>
      <c r="D5" s="32"/>
      <c r="E5" s="32"/>
      <c r="F5" s="32"/>
    </row>
    <row r="6" spans="2:6" x14ac:dyDescent="0.2">
      <c r="B6" s="24" t="s">
        <v>19</v>
      </c>
      <c r="C6" s="24"/>
      <c r="D6" s="31"/>
      <c r="E6" s="31" t="s">
        <v>20</v>
      </c>
      <c r="F6" s="31" t="s">
        <v>21</v>
      </c>
    </row>
    <row r="7" spans="2:6" ht="13.5" thickBot="1" x14ac:dyDescent="0.25">
      <c r="B7" s="25"/>
      <c r="C7" s="25"/>
      <c r="D7" s="32"/>
      <c r="E7" s="32"/>
      <c r="F7" s="32"/>
    </row>
    <row r="8" spans="2:6" ht="38.25" x14ac:dyDescent="0.2">
      <c r="B8" s="26" t="s">
        <v>22</v>
      </c>
      <c r="C8" s="27"/>
      <c r="D8" s="33"/>
      <c r="E8" s="33">
        <v>1</v>
      </c>
      <c r="F8" s="34"/>
    </row>
    <row r="9" spans="2:6" ht="29.25" thickBot="1" x14ac:dyDescent="0.25">
      <c r="B9" s="28"/>
      <c r="C9" s="29"/>
      <c r="D9" s="35"/>
      <c r="E9" s="36" t="s">
        <v>23</v>
      </c>
      <c r="F9" s="37" t="s">
        <v>24</v>
      </c>
    </row>
    <row r="10" spans="2:6" ht="13.5" thickBot="1" x14ac:dyDescent="0.25">
      <c r="B10" s="25"/>
      <c r="C10" s="25"/>
      <c r="D10" s="32"/>
      <c r="E10" s="32"/>
      <c r="F10" s="32"/>
    </row>
    <row r="11" spans="2:6" ht="51" x14ac:dyDescent="0.2">
      <c r="B11" s="26" t="s">
        <v>25</v>
      </c>
      <c r="C11" s="27"/>
      <c r="D11" s="33"/>
      <c r="E11" s="33">
        <v>6</v>
      </c>
      <c r="F11" s="34"/>
    </row>
    <row r="12" spans="2:6" ht="28.5" x14ac:dyDescent="0.2">
      <c r="B12" s="30"/>
      <c r="C12" s="25"/>
      <c r="D12" s="32"/>
      <c r="E12" s="38" t="s">
        <v>26</v>
      </c>
      <c r="F12" s="39" t="s">
        <v>24</v>
      </c>
    </row>
    <row r="13" spans="2:6" ht="29.25" thickBot="1" x14ac:dyDescent="0.25">
      <c r="B13" s="28"/>
      <c r="C13" s="29"/>
      <c r="D13" s="35"/>
      <c r="E13" s="36" t="s">
        <v>23</v>
      </c>
      <c r="F13" s="37"/>
    </row>
    <row r="14" spans="2:6" x14ac:dyDescent="0.2">
      <c r="B14" s="25"/>
      <c r="C14" s="25"/>
      <c r="D14" s="32"/>
      <c r="E14" s="32"/>
      <c r="F14" s="32"/>
    </row>
    <row r="15" spans="2:6" x14ac:dyDescent="0.2">
      <c r="B15" s="25"/>
      <c r="C15" s="25"/>
      <c r="D15" s="32"/>
      <c r="E15" s="32"/>
      <c r="F15" s="32"/>
    </row>
  </sheetData>
  <hyperlinks>
    <hyperlink ref="E9" location="'Spending'!E142:E146" display="'Spending'!E142:E146"/>
    <hyperlink ref="E12" location="'Spending'!E117:E125" display="'Spending'!E117:E125"/>
    <hyperlink ref="E13" location="'Spending'!E142:E146" display="'Spending'!E142:E1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Allocations</vt:lpstr>
      <vt:lpstr>Spending</vt:lpstr>
      <vt:lpstr>Compatibility Report</vt:lpstr>
    </vt:vector>
  </TitlesOfParts>
  <Company>Grinnell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SGA Treasurer</cp:lastModifiedBy>
  <cp:lastPrinted>2017-02-28T05:25:11Z</cp:lastPrinted>
  <dcterms:created xsi:type="dcterms:W3CDTF">2003-07-19T19:23:26Z</dcterms:created>
  <dcterms:modified xsi:type="dcterms:W3CDTF">2018-04-21T18:12:12Z</dcterms:modified>
</cp:coreProperties>
</file>