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Dropbox\Demonetization\Data\RAW\Lynchings\"/>
    </mc:Choice>
  </mc:AlternateContent>
  <bookViews>
    <workbookView xWindow="-120" yWindow="-120" windowWidth="20730" windowHeight="11160" tabRatio="240" firstSheet="1" activeTab="1"/>
  </bookViews>
  <sheets>
    <sheet name="By Year" sheetId="1" r:id="rId1"/>
    <sheet name="By Date" sheetId="2" r:id="rId2"/>
    <sheet name="Key" sheetId="3" r:id="rId3"/>
  </sheets>
  <definedNames>
    <definedName name="_xlnm._FilterDatabase" localSheetId="1" hidden="1">'By Date'!$A$1:$S$126</definedName>
  </definedNames>
  <calcPr calcId="181029"/>
  <pivotCaches>
    <pivotCache cacheId="0"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Q52" i="2" l="1"/>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51" i="2"/>
  <c r="N115" i="2"/>
  <c r="N116" i="2"/>
  <c r="N117" i="2"/>
  <c r="N118" i="2"/>
  <c r="N119" i="2"/>
  <c r="N120" i="2"/>
  <c r="N121" i="2"/>
  <c r="N122" i="2"/>
  <c r="N123" i="2"/>
  <c r="N124" i="2"/>
  <c r="N125" i="2"/>
  <c r="N126" i="2"/>
  <c r="I115" i="2"/>
  <c r="I116" i="2"/>
  <c r="I117" i="2"/>
  <c r="I118" i="2"/>
  <c r="I119" i="2"/>
  <c r="I120" i="2"/>
  <c r="I121" i="2"/>
  <c r="I122" i="2"/>
  <c r="I123" i="2"/>
  <c r="I124" i="2"/>
  <c r="I125" i="2"/>
  <c r="I126"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I26" i="2"/>
  <c r="I27" i="2"/>
  <c r="I28" i="2"/>
  <c r="I29" i="2"/>
  <c r="I30" i="2"/>
  <c r="I31" i="2"/>
  <c r="I32" i="2"/>
  <c r="I33" i="2"/>
  <c r="I34" i="2"/>
  <c r="I35" i="2"/>
  <c r="I36" i="2"/>
  <c r="I37" i="2"/>
  <c r="I38" i="2"/>
  <c r="I39" i="2"/>
  <c r="I40" i="2"/>
  <c r="I41" i="2"/>
  <c r="I42" i="2"/>
  <c r="I43" i="2"/>
  <c r="N28" i="2"/>
  <c r="N29" i="2"/>
  <c r="N30" i="2"/>
  <c r="N31" i="2"/>
  <c r="N32" i="2"/>
  <c r="N33" i="2"/>
  <c r="N34" i="2"/>
  <c r="N35" i="2"/>
  <c r="N36" i="2"/>
  <c r="N37" i="2"/>
  <c r="N38" i="2"/>
  <c r="N39" i="2"/>
  <c r="N40" i="2"/>
  <c r="N41" i="2"/>
  <c r="N42" i="2"/>
  <c r="N43" i="2"/>
  <c r="N21" i="2"/>
  <c r="N22" i="2"/>
  <c r="N23" i="2"/>
  <c r="N24" i="2"/>
  <c r="N25" i="2"/>
  <c r="N26" i="2"/>
  <c r="N27" i="2"/>
  <c r="I17" i="2"/>
  <c r="I18" i="2"/>
  <c r="I19" i="2"/>
  <c r="I20" i="2"/>
  <c r="I21" i="2"/>
  <c r="I22" i="2"/>
  <c r="I23" i="2"/>
  <c r="I24" i="2"/>
  <c r="I25" i="2"/>
  <c r="I3" i="2"/>
  <c r="I4" i="2"/>
  <c r="I5" i="2"/>
  <c r="I6" i="2"/>
  <c r="I7" i="2"/>
  <c r="I8" i="2"/>
  <c r="I9" i="2"/>
  <c r="I10" i="2"/>
  <c r="I11" i="2"/>
  <c r="I12" i="2"/>
  <c r="I13" i="2"/>
  <c r="I14" i="2"/>
  <c r="I15" i="2"/>
  <c r="I16" i="2"/>
  <c r="I2" i="2"/>
  <c r="N3" i="2"/>
  <c r="N4" i="2"/>
  <c r="N5" i="2"/>
  <c r="N6" i="2"/>
  <c r="N7" i="2"/>
  <c r="N8" i="2"/>
  <c r="N9" i="2"/>
  <c r="N10" i="2"/>
  <c r="N11" i="2"/>
  <c r="N12" i="2"/>
  <c r="N13" i="2"/>
  <c r="N14" i="2"/>
  <c r="N15" i="2"/>
  <c r="N16" i="2"/>
  <c r="N17" i="2"/>
  <c r="N18" i="2"/>
  <c r="N19" i="2"/>
  <c r="N20" i="2"/>
  <c r="N2" i="2"/>
</calcChain>
</file>

<file path=xl/comments1.xml><?xml version="1.0" encoding="utf-8"?>
<comments xmlns="http://schemas.openxmlformats.org/spreadsheetml/2006/main">
  <authors>
    <author>Zhejing</author>
  </authors>
  <commentList>
    <comment ref="L1" authorId="0" shapeId="0">
      <text>
        <r>
          <rPr>
            <b/>
            <sz val="9"/>
            <color indexed="81"/>
            <rFont val="宋体"/>
            <family val="3"/>
            <charset val="134"/>
          </rPr>
          <t xml:space="preserve">黄色是为了和总数匹配，在保证死亡人数和重伤人数正确的情况下，没有对上的人数放在轻伤中
</t>
        </r>
      </text>
    </comment>
    <comment ref="K25" authorId="0" shapeId="0">
      <text>
        <r>
          <rPr>
            <b/>
            <sz val="9"/>
            <color indexed="81"/>
            <rFont val="宋体"/>
            <family val="3"/>
            <charset val="134"/>
          </rPr>
          <t>Zhejing:</t>
        </r>
        <r>
          <rPr>
            <sz val="9"/>
            <color indexed="81"/>
            <rFont val="宋体"/>
            <family val="3"/>
            <charset val="134"/>
          </rPr>
          <t xml:space="preserve">
raped</t>
        </r>
      </text>
    </comment>
    <comment ref="H63" authorId="0" shapeId="0">
      <text>
        <r>
          <rPr>
            <b/>
            <sz val="9"/>
            <color indexed="81"/>
            <rFont val="宋体"/>
            <family val="3"/>
            <charset val="134"/>
          </rPr>
          <t>Zhejing:</t>
        </r>
        <r>
          <rPr>
            <sz val="9"/>
            <color indexed="81"/>
            <rFont val="宋体"/>
            <family val="3"/>
            <charset val="134"/>
          </rPr>
          <t xml:space="preserve">
website reported wrong number</t>
        </r>
      </text>
    </comment>
  </commentList>
</comments>
</file>

<file path=xl/sharedStrings.xml><?xml version="1.0" encoding="utf-8"?>
<sst xmlns="http://schemas.openxmlformats.org/spreadsheetml/2006/main" count="519" uniqueCount="304">
  <si>
    <t>YEAR</t>
  </si>
  <si>
    <t>INCIDENTS</t>
  </si>
  <si>
    <t>VICTIMS</t>
  </si>
  <si>
    <t>DEATHS</t>
  </si>
  <si>
    <t>MAJOR_ASSAULTS</t>
  </si>
  <si>
    <t>MINOR INJURIES</t>
  </si>
  <si>
    <t>MONTH</t>
  </si>
  <si>
    <t>DAY</t>
  </si>
  <si>
    <t>STATE</t>
  </si>
  <si>
    <t>DISTRICT</t>
  </si>
  <si>
    <t>TOWN</t>
  </si>
  <si>
    <t>check</t>
    <phoneticPr fontId="3" type="noConversion"/>
  </si>
  <si>
    <t>Num_INJURED</t>
  </si>
  <si>
    <t>check2</t>
    <phoneticPr fontId="3" type="noConversion"/>
  </si>
  <si>
    <t>ARRESTS_MADE</t>
  </si>
  <si>
    <t>June</t>
  </si>
  <si>
    <t>PUNJAB</t>
  </si>
  <si>
    <t>JOGA</t>
  </si>
  <si>
    <t>August</t>
  </si>
  <si>
    <t>MADHYA PRADESH</t>
  </si>
  <si>
    <t>INDORE</t>
  </si>
  <si>
    <t>CHANDAN NAGAR</t>
  </si>
  <si>
    <t>HARYANA</t>
  </si>
  <si>
    <t>REWARI</t>
  </si>
  <si>
    <t>DELHI</t>
  </si>
  <si>
    <t>DUNDAHERA VILLAGE</t>
  </si>
  <si>
    <t>KARNATAKA</t>
  </si>
  <si>
    <t>PUMPWELL</t>
  </si>
  <si>
    <t>October</t>
    <phoneticPr fontId="3" type="noConversion"/>
  </si>
  <si>
    <t>GUJARAT</t>
  </si>
  <si>
    <t>DABHEL VILLAGE</t>
  </si>
  <si>
    <t>December</t>
    <phoneticPr fontId="3" type="noConversion"/>
  </si>
  <si>
    <t>BHANUKERI VILLAGE</t>
  </si>
  <si>
    <t>PALWAL</t>
  </si>
  <si>
    <t>J&amp;K HOUSE</t>
  </si>
  <si>
    <t>JAMMU &amp; KASHMIR</t>
  </si>
  <si>
    <t>UDHAMPUR</t>
  </si>
  <si>
    <t>HIMACHAL PRADESH</t>
  </si>
  <si>
    <t>SIRMAUR</t>
  </si>
  <si>
    <t>UTTAR PRADESH</t>
  </si>
  <si>
    <t>KARHAL</t>
  </si>
  <si>
    <t>KARKALA</t>
  </si>
  <si>
    <t>September</t>
    <phoneticPr fontId="3" type="noConversion"/>
  </si>
  <si>
    <t>DADRI</t>
  </si>
  <si>
    <t>August</t>
    <phoneticPr fontId="3" type="noConversion"/>
  </si>
  <si>
    <t>CHILLA VILLAGE</t>
  </si>
  <si>
    <t>KAIMRALA</t>
  </si>
  <si>
    <t>May</t>
    <phoneticPr fontId="3" type="noConversion"/>
  </si>
  <si>
    <t>RAJASTHAN</t>
  </si>
  <si>
    <t>BIRLOKA</t>
  </si>
  <si>
    <t>DAMOH</t>
  </si>
  <si>
    <t>November</t>
    <phoneticPr fontId="3" type="noConversion"/>
  </si>
  <si>
    <t>MANIPUR</t>
  </si>
  <si>
    <t>UCHEKON MOIBA THONGKHONG VILLAGE</t>
  </si>
  <si>
    <t>BANASKANTHA</t>
  </si>
  <si>
    <t>KARJA VILLAGE</t>
  </si>
  <si>
    <t>KIRARI</t>
  </si>
  <si>
    <t>BANNERGHATTA</t>
  </si>
  <si>
    <t>GUJARAT</t>
    <phoneticPr fontId="3" type="noConversion"/>
  </si>
  <si>
    <t>AHMEDABAD</t>
    <phoneticPr fontId="3" type="noConversion"/>
  </si>
  <si>
    <t>MEWAT</t>
  </si>
  <si>
    <t>ANDHRA PRADESH</t>
  </si>
  <si>
    <t>EAST GODAVARI</t>
  </si>
  <si>
    <t>AMALAPURAM</t>
  </si>
  <si>
    <t>July</t>
    <phoneticPr fontId="3" type="noConversion"/>
  </si>
  <si>
    <t>UDUPI</t>
  </si>
  <si>
    <t>KARJIGE VILLAGE</t>
  </si>
  <si>
    <t>MUKTSAR</t>
  </si>
  <si>
    <t>NAVSARI</t>
  </si>
  <si>
    <t>MANDSAUR</t>
  </si>
  <si>
    <t>UNA</t>
  </si>
  <si>
    <t>MOTA SAMADHIYALA VILLAGE</t>
  </si>
  <si>
    <t>CHIKKAMAGALURU</t>
  </si>
  <si>
    <t>KOPPA</t>
  </si>
  <si>
    <t>June</t>
    <phoneticPr fontId="3" type="noConversion"/>
  </si>
  <si>
    <t>KUNDLI-MANESAR-PALWAL-EXPRESSWAY</t>
  </si>
  <si>
    <t>FIROZABAD</t>
  </si>
  <si>
    <t>Source:</t>
  </si>
  <si>
    <t>https://lynch.factchecker.in/</t>
  </si>
  <si>
    <t>As reported on website - this refers to intended targets of the lynching</t>
  </si>
  <si>
    <t>Number of injured people (including police and others around), as reported in the incident details</t>
  </si>
  <si>
    <t>Whether any arrests were made, as reported in the incident details</t>
  </si>
  <si>
    <t>4 arrests made Under Section 188. A cross FIR was also registered and 3 arrests made under Section 295 (hurting religious sentiments), and the relevant sections of the Prevention of Cow Slaughter Act.</t>
  </si>
  <si>
    <t>28 booked</t>
  </si>
  <si>
    <t>MANGLORE</t>
  </si>
  <si>
    <t>Nine arrested, booked for murder</t>
  </si>
  <si>
    <t>The four smugglers were booked under different sections of the Cruelty against Animals Act</t>
  </si>
  <si>
    <t>MAINPURI</t>
  </si>
  <si>
    <t>UDIPI</t>
  </si>
  <si>
    <t>Murder charges-3 persons in jail, 7 yet to be arrested</t>
  </si>
  <si>
    <t>IMPHAL EAST</t>
  </si>
  <si>
    <t>All booked for attempted murder</t>
  </si>
  <si>
    <t>Victims booked under cow slaughter act</t>
  </si>
  <si>
    <t>KUNDLI-MANESAR-PALWAL (KMP) EXPRESSWAY</t>
  </si>
  <si>
    <t>FIR lodged against 4 people; driver arrested; 3 others fled; FIR also lodged against unidentified people who damaged car and created ruckus.</t>
  </si>
  <si>
    <t>May</t>
  </si>
  <si>
    <t>CHOTI SADADI</t>
  </si>
  <si>
    <t>PRATAPGADH</t>
  </si>
  <si>
    <t>4 detained</t>
  </si>
  <si>
    <t>WEST BENGAL</t>
  </si>
  <si>
    <t>HARINDANGA</t>
  </si>
  <si>
    <t>SOHNA</t>
  </si>
  <si>
    <t>RUPNAGAR KURALI ROAD</t>
  </si>
  <si>
    <t>RUPNAGAR</t>
  </si>
  <si>
    <t>Driver(victim) booked under cow slaughter law</t>
  </si>
  <si>
    <t>NAI MAJRA</t>
  </si>
  <si>
    <t>KURUKSHETRA</t>
  </si>
  <si>
    <t>LATEHAR</t>
  </si>
  <si>
    <t>JHARKHAND</t>
  </si>
  <si>
    <t>CHITTORGARH</t>
  </si>
  <si>
    <t>MEWAR UNIVERSITY</t>
  </si>
  <si>
    <t>then released on bail</t>
  </si>
  <si>
    <t>KHIRKIYA RAILWAY STATION</t>
  </si>
  <si>
    <t>HARDA</t>
  </si>
  <si>
    <t>Arrested under IPC sections 294, 506, 323 and section 153 of Railways Act</t>
  </si>
  <si>
    <t>unknown number</t>
  </si>
  <si>
    <t>PANIPAT</t>
  </si>
  <si>
    <t>January</t>
  </si>
  <si>
    <t>March</t>
  </si>
  <si>
    <t>KARNAL</t>
  </si>
  <si>
    <t>TARAORI VILLAGE</t>
  </si>
  <si>
    <t>PANDESARA</t>
  </si>
  <si>
    <t>SURAT</t>
  </si>
  <si>
    <t>September</t>
  </si>
  <si>
    <t>TELENGANA</t>
  </si>
  <si>
    <t>RANGAREDDY</t>
  </si>
  <si>
    <t>MEERPET</t>
  </si>
  <si>
    <t>KOGGODU VILLAGE</t>
  </si>
  <si>
    <t>MADIKERI</t>
  </si>
  <si>
    <t>November</t>
  </si>
  <si>
    <t>DAKSHINA KANNADA</t>
  </si>
  <si>
    <t>BELUVAI, MOODBIDRI</t>
  </si>
  <si>
    <t>GOVINDGARH, ALWAR</t>
  </si>
  <si>
    <t>FAHARI VILLAGE</t>
  </si>
  <si>
    <t>FIR filed, one of the suspects detained</t>
  </si>
  <si>
    <t>October</t>
  </si>
  <si>
    <t>FARIDABAD</t>
  </si>
  <si>
    <t>MUJESAR</t>
  </si>
  <si>
    <t>BIHAR</t>
  </si>
  <si>
    <t>ARARIA</t>
  </si>
  <si>
    <t>About 30 people initially detained for questioning, 13 people — both Hindu and Muslim — arrested for cow slaughter, and for rioting.</t>
  </si>
  <si>
    <t>GIRIDIH</t>
  </si>
  <si>
    <t>NAITAND</t>
  </si>
  <si>
    <t>MUJEDI</t>
  </si>
  <si>
    <t>JALPAIGURI</t>
  </si>
  <si>
    <t>DHUPGURI</t>
  </si>
  <si>
    <t>JAMMU</t>
  </si>
  <si>
    <t>GUNDHA</t>
  </si>
  <si>
    <t>BULANDHSHAHAR</t>
  </si>
  <si>
    <t>ADAULI VILLAGE</t>
  </si>
  <si>
    <t>WEST CHAMPARAN</t>
  </si>
  <si>
    <t>DUMRA</t>
  </si>
  <si>
    <t>ANAND</t>
  </si>
  <si>
    <t>KASOR</t>
  </si>
  <si>
    <t>BHOJPUR</t>
  </si>
  <si>
    <t>SHAHPUR</t>
  </si>
  <si>
    <t>July</t>
  </si>
  <si>
    <t>BETUL</t>
  </si>
  <si>
    <t>Cases have been filed against Shyam, Manak, Sundar Parate and others (part of the cow vigilante group) for assault. All of whom are absconding. Cases have also been filed against the victims for Cow Smugling charges and have been arrested</t>
  </si>
  <si>
    <t>DHANBAD</t>
  </si>
  <si>
    <t>DHARJORI</t>
  </si>
  <si>
    <t>Identified three accused, Raju Rabari and his two sons</t>
  </si>
  <si>
    <t>AHMEDABAD</t>
  </si>
  <si>
    <t>BAPUNAGAR</t>
  </si>
  <si>
    <t>MAHARASHTRA</t>
  </si>
  <si>
    <t>NAGPUR</t>
  </si>
  <si>
    <t>BHARSINGI</t>
  </si>
  <si>
    <t>BABA HARIDAS NAGAR</t>
  </si>
  <si>
    <t>RANCHI</t>
  </si>
  <si>
    <t>BERIA HATIATAND</t>
  </si>
  <si>
    <t>Six people have been detained</t>
  </si>
  <si>
    <t>NORTH DINAJPUR</t>
  </si>
  <si>
    <t>BALLABHGARH</t>
  </si>
  <si>
    <t>ETAH</t>
  </si>
  <si>
    <t>FAIZABAD</t>
  </si>
  <si>
    <t>CHAPRASI</t>
  </si>
  <si>
    <t>BARMER</t>
  </si>
  <si>
    <t>Sooraj booked under two Sections, as per the accused's complaint. 9 students booked under IPC 147- Punishment for rioting, 341-Punishment for wrongful restraint, 323- Punishment for voluntarily causing hurt and 506(1) - criminal intimidation.</t>
  </si>
  <si>
    <t>TAMIL NADU</t>
  </si>
  <si>
    <t>CHENNAI</t>
  </si>
  <si>
    <t>WASHIM</t>
  </si>
  <si>
    <t>RAJORA</t>
  </si>
  <si>
    <t>ODISHA</t>
  </si>
  <si>
    <t>BHUBANESHWAR</t>
  </si>
  <si>
    <t>UJJAIN</t>
  </si>
  <si>
    <t>UTTAR PRADESH</t>
    <phoneticPr fontId="3" type="noConversion"/>
  </si>
  <si>
    <t>ALIGARH</t>
  </si>
  <si>
    <t>NOIDA</t>
  </si>
  <si>
    <t>April</t>
    <phoneticPr fontId="3" type="noConversion"/>
  </si>
  <si>
    <t>ASSAM</t>
  </si>
  <si>
    <t>NAGAON</t>
  </si>
  <si>
    <t>BIHAR</t>
    <phoneticPr fontId="3" type="noConversion"/>
  </si>
  <si>
    <t>SAHARSA</t>
  </si>
  <si>
    <t>KARNATAKA</t>
    <phoneticPr fontId="3" type="noConversion"/>
  </si>
  <si>
    <t>HOSADU</t>
  </si>
  <si>
    <t>KALKAJI</t>
  </si>
  <si>
    <t>DELHI</t>
    <phoneticPr fontId="3" type="noConversion"/>
  </si>
  <si>
    <t>REASI</t>
  </si>
  <si>
    <t>JAMMU &amp; KASHMIR</t>
    <phoneticPr fontId="3" type="noConversion"/>
  </si>
  <si>
    <t>Victim family has been booked under Section 188 CrPC for not getting permission from concerned authority.</t>
    <phoneticPr fontId="3" type="noConversion"/>
  </si>
  <si>
    <t>KARUMALLOR</t>
  </si>
  <si>
    <t>KERALA</t>
  </si>
  <si>
    <t>14 BJP-RSS men booked </t>
  </si>
  <si>
    <t>March</t>
    <phoneticPr fontId="3" type="noConversion"/>
  </si>
  <si>
    <t>ALWAR</t>
  </si>
  <si>
    <t>FIR under IPC Sections 143 (unlawful assembly), 323 (voluntarily causing hurt), 341 (wrongful restraint), 147 (destruction of property), 308 (culpable homicide) ,379 (theft) and 302(Murder) have been lodged against the gau rakshaks; Transporters (Victims) were booked under Rajasthan Bovine Animals act. 1995</t>
  </si>
  <si>
    <t>RAJASTHAN</t>
    <phoneticPr fontId="3" type="noConversion"/>
  </si>
  <si>
    <t>JAIPUR</t>
  </si>
  <si>
    <t>AMROHA</t>
  </si>
  <si>
    <t>KALKA WALI DAGRAULI VILLAGE, HASANPUR AREA</t>
  </si>
  <si>
    <t>For attempt to murder, assault on women, and mischief by fire with intent to destroy house, under relevant sections of the SC/ST (Prevention of Atrocities) Act.</t>
  </si>
  <si>
    <t>June</t>
    <phoneticPr fontId="3" type="noConversion"/>
  </si>
  <si>
    <t>BARBADDA VILLAGE</t>
  </si>
  <si>
    <t>GARHWA</t>
  </si>
  <si>
    <t>BARKOL</t>
  </si>
  <si>
    <t>ABHILA VILLAGE</t>
  </si>
  <si>
    <t>ALWAR</t>
    <phoneticPr fontId="3" type="noConversion"/>
  </si>
  <si>
    <t>RAMGARH</t>
  </si>
  <si>
    <t>UTTARA KANNADA</t>
  </si>
  <si>
    <t>HONNAVAR</t>
  </si>
  <si>
    <t>JHARKHAND</t>
    <phoneticPr fontId="3" type="noConversion"/>
  </si>
  <si>
    <t>KODERMA</t>
  </si>
  <si>
    <t>NAWADIH VILLAGE IN DOMCHANCH</t>
  </si>
  <si>
    <t>BELAGAVI</t>
  </si>
  <si>
    <t>KHANAPUR ROAD</t>
  </si>
  <si>
    <t>Booked the perpetrators for Attempt To Murder</t>
  </si>
  <si>
    <t>GODDA</t>
  </si>
  <si>
    <t>DULLU</t>
  </si>
  <si>
    <t>May</t>
    <phoneticPr fontId="3" type="noConversion"/>
  </si>
  <si>
    <t>SATNA</t>
  </si>
  <si>
    <t>HAPUR</t>
    <phoneticPr fontId="3" type="noConversion"/>
  </si>
  <si>
    <t>PILAKHUWA</t>
  </si>
  <si>
    <t>BHOPAL</t>
  </si>
  <si>
    <t>KOLLAM</t>
  </si>
  <si>
    <t>KOTTARAKKARA</t>
  </si>
  <si>
    <t>August</t>
    <phoneticPr fontId="3" type="noConversion"/>
  </si>
  <si>
    <t>LALAVANDI VILLAGE OF RAMGARH TEHSIL</t>
  </si>
  <si>
    <t>JAMMU &amp; KASHMIR</t>
    <phoneticPr fontId="3" type="noConversion"/>
  </si>
  <si>
    <t>RAMBAN</t>
  </si>
  <si>
    <t>BANIHAL</t>
  </si>
  <si>
    <t>HARYANA</t>
    <phoneticPr fontId="3" type="noConversion"/>
  </si>
  <si>
    <t>BAHROLA</t>
  </si>
  <si>
    <t>Police have registered a murder case against the three attackers – Beer Singh, Prakash and Ram Kishan -- and arrested Ram Kishan, Palwal SP Waseem Akram told PTI over phone.</t>
  </si>
  <si>
    <t>BISWANATH</t>
  </si>
  <si>
    <t>SOOTEA</t>
  </si>
  <si>
    <t>BHOLAPUR HINDOLIYA VILLAGE UNDER CANTONMENT POLICE STATION</t>
  </si>
  <si>
    <t>UTTAR PRADESH</t>
    <phoneticPr fontId="3" type="noConversion"/>
  </si>
  <si>
    <t>BAREILLY</t>
  </si>
  <si>
    <t>VAISHALI</t>
  </si>
  <si>
    <t>BIHAR</t>
    <phoneticPr fontId="3" type="noConversion"/>
  </si>
  <si>
    <t>TIRHUT</t>
  </si>
  <si>
    <t>NIGOHI</t>
  </si>
  <si>
    <t>NEKPUR</t>
  </si>
  <si>
    <t>DANGAPARA VILLAGE</t>
  </si>
  <si>
    <t>PAKUR</t>
  </si>
  <si>
    <t>November</t>
    <phoneticPr fontId="3" type="noConversion"/>
  </si>
  <si>
    <t>ADARSH MANDI</t>
  </si>
  <si>
    <t>SHAMLI</t>
  </si>
  <si>
    <t>They then took the victims to the Adarsh Mandi police station to get them arrested.</t>
  </si>
  <si>
    <t>BALRAMPUR</t>
  </si>
  <si>
    <t>NANDPUR</t>
  </si>
  <si>
    <t>September</t>
    <phoneticPr fontId="3" type="noConversion"/>
  </si>
  <si>
    <t>May</t>
    <phoneticPr fontId="3" type="noConversion"/>
  </si>
  <si>
    <t>January</t>
    <phoneticPr fontId="3" type="noConversion"/>
  </si>
  <si>
    <t>KARNATAKA</t>
    <phoneticPr fontId="3" type="noConversion"/>
  </si>
  <si>
    <t>RAMOL</t>
  </si>
  <si>
    <t>JAMMU &amp; KASHMIR</t>
    <phoneticPr fontId="3" type="noConversion"/>
  </si>
  <si>
    <t>KATHUA</t>
  </si>
  <si>
    <t>PATHWAL VILLAGE NEAR HIRANAGAR</t>
  </si>
  <si>
    <t>UTTAR PRADESH</t>
    <phoneticPr fontId="3" type="noConversion"/>
  </si>
  <si>
    <t>BULANDSHAHR</t>
  </si>
  <si>
    <t>CHINGRAWATHI CROSSING</t>
  </si>
  <si>
    <t>GUJARAT</t>
    <phoneticPr fontId="3" type="noConversion"/>
  </si>
  <si>
    <t>GANDHINAGAR</t>
  </si>
  <si>
    <t>ADALAJ</t>
  </si>
  <si>
    <t>Booked for assault and criminal intimidation</t>
  </si>
  <si>
    <t>ROHTAK</t>
  </si>
  <si>
    <t>HARYANA</t>
    <phoneticPr fontId="3" type="noConversion"/>
  </si>
  <si>
    <t>TITOLI</t>
  </si>
  <si>
    <t>MORADABAD</t>
  </si>
  <si>
    <t>BHOLANATH COLONY</t>
  </si>
  <si>
    <t>Booked for voluntarily causing hurt and mischief by fire or explosive substance with intent to destroy house.</t>
  </si>
  <si>
    <t>DARRANG</t>
  </si>
  <si>
    <t>MANGALDOI</t>
  </si>
  <si>
    <t>Assam police arrested three people and detained a minor for allegedly attacking the man who later died.</t>
  </si>
  <si>
    <t>MAHUVA BARDOLI ROAD, NEAR ISHROLI VILLAGE</t>
  </si>
  <si>
    <t>KARNATAKA</t>
    <phoneticPr fontId="3" type="noConversion"/>
  </si>
  <si>
    <t>NEAR PERDOOR</t>
  </si>
  <si>
    <t>FAIZPUR</t>
  </si>
  <si>
    <t>BIHAR</t>
    <phoneticPr fontId="3" type="noConversion"/>
  </si>
  <si>
    <t>SIMARBANI VILLAGE</t>
  </si>
  <si>
    <t>BAGHERI KHURD</t>
  </si>
  <si>
    <t>SHIMLA</t>
  </si>
  <si>
    <t>ROHRU</t>
  </si>
  <si>
    <t>no one has been arrested so far in the case. At least 15 people have been named as accused in the FIR, but police claim that they are proceeding on the basis of the videos recorded on the day.</t>
  </si>
  <si>
    <t>BHALAUT</t>
  </si>
  <si>
    <t>HASSAN</t>
  </si>
  <si>
    <t>SAKLESHPUR</t>
  </si>
  <si>
    <t>行标签</t>
  </si>
  <si>
    <t>总计</t>
  </si>
  <si>
    <t>求和项:DEATHS</t>
  </si>
  <si>
    <t>求和项:VICTIMS</t>
  </si>
  <si>
    <t>求和项:MAJOR_ASSAULTS</t>
  </si>
  <si>
    <t>求和项:MINOR INJURIES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</si>
</sst>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theme="1"/>
      <name val="Calibri"/>
      <family val="2"/>
      <scheme val="minor"/>
    </font>
    <font>
      <u/>
      <sz val="12"/>
      <color theme="10"/>
      <name val="Calibri"/>
      <family val="2"/>
      <scheme val="minor"/>
    </font>
    <font>
      <u/>
      <sz val="12"/>
      <color theme="11"/>
      <name val="Calibri"/>
      <family val="2"/>
      <scheme val="minor"/>
    </font>
    <font>
      <sz val="9"/>
      <name val="Calibri"/>
      <family val="3"/>
      <charset val="134"/>
      <scheme val="minor"/>
    </font>
    <font>
      <sz val="9"/>
      <color indexed="81"/>
      <name val="宋体"/>
      <family val="3"/>
      <charset val="134"/>
    </font>
    <font>
      <b/>
      <sz val="9"/>
      <color indexed="81"/>
      <name val="宋体"/>
      <family val="3"/>
      <charset val="134"/>
    </font>
    <font>
      <sz val="11"/>
      <color theme="1"/>
      <name val="Calibri"/>
      <family val="2"/>
    </font>
    <font>
      <sz val="11"/>
      <color rgb="FFFF0000"/>
      <name val="Calibri"/>
      <family val="2"/>
    </font>
    <font>
      <sz val="11"/>
      <color rgb="FF000000"/>
      <name val="Calibri"/>
      <family val="2"/>
    </font>
    <font>
      <sz val="11"/>
      <color rgb="FF333333"/>
      <name val="Calibri"/>
      <family val="2"/>
    </font>
    <font>
      <sz val="11"/>
      <color rgb="FF000000"/>
      <name val="Calibri"/>
      <family val="2"/>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1" fillId="0" borderId="0" xfId="7"/>
    <xf numFmtId="0" fontId="8" fillId="0" borderId="0" xfId="0" applyFont="1" applyAlignment="1">
      <alignment vertical="center"/>
    </xf>
    <xf numFmtId="0" fontId="6" fillId="0" borderId="0" xfId="0" applyFont="1"/>
    <xf numFmtId="0" fontId="6" fillId="2" borderId="0" xfId="0" applyFont="1" applyFill="1"/>
    <xf numFmtId="0" fontId="7" fillId="0" borderId="0" xfId="0" applyFont="1"/>
    <xf numFmtId="0" fontId="9" fillId="0" borderId="0" xfId="0" applyFont="1"/>
    <xf numFmtId="0" fontId="8" fillId="0" borderId="0" xfId="0" applyFont="1"/>
    <xf numFmtId="0" fontId="10" fillId="0" borderId="0" xfId="0" applyFont="1" applyAlignment="1">
      <alignment vertical="center"/>
    </xf>
    <xf numFmtId="0" fontId="6" fillId="3" borderId="0" xfId="0" applyFont="1" applyFill="1"/>
    <xf numFmtId="0" fontId="6" fillId="4" borderId="0" xfId="0" applyFont="1" applyFill="1"/>
    <xf numFmtId="0" fontId="0" fillId="0" borderId="0" xfId="0" pivotButton="1"/>
    <xf numFmtId="0" fontId="0" fillId="0" borderId="0" xfId="0" applyAlignment="1">
      <alignment horizontal="left"/>
    </xf>
  </cellXfs>
  <cellStyles count="8">
    <cellStyle name="Followed Hyperlink" xfId="4" builtinId="9" hidden="1"/>
    <cellStyle name="Followed Hyperlink" xfId="6" builtinId="9" hidden="1"/>
    <cellStyle name="Followed Hyperlink" xfId="2" builtinId="9" hidden="1"/>
    <cellStyle name="Hyperlink" xfId="3" builtinId="8" hidden="1"/>
    <cellStyle name="Hyperlink" xfId="5" builtinId="8" hidden="1"/>
    <cellStyle name="Hyperlink" xfId="1" builtinId="8" hidden="1"/>
    <cellStyle name="Hyperlink" xfId="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ejing" refreshedDate="43559.630696759261" createdVersion="6" refreshedVersion="6" minRefreshableVersion="3" recordCount="125">
  <cacheSource type="worksheet">
    <worksheetSource ref="A1:O126" sheet="By Date"/>
  </cacheSource>
  <cacheFields count="15">
    <cacheField name="YEAR" numFmtId="0">
      <sharedItems containsSemiMixedTypes="0" containsString="0" containsNumber="1" containsInteger="1" minValue="2012" maxValue="2019" count="8">
        <n v="2012"/>
        <n v="2013"/>
        <n v="2014"/>
        <n v="2015"/>
        <n v="2016"/>
        <n v="2017"/>
        <n v="2018"/>
        <n v="2019"/>
      </sharedItems>
    </cacheField>
    <cacheField name="MONTH" numFmtId="0">
      <sharedItems/>
    </cacheField>
    <cacheField name="DAY" numFmtId="0">
      <sharedItems containsSemiMixedTypes="0" containsString="0" containsNumber="1" containsInteger="1" minValue="1" maxValue="31"/>
    </cacheField>
    <cacheField name="STATE" numFmtId="0">
      <sharedItems/>
    </cacheField>
    <cacheField name="DISTRICT" numFmtId="0">
      <sharedItems containsBlank="1"/>
    </cacheField>
    <cacheField name="TOWN" numFmtId="0">
      <sharedItems containsBlank="1"/>
    </cacheField>
    <cacheField name="INCIDENTS" numFmtId="0">
      <sharedItems containsSemiMixedTypes="0" containsString="0" containsNumber="1" containsInteger="1" minValue="1" maxValue="1"/>
    </cacheField>
    <cacheField name="VICTIMS" numFmtId="0">
      <sharedItems containsString="0" containsBlank="1" containsNumber="1" containsInteger="1" minValue="0" maxValue="10" count="11">
        <n v="2"/>
        <n v="1"/>
        <n v="0"/>
        <n v="3"/>
        <n v="6"/>
        <n v="10"/>
        <n v="5"/>
        <n v="9"/>
        <n v="4"/>
        <n v="7"/>
        <m/>
      </sharedItems>
    </cacheField>
    <cacheField name="check" numFmtId="0">
      <sharedItems/>
    </cacheField>
    <cacheField name="DEATHS" numFmtId="0">
      <sharedItems containsString="0" containsBlank="1" containsNumber="1" containsInteger="1" minValue="0" maxValue="3" count="5">
        <n v="0"/>
        <m/>
        <n v="1"/>
        <n v="3"/>
        <n v="2"/>
      </sharedItems>
    </cacheField>
    <cacheField name="MAJOR_ASSAULTS" numFmtId="0">
      <sharedItems containsString="0" containsBlank="1" containsNumber="1" containsInteger="1" minValue="0" maxValue="10"/>
    </cacheField>
    <cacheField name="MINOR INJURIES" numFmtId="0">
      <sharedItems containsString="0" containsBlank="1" containsNumber="1" containsInteger="1" minValue="1" maxValue="6"/>
    </cacheField>
    <cacheField name="Num_INJURED" numFmtId="0">
      <sharedItems containsString="0" containsBlank="1" containsNumber="1" containsInteger="1" minValue="1" maxValue="50"/>
    </cacheField>
    <cacheField name="check2" numFmtId="0">
      <sharedItems/>
    </cacheField>
    <cacheField name="ARRESTS_MADE" numFmtId="0">
      <sharedItems containsBlank="1" containsMixedTypes="1" containsNumber="1" containsInteger="1" minValue="1"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s v="June"/>
    <n v="9"/>
    <s v="PUNJAB"/>
    <s v="JOGA"/>
    <m/>
    <n v="1"/>
    <x v="0"/>
    <s v="right"/>
    <x v="0"/>
    <n v="0"/>
    <n v="2"/>
    <n v="2"/>
    <s v="yes"/>
    <n v="3"/>
  </r>
  <r>
    <x v="1"/>
    <s v="August"/>
    <n v="19"/>
    <s v="MADHYA PRADESH"/>
    <s v="INDORE"/>
    <s v="CHANDAN NAGAR"/>
    <n v="1"/>
    <x v="1"/>
    <s v="wrong"/>
    <x v="0"/>
    <n v="0"/>
    <n v="1"/>
    <n v="35"/>
    <s v="no"/>
    <n v="4"/>
  </r>
  <r>
    <x v="1"/>
    <s v="August"/>
    <n v="29"/>
    <s v="HARYANA"/>
    <s v="REWARI"/>
    <m/>
    <n v="1"/>
    <x v="2"/>
    <s v="right"/>
    <x v="1"/>
    <m/>
    <m/>
    <m/>
    <s v="yes"/>
    <n v="1"/>
  </r>
  <r>
    <x v="2"/>
    <s v="August"/>
    <n v="13"/>
    <s v="DELHI"/>
    <m/>
    <s v="DUNDAHERA VILLAGE"/>
    <n v="1"/>
    <x v="0"/>
    <s v="right"/>
    <x v="1"/>
    <n v="2"/>
    <m/>
    <n v="2"/>
    <s v="yes"/>
    <m/>
  </r>
  <r>
    <x v="2"/>
    <s v="August"/>
    <n v="22"/>
    <s v="KARNATAKA"/>
    <s v="MANGLORE"/>
    <s v="PUMPWELL"/>
    <n v="1"/>
    <x v="3"/>
    <s v="right"/>
    <x v="1"/>
    <n v="3"/>
    <m/>
    <n v="3"/>
    <s v="yes"/>
    <n v="3"/>
  </r>
  <r>
    <x v="2"/>
    <s v="October"/>
    <n v="6"/>
    <s v="GUJARAT"/>
    <m/>
    <s v="DABHEL VILLAGE"/>
    <n v="1"/>
    <x v="4"/>
    <s v="right"/>
    <x v="1"/>
    <n v="6"/>
    <m/>
    <n v="6"/>
    <s v="yes"/>
    <m/>
  </r>
  <r>
    <x v="3"/>
    <s v="December"/>
    <n v="8"/>
    <s v="HARYANA"/>
    <m/>
    <s v="BHANUKERI VILLAGE"/>
    <n v="1"/>
    <x v="0"/>
    <s v="right"/>
    <x v="2"/>
    <m/>
    <n v="1"/>
    <n v="1"/>
    <s v="yes"/>
    <m/>
  </r>
  <r>
    <x v="3"/>
    <s v="December"/>
    <n v="2"/>
    <s v="HARYANA"/>
    <s v="PALWAL"/>
    <m/>
    <n v="1"/>
    <x v="5"/>
    <s v="right"/>
    <x v="1"/>
    <n v="10"/>
    <m/>
    <n v="10"/>
    <s v="yes"/>
    <n v="1"/>
  </r>
  <r>
    <x v="3"/>
    <s v="October"/>
    <n v="18"/>
    <s v="DELHI"/>
    <s v="J&amp;K HOUSE"/>
    <m/>
    <n v="1"/>
    <x v="1"/>
    <s v="right"/>
    <x v="1"/>
    <m/>
    <n v="1"/>
    <n v="1"/>
    <s v="yes"/>
    <m/>
  </r>
  <r>
    <x v="3"/>
    <s v="October"/>
    <n v="17"/>
    <s v="JAMMU &amp; KASHMIR"/>
    <s v="UDHAMPUR"/>
    <m/>
    <n v="1"/>
    <x v="3"/>
    <s v="right"/>
    <x v="2"/>
    <m/>
    <n v="2"/>
    <n v="2"/>
    <s v="yes"/>
    <n v="9"/>
  </r>
  <r>
    <x v="3"/>
    <s v="October"/>
    <n v="13"/>
    <s v="HIMACHAL PRADESH"/>
    <s v="SIRMAUR"/>
    <m/>
    <n v="1"/>
    <x v="6"/>
    <s v="right"/>
    <x v="2"/>
    <n v="4"/>
    <m/>
    <n v="4"/>
    <s v="yes"/>
    <m/>
  </r>
  <r>
    <x v="3"/>
    <s v="October"/>
    <n v="8"/>
    <s v="UTTAR PRADESH"/>
    <s v="MAINPURI"/>
    <s v="KARHAL"/>
    <n v="1"/>
    <x v="7"/>
    <s v="wrong"/>
    <x v="1"/>
    <n v="9"/>
    <m/>
    <m/>
    <s v="no"/>
    <n v="21"/>
  </r>
  <r>
    <x v="3"/>
    <s v="October"/>
    <n v="5"/>
    <s v="KARNATAKA"/>
    <s v="UDIPI"/>
    <s v="KARKALA"/>
    <n v="1"/>
    <x v="1"/>
    <s v="right"/>
    <x v="1"/>
    <n v="1"/>
    <m/>
    <n v="1"/>
    <s v="yes"/>
    <n v="10"/>
  </r>
  <r>
    <x v="3"/>
    <s v="September"/>
    <n v="27"/>
    <s v="UTTAR PRADESH"/>
    <s v="DADRI"/>
    <m/>
    <n v="1"/>
    <x v="8"/>
    <s v="right"/>
    <x v="2"/>
    <n v="1"/>
    <n v="2"/>
    <n v="3"/>
    <s v="yes"/>
    <m/>
  </r>
  <r>
    <x v="3"/>
    <s v="August"/>
    <n v="28"/>
    <s v="DELHI"/>
    <m/>
    <s v="CHILLA VILLAGE"/>
    <n v="1"/>
    <x v="9"/>
    <s v="right"/>
    <x v="1"/>
    <n v="7"/>
    <m/>
    <n v="7"/>
    <s v="yes"/>
    <m/>
  </r>
  <r>
    <x v="3"/>
    <s v="August"/>
    <n v="1"/>
    <s v="UTTAR PRADESH"/>
    <s v="KAIMRALA"/>
    <m/>
    <n v="1"/>
    <x v="3"/>
    <s v="right"/>
    <x v="3"/>
    <m/>
    <m/>
    <m/>
    <s v="yes"/>
    <m/>
  </r>
  <r>
    <x v="3"/>
    <s v="May"/>
    <n v="29"/>
    <s v="RAJASTHAN"/>
    <s v="BIRLOKA"/>
    <m/>
    <n v="1"/>
    <x v="1"/>
    <s v="right"/>
    <x v="2"/>
    <m/>
    <m/>
    <m/>
    <s v="yes"/>
    <n v="3"/>
  </r>
  <r>
    <x v="3"/>
    <s v="May"/>
    <n v="22"/>
    <s v="MADHYA PRADESH"/>
    <s v="DAMOH"/>
    <m/>
    <n v="1"/>
    <x v="0"/>
    <s v="right"/>
    <x v="4"/>
    <m/>
    <m/>
    <m/>
    <s v="yes"/>
    <n v="1"/>
  </r>
  <r>
    <x v="3"/>
    <s v="November"/>
    <n v="1"/>
    <s v="MANIPUR"/>
    <s v="IMPHAL EAST"/>
    <s v="UCHEKON MOIBA THONGKHONG VILLAGE"/>
    <n v="1"/>
    <x v="1"/>
    <s v="right"/>
    <x v="2"/>
    <m/>
    <m/>
    <m/>
    <s v="yes"/>
    <m/>
  </r>
  <r>
    <x v="4"/>
    <s v="September"/>
    <n v="23"/>
    <s v="GUJARAT"/>
    <s v="BANASKANTHA"/>
    <s v="KARJA VILLAGE"/>
    <n v="1"/>
    <x v="4"/>
    <s v="right"/>
    <x v="1"/>
    <n v="3"/>
    <n v="3"/>
    <n v="6"/>
    <s v="yes"/>
    <n v="6"/>
  </r>
  <r>
    <x v="4"/>
    <s v="September"/>
    <n v="13"/>
    <s v="DELHI"/>
    <s v="KIRARI"/>
    <m/>
    <n v="1"/>
    <x v="0"/>
    <s v="wrong"/>
    <x v="1"/>
    <n v="2"/>
    <m/>
    <m/>
    <s v="no"/>
    <m/>
  </r>
  <r>
    <x v="4"/>
    <s v="September"/>
    <n v="13"/>
    <s v="KARNATAKA"/>
    <s v="BANNERGHATTA"/>
    <m/>
    <n v="1"/>
    <x v="3"/>
    <s v="right"/>
    <x v="1"/>
    <n v="1"/>
    <n v="2"/>
    <n v="3"/>
    <s v="yes"/>
    <m/>
  </r>
  <r>
    <x v="4"/>
    <s v="September"/>
    <n v="12"/>
    <s v="GUJARAT"/>
    <s v="AHMEDABAD"/>
    <m/>
    <n v="1"/>
    <x v="1"/>
    <s v="right"/>
    <x v="2"/>
    <m/>
    <m/>
    <m/>
    <s v="yes"/>
    <m/>
  </r>
  <r>
    <x v="4"/>
    <s v="August"/>
    <n v="23"/>
    <s v="HARYANA"/>
    <s v="MEWAT"/>
    <m/>
    <n v="1"/>
    <x v="8"/>
    <s v="right"/>
    <x v="4"/>
    <n v="2"/>
    <m/>
    <n v="2"/>
    <s v="yes"/>
    <n v="4"/>
  </r>
  <r>
    <x v="4"/>
    <s v="August"/>
    <n v="7"/>
    <s v="ANDHRA PRADESH"/>
    <s v="EAST GODAVARI"/>
    <s v="AMALAPURAM"/>
    <n v="1"/>
    <x v="0"/>
    <s v="right"/>
    <x v="1"/>
    <n v="2"/>
    <m/>
    <n v="2"/>
    <s v="yes"/>
    <n v="8"/>
  </r>
  <r>
    <x v="4"/>
    <s v="July"/>
    <n v="31"/>
    <s v="KARNATAKA"/>
    <s v="UDUPI"/>
    <s v="KARJIGE VILLAGE"/>
    <n v="1"/>
    <x v="1"/>
    <s v="right"/>
    <x v="2"/>
    <m/>
    <m/>
    <m/>
    <s v="yes"/>
    <n v="3"/>
  </r>
  <r>
    <x v="4"/>
    <s v="July"/>
    <n v="30"/>
    <s v="PUNJAB"/>
    <s v="MUKTSAR"/>
    <m/>
    <n v="1"/>
    <x v="0"/>
    <s v="right"/>
    <x v="1"/>
    <n v="2"/>
    <m/>
    <n v="2"/>
    <s v="yes"/>
    <m/>
  </r>
  <r>
    <x v="4"/>
    <s v="July"/>
    <n v="26"/>
    <s v="GUJARAT"/>
    <s v="NAVSARI"/>
    <m/>
    <n v="1"/>
    <x v="1"/>
    <s v="right"/>
    <x v="1"/>
    <n v="1"/>
    <m/>
    <n v="1"/>
    <s v="yes"/>
    <m/>
  </r>
  <r>
    <x v="4"/>
    <s v="July"/>
    <n v="24"/>
    <s v="MADHYA PRADESH"/>
    <s v="MANDSAUR"/>
    <m/>
    <n v="1"/>
    <x v="0"/>
    <s v="right"/>
    <x v="1"/>
    <n v="2"/>
    <m/>
    <n v="2"/>
    <s v="yes"/>
    <m/>
  </r>
  <r>
    <x v="4"/>
    <s v="July"/>
    <n v="17"/>
    <s v="GUJARAT"/>
    <s v="UNA"/>
    <s v="MOTA SAMADHIYALA VILLAGE"/>
    <n v="1"/>
    <x v="9"/>
    <s v="right"/>
    <x v="1"/>
    <n v="5"/>
    <n v="2"/>
    <n v="7"/>
    <s v="yes"/>
    <n v="3"/>
  </r>
  <r>
    <x v="4"/>
    <s v="July"/>
    <n v="16"/>
    <s v="KARNATAKA"/>
    <s v="CHIKKAMAGALURU"/>
    <s v="KOPPA"/>
    <n v="1"/>
    <x v="6"/>
    <s v="right"/>
    <x v="1"/>
    <n v="5"/>
    <m/>
    <n v="5"/>
    <s v="yes"/>
    <m/>
  </r>
  <r>
    <x v="4"/>
    <s v="June"/>
    <n v="24"/>
    <s v="HARYANA"/>
    <s v="KUNDLI-MANESAR-PALWAL-EXPRESSWAY"/>
    <m/>
    <n v="1"/>
    <x v="0"/>
    <s v="right"/>
    <x v="1"/>
    <n v="2"/>
    <m/>
    <n v="2"/>
    <s v="yes"/>
    <m/>
  </r>
  <r>
    <x v="4"/>
    <s v="May"/>
    <n v="31"/>
    <s v="UTTAR PRADESH"/>
    <s v="FIROZABAD"/>
    <m/>
    <n v="1"/>
    <x v="1"/>
    <s v="right"/>
    <x v="1"/>
    <m/>
    <n v="1"/>
    <n v="1"/>
    <s v="yes"/>
    <n v="1"/>
  </r>
  <r>
    <x v="4"/>
    <s v="June"/>
    <n v="9"/>
    <s v="HARYANA"/>
    <s v="KUNDLI-MANESAR-PALWAL (KMP) EXPRESSWAY"/>
    <m/>
    <n v="1"/>
    <x v="0"/>
    <s v="right"/>
    <x v="1"/>
    <n v="2"/>
    <m/>
    <n v="2"/>
    <s v="yes"/>
    <n v="2"/>
  </r>
  <r>
    <x v="4"/>
    <s v="May"/>
    <n v="30"/>
    <s v="RAJASTHAN"/>
    <s v="PRATAPGADH"/>
    <s v="CHOTI SADADI"/>
    <n v="1"/>
    <x v="3"/>
    <s v="right"/>
    <x v="1"/>
    <n v="3"/>
    <m/>
    <n v="3"/>
    <s v="yes"/>
    <m/>
  </r>
  <r>
    <x v="4"/>
    <s v="May"/>
    <n v="8"/>
    <s v="WEST BENGAL"/>
    <s v="HARINDANGA"/>
    <m/>
    <n v="1"/>
    <x v="1"/>
    <s v="right"/>
    <x v="2"/>
    <m/>
    <m/>
    <m/>
    <s v="yes"/>
    <n v="1"/>
  </r>
  <r>
    <x v="4"/>
    <s v="May"/>
    <n v="5"/>
    <s v="HARYANA"/>
    <s v="SOHNA"/>
    <m/>
    <n v="1"/>
    <x v="1"/>
    <s v="right"/>
    <x v="1"/>
    <n v="1"/>
    <m/>
    <n v="1"/>
    <s v="yes"/>
    <m/>
  </r>
  <r>
    <x v="4"/>
    <s v="March"/>
    <n v="27"/>
    <s v="PUNJAB"/>
    <s v="RUPNAGAR"/>
    <s v="RUPNAGAR KURALI ROAD"/>
    <n v="1"/>
    <x v="1"/>
    <s v="right"/>
    <x v="1"/>
    <n v="1"/>
    <m/>
    <n v="1"/>
    <s v="yes"/>
    <m/>
  </r>
  <r>
    <x v="4"/>
    <s v="March"/>
    <n v="26"/>
    <s v="UTTAR PRADESH"/>
    <s v="KURUKSHETRA"/>
    <s v="NAI MAJRA"/>
    <n v="1"/>
    <x v="1"/>
    <s v="right"/>
    <x v="2"/>
    <m/>
    <m/>
    <m/>
    <s v="yes"/>
    <m/>
  </r>
  <r>
    <x v="4"/>
    <s v="March"/>
    <n v="17"/>
    <s v="JHARKHAND"/>
    <s v="LATEHAR"/>
    <m/>
    <n v="1"/>
    <x v="0"/>
    <s v="right"/>
    <x v="4"/>
    <m/>
    <m/>
    <m/>
    <s v="yes"/>
    <n v="5"/>
  </r>
  <r>
    <x v="4"/>
    <s v="March"/>
    <n v="13"/>
    <s v="RAJASTHAN"/>
    <s v="CHITTORGARH"/>
    <s v="MEWAR UNIVERSITY"/>
    <n v="1"/>
    <x v="8"/>
    <s v="right"/>
    <x v="1"/>
    <n v="4"/>
    <m/>
    <n v="4"/>
    <s v="yes"/>
    <n v="4"/>
  </r>
  <r>
    <x v="4"/>
    <s v="January"/>
    <n v="12"/>
    <s v="MADHYA PRADESH"/>
    <s v="HARDA"/>
    <s v="KHIRKIYA RAILWAY STATION"/>
    <n v="1"/>
    <x v="0"/>
    <s v="right"/>
    <x v="1"/>
    <n v="2"/>
    <m/>
    <n v="2"/>
    <s v="yes"/>
    <s v="unknown number"/>
  </r>
  <r>
    <x v="4"/>
    <s v="January"/>
    <n v="1"/>
    <s v="PUNJAB"/>
    <s v="RUPNAGAR"/>
    <m/>
    <n v="1"/>
    <x v="0"/>
    <s v="right"/>
    <x v="1"/>
    <m/>
    <n v="2"/>
    <n v="2"/>
    <s v="yes"/>
    <m/>
  </r>
  <r>
    <x v="4"/>
    <s v="August"/>
    <n v="8"/>
    <s v="HARYANA"/>
    <s v="PANIPAT"/>
    <s v="PANIPAT"/>
    <n v="1"/>
    <x v="0"/>
    <s v="right"/>
    <x v="1"/>
    <m/>
    <n v="2"/>
    <n v="2"/>
    <s v="yes"/>
    <n v="2"/>
  </r>
  <r>
    <x v="4"/>
    <s v="June"/>
    <n v="1"/>
    <s v="HARYANA"/>
    <s v="KARNAL"/>
    <s v="TARAORI VILLAGE"/>
    <n v="1"/>
    <x v="1"/>
    <s v="right"/>
    <x v="2"/>
    <m/>
    <m/>
    <m/>
    <s v="yes"/>
    <m/>
  </r>
  <r>
    <x v="4"/>
    <s v="August"/>
    <n v="22"/>
    <s v="GUJARAT"/>
    <s v="SURAT"/>
    <s v="PANDESARA"/>
    <n v="1"/>
    <x v="1"/>
    <s v="right"/>
    <x v="1"/>
    <m/>
    <n v="1"/>
    <n v="1"/>
    <s v="yes"/>
    <m/>
  </r>
  <r>
    <x v="4"/>
    <s v="September"/>
    <n v="8"/>
    <s v="TELENGANA"/>
    <s v="RANGAREDDY"/>
    <s v="MEERPET"/>
    <n v="1"/>
    <x v="3"/>
    <s v="right"/>
    <x v="1"/>
    <m/>
    <n v="3"/>
    <n v="3"/>
    <s v="yes"/>
    <m/>
  </r>
  <r>
    <x v="4"/>
    <s v="September"/>
    <n v="9"/>
    <s v="KARNATAKA"/>
    <s v="MADIKERI"/>
    <s v="KOGGODU VILLAGE"/>
    <n v="1"/>
    <x v="1"/>
    <s v="wrong"/>
    <x v="1"/>
    <m/>
    <n v="1"/>
    <m/>
    <s v="no"/>
    <m/>
  </r>
  <r>
    <x v="4"/>
    <s v="November"/>
    <n v="16"/>
    <s v="KARNATAKA"/>
    <s v="DAKSHINA KANNADA"/>
    <s v="BELUVAI, MOODBIDRI"/>
    <n v="1"/>
    <x v="1"/>
    <s v="wrong"/>
    <x v="1"/>
    <m/>
    <n v="1"/>
    <m/>
    <s v="no"/>
    <m/>
  </r>
  <r>
    <x v="5"/>
    <s v="November"/>
    <n v="9"/>
    <s v="RAJASTHAN"/>
    <s v="GOVINDGARH, ALWAR"/>
    <s v="FAHARI VILLAGE"/>
    <n v="1"/>
    <x v="3"/>
    <s v="right"/>
    <x v="2"/>
    <n v="1"/>
    <n v="1"/>
    <n v="2"/>
    <s v="yes"/>
    <m/>
  </r>
  <r>
    <x v="5"/>
    <s v="October"/>
    <n v="12"/>
    <s v="HARYANA"/>
    <s v="FARIDABAD"/>
    <s v="MUJESAR"/>
    <n v="1"/>
    <x v="6"/>
    <s v="right"/>
    <x v="1"/>
    <n v="5"/>
    <m/>
    <n v="5"/>
    <s v="yes"/>
    <m/>
  </r>
  <r>
    <x v="5"/>
    <s v="September"/>
    <n v="1"/>
    <s v="BIHAR"/>
    <s v="ARARIA"/>
    <m/>
    <n v="1"/>
    <x v="3"/>
    <s v="right"/>
    <x v="1"/>
    <m/>
    <n v="3"/>
    <n v="3"/>
    <s v="yes"/>
    <n v="13"/>
  </r>
  <r>
    <x v="5"/>
    <s v="September"/>
    <n v="1"/>
    <s v="JHARKHAND"/>
    <s v="GIRIDIH"/>
    <s v="NAITAND"/>
    <n v="1"/>
    <x v="0"/>
    <s v="right"/>
    <x v="1"/>
    <n v="2"/>
    <m/>
    <n v="2"/>
    <s v="yes"/>
    <m/>
  </r>
  <r>
    <x v="5"/>
    <s v="September"/>
    <n v="1"/>
    <s v="HARYANA"/>
    <s v="FARIDABAD"/>
    <s v="MUJEDI"/>
    <n v="1"/>
    <x v="4"/>
    <s v="right"/>
    <x v="1"/>
    <n v="3"/>
    <n v="3"/>
    <n v="6"/>
    <s v="yes"/>
    <m/>
  </r>
  <r>
    <x v="5"/>
    <s v="August"/>
    <n v="26"/>
    <s v="WEST BENGAL"/>
    <s v="JALPAIGURI"/>
    <s v="DHUPGURI"/>
    <n v="1"/>
    <x v="0"/>
    <s v="right"/>
    <x v="4"/>
    <m/>
    <m/>
    <m/>
    <s v="yes"/>
    <n v="3"/>
  </r>
  <r>
    <x v="5"/>
    <s v="August"/>
    <n v="26"/>
    <s v="JAMMU &amp; KASHMIR"/>
    <s v="JAMMU"/>
    <s v="GUNDHA"/>
    <n v="1"/>
    <x v="1"/>
    <s v="right"/>
    <x v="1"/>
    <n v="1"/>
    <m/>
    <n v="1"/>
    <s v="yes"/>
    <n v="1"/>
  </r>
  <r>
    <x v="5"/>
    <s v="August"/>
    <n v="25"/>
    <s v="UTTAR PRADESH"/>
    <s v="BULANDHSHAHAR"/>
    <s v="ADAULI VILLAGE"/>
    <n v="1"/>
    <x v="1"/>
    <s v="wrong"/>
    <x v="1"/>
    <n v="1"/>
    <m/>
    <m/>
    <s v="no"/>
    <m/>
  </r>
  <r>
    <x v="5"/>
    <s v="August"/>
    <n v="16"/>
    <s v="BIHAR"/>
    <s v="WEST CHAMPARAN"/>
    <s v="DUMRA"/>
    <n v="1"/>
    <x v="1"/>
    <s v="right"/>
    <x v="1"/>
    <n v="1"/>
    <m/>
    <n v="1"/>
    <s v="yes"/>
    <m/>
  </r>
  <r>
    <x v="5"/>
    <s v="August"/>
    <n v="13"/>
    <s v="GUJARAT"/>
    <s v="ANAND"/>
    <s v="KASOR"/>
    <n v="1"/>
    <x v="0"/>
    <s v="right"/>
    <x v="1"/>
    <n v="2"/>
    <m/>
    <n v="2"/>
    <s v="yes"/>
    <m/>
  </r>
  <r>
    <x v="5"/>
    <s v="August"/>
    <n v="2"/>
    <s v="BIHAR"/>
    <s v="BHOJPUR"/>
    <s v="SHAHPUR"/>
    <n v="1"/>
    <x v="3"/>
    <s v="right"/>
    <x v="1"/>
    <n v="3"/>
    <m/>
    <n v="3"/>
    <s v="yes"/>
    <n v="3"/>
  </r>
  <r>
    <x v="5"/>
    <s v="July"/>
    <n v="27"/>
    <s v="MADHYA PRADESH"/>
    <s v="BETUL"/>
    <m/>
    <n v="1"/>
    <x v="8"/>
    <s v="right"/>
    <x v="1"/>
    <n v="4"/>
    <m/>
    <n v="4"/>
    <s v="yes"/>
    <m/>
  </r>
  <r>
    <x v="5"/>
    <s v="July"/>
    <n v="17"/>
    <s v="JHARKHAND"/>
    <s v="DHANBAD"/>
    <s v="DHARJORI"/>
    <n v="1"/>
    <x v="9"/>
    <s v="right"/>
    <x v="1"/>
    <n v="1"/>
    <n v="6"/>
    <n v="7"/>
    <s v="yes"/>
    <m/>
  </r>
  <r>
    <x v="5"/>
    <s v="July"/>
    <n v="14"/>
    <s v="GUJARAT"/>
    <s v="AHMEDABAD"/>
    <s v="BAPUNAGAR"/>
    <n v="1"/>
    <x v="1"/>
    <s v="right"/>
    <x v="1"/>
    <n v="1"/>
    <m/>
    <n v="1"/>
    <s v="yes"/>
    <m/>
  </r>
  <r>
    <x v="5"/>
    <s v="July"/>
    <n v="11"/>
    <s v="MAHARASHTRA"/>
    <s v="NAGPUR"/>
    <s v="BHARSINGI"/>
    <n v="1"/>
    <x v="1"/>
    <s v="right"/>
    <x v="1"/>
    <n v="1"/>
    <m/>
    <n v="1"/>
    <s v="yes"/>
    <n v="4"/>
  </r>
  <r>
    <x v="5"/>
    <s v="July"/>
    <n v="6"/>
    <s v="DELHI"/>
    <s v="BABA HARIDAS NAGAR"/>
    <m/>
    <n v="1"/>
    <x v="4"/>
    <s v="wrong"/>
    <x v="1"/>
    <n v="1"/>
    <n v="5"/>
    <n v="1"/>
    <s v="no"/>
    <m/>
  </r>
  <r>
    <x v="5"/>
    <s v="June"/>
    <n v="29"/>
    <s v="JHARKHAND"/>
    <s v="RANCHI"/>
    <m/>
    <n v="1"/>
    <x v="1"/>
    <s v="right"/>
    <x v="2"/>
    <m/>
    <m/>
    <m/>
    <s v="yes"/>
    <n v="10"/>
  </r>
  <r>
    <x v="5"/>
    <s v="June"/>
    <n v="26"/>
    <s v="JHARKHAND"/>
    <s v="GIRIDIH"/>
    <s v="BERIA HATIATAND"/>
    <n v="1"/>
    <x v="3"/>
    <s v="wrong"/>
    <x v="1"/>
    <n v="2"/>
    <n v="1"/>
    <n v="50"/>
    <s v="no"/>
    <m/>
  </r>
  <r>
    <x v="5"/>
    <s v="June"/>
    <n v="21"/>
    <s v="WEST BENGAL"/>
    <s v="NORTH DINAJPUR"/>
    <m/>
    <n v="1"/>
    <x v="3"/>
    <s v="right"/>
    <x v="3"/>
    <m/>
    <m/>
    <m/>
    <s v="yes"/>
    <n v="3"/>
  </r>
  <r>
    <x v="5"/>
    <s v="June"/>
    <n v="21"/>
    <s v="HARYANA"/>
    <s v="BALLABHGARH"/>
    <m/>
    <n v="1"/>
    <x v="8"/>
    <s v="right"/>
    <x v="2"/>
    <n v="3"/>
    <m/>
    <n v="3"/>
    <s v="yes"/>
    <m/>
  </r>
  <r>
    <x v="5"/>
    <s v="June"/>
    <n v="19"/>
    <s v="UTTAR PRADESH"/>
    <s v="ETAH"/>
    <m/>
    <n v="1"/>
    <x v="3"/>
    <s v="right"/>
    <x v="1"/>
    <n v="3"/>
    <m/>
    <n v="3"/>
    <s v="yes"/>
    <n v="2"/>
  </r>
  <r>
    <x v="5"/>
    <s v="June"/>
    <n v="13"/>
    <s v="UTTAR PRADESH"/>
    <s v="FAIZABAD"/>
    <s v="CHAPRASI"/>
    <n v="1"/>
    <x v="0"/>
    <s v="right"/>
    <x v="1"/>
    <n v="2"/>
    <m/>
    <n v="2"/>
    <s v="yes"/>
    <m/>
  </r>
  <r>
    <x v="5"/>
    <s v="June"/>
    <n v="10"/>
    <s v="RAJASTHAN"/>
    <s v="BARMER"/>
    <m/>
    <n v="1"/>
    <x v="1"/>
    <s v="right"/>
    <x v="1"/>
    <n v="1"/>
    <m/>
    <n v="1"/>
    <s v="yes"/>
    <m/>
  </r>
  <r>
    <x v="5"/>
    <s v="May"/>
    <n v="29"/>
    <s v="TAMIL NADU"/>
    <s v="CHENNAI"/>
    <m/>
    <n v="1"/>
    <x v="1"/>
    <s v="right"/>
    <x v="1"/>
    <m/>
    <n v="1"/>
    <n v="1"/>
    <s v="yes"/>
    <m/>
  </r>
  <r>
    <x v="5"/>
    <s v="May"/>
    <n v="25"/>
    <s v="MAHARASHTRA"/>
    <s v="WASHIM"/>
    <s v="RAJORA"/>
    <n v="1"/>
    <x v="3"/>
    <s v="wrong"/>
    <x v="1"/>
    <n v="3"/>
    <m/>
    <m/>
    <s v="no"/>
    <n v="10"/>
  </r>
  <r>
    <x v="5"/>
    <s v="May"/>
    <n v="23"/>
    <s v="ODISHA"/>
    <s v="BHUBANESHWAR"/>
    <m/>
    <n v="1"/>
    <x v="6"/>
    <s v="wrong"/>
    <x v="1"/>
    <n v="2"/>
    <n v="3"/>
    <n v="2"/>
    <s v="no"/>
    <m/>
  </r>
  <r>
    <x v="5"/>
    <s v="May"/>
    <n v="13"/>
    <s v="MADHYA PRADESH"/>
    <s v="UJJAIN"/>
    <m/>
    <n v="1"/>
    <x v="1"/>
    <s v="right"/>
    <x v="1"/>
    <n v="1"/>
    <m/>
    <n v="1"/>
    <s v="yes"/>
    <n v="2"/>
  </r>
  <r>
    <x v="5"/>
    <s v="May"/>
    <n v="11"/>
    <s v="UTTAR PRADESH"/>
    <s v="ALIGARH"/>
    <m/>
    <n v="1"/>
    <x v="4"/>
    <s v="wrong"/>
    <x v="1"/>
    <n v="1"/>
    <n v="5"/>
    <n v="5"/>
    <s v="no"/>
    <n v="6"/>
  </r>
  <r>
    <x v="5"/>
    <s v="May"/>
    <n v="3"/>
    <s v="UTTAR PRADESH"/>
    <s v="NOIDA"/>
    <m/>
    <n v="1"/>
    <x v="0"/>
    <s v="right"/>
    <x v="1"/>
    <n v="2"/>
    <m/>
    <n v="2"/>
    <s v="yes"/>
    <m/>
  </r>
  <r>
    <x v="5"/>
    <s v="April"/>
    <n v="29"/>
    <s v="ASSAM"/>
    <s v="NAGAON"/>
    <m/>
    <n v="1"/>
    <x v="0"/>
    <s v="right"/>
    <x v="4"/>
    <m/>
    <m/>
    <m/>
    <s v="yes"/>
    <m/>
  </r>
  <r>
    <x v="5"/>
    <s v="April"/>
    <n v="26"/>
    <s v="BIHAR"/>
    <s v="SAHARSA"/>
    <m/>
    <n v="1"/>
    <x v="1"/>
    <s v="right"/>
    <x v="1"/>
    <n v="1"/>
    <m/>
    <n v="1"/>
    <s v="yes"/>
    <m/>
  </r>
  <r>
    <x v="5"/>
    <s v="April"/>
    <n v="23"/>
    <s v="KARNATAKA"/>
    <s v="UDUPI"/>
    <s v="HOSADU"/>
    <n v="1"/>
    <x v="3"/>
    <s v="right"/>
    <x v="1"/>
    <n v="1"/>
    <n v="2"/>
    <n v="3"/>
    <s v="yes"/>
    <m/>
  </r>
  <r>
    <x v="5"/>
    <s v="April"/>
    <n v="22"/>
    <s v="JHARKHAND"/>
    <s v="GIRIDIH"/>
    <m/>
    <n v="1"/>
    <x v="1"/>
    <s v="wrong"/>
    <x v="1"/>
    <n v="1"/>
    <m/>
    <m/>
    <s v="no"/>
    <m/>
  </r>
  <r>
    <x v="5"/>
    <s v="April"/>
    <n v="21"/>
    <s v="DELHI"/>
    <s v="KALKAJI"/>
    <m/>
    <n v="1"/>
    <x v="3"/>
    <s v="right"/>
    <x v="1"/>
    <m/>
    <n v="3"/>
    <n v="3"/>
    <s v="yes"/>
    <n v="3"/>
  </r>
  <r>
    <x v="5"/>
    <s v="April"/>
    <n v="20"/>
    <s v="JAMMU &amp; KASHMIR"/>
    <s v="REASI"/>
    <m/>
    <n v="1"/>
    <x v="6"/>
    <s v="wrong"/>
    <x v="1"/>
    <n v="2"/>
    <n v="3"/>
    <n v="2"/>
    <s v="no"/>
    <m/>
  </r>
  <r>
    <x v="5"/>
    <s v="April"/>
    <n v="15"/>
    <s v="KERALA"/>
    <s v="KARUMALLOR"/>
    <m/>
    <n v="1"/>
    <x v="1"/>
    <s v="wrong"/>
    <x v="1"/>
    <n v="1"/>
    <m/>
    <m/>
    <s v="no"/>
    <m/>
  </r>
  <r>
    <x v="5"/>
    <s v="March"/>
    <n v="31"/>
    <s v="RAJASTHAN"/>
    <s v="ALWAR"/>
    <m/>
    <n v="1"/>
    <x v="6"/>
    <s v="right"/>
    <x v="2"/>
    <n v="4"/>
    <m/>
    <n v="4"/>
    <s v="yes"/>
    <m/>
  </r>
  <r>
    <x v="5"/>
    <s v="March"/>
    <n v="17"/>
    <s v="RAJASTHAN"/>
    <s v="JAIPUR"/>
    <s v="JAIPUR"/>
    <n v="1"/>
    <x v="10"/>
    <s v="right"/>
    <x v="1"/>
    <m/>
    <m/>
    <m/>
    <s v="yes"/>
    <m/>
  </r>
  <r>
    <x v="5"/>
    <s v="March"/>
    <n v="21"/>
    <s v="UTTAR PRADESH"/>
    <s v="AMROHA"/>
    <s v="KALKA WALI DAGRAULI VILLAGE, HASANPUR AREA"/>
    <n v="1"/>
    <x v="9"/>
    <s v="right"/>
    <x v="2"/>
    <n v="6"/>
    <m/>
    <n v="6"/>
    <s v="yes"/>
    <m/>
  </r>
  <r>
    <x v="5"/>
    <s v="June"/>
    <n v="5"/>
    <s v="JHARKHAND"/>
    <s v="DHANBAD"/>
    <s v="BARBADDA VILLAGE"/>
    <n v="1"/>
    <x v="1"/>
    <s v="right"/>
    <x v="1"/>
    <n v="1"/>
    <m/>
    <n v="1"/>
    <s v="yes"/>
    <m/>
  </r>
  <r>
    <x v="5"/>
    <s v="August"/>
    <n v="18"/>
    <s v="JHARKHAND"/>
    <s v="GARHWA"/>
    <s v="BARKOL"/>
    <n v="1"/>
    <x v="1"/>
    <s v="right"/>
    <x v="2"/>
    <m/>
    <m/>
    <m/>
    <s v="yes"/>
    <m/>
  </r>
  <r>
    <x v="5"/>
    <s v="September"/>
    <n v="3"/>
    <s v="BIHAR"/>
    <s v="BHOJPUR"/>
    <s v="ABHILA VILLAGE"/>
    <n v="1"/>
    <x v="10"/>
    <s v="right"/>
    <x v="1"/>
    <m/>
    <m/>
    <m/>
    <s v="yes"/>
    <n v="2"/>
  </r>
  <r>
    <x v="5"/>
    <s v="December"/>
    <n v="22"/>
    <s v="RAJASTHAN"/>
    <s v="ALWAR"/>
    <s v="RAMGARH"/>
    <n v="1"/>
    <x v="1"/>
    <s v="right"/>
    <x v="1"/>
    <n v="1"/>
    <m/>
    <n v="1"/>
    <s v="yes"/>
    <m/>
  </r>
  <r>
    <x v="6"/>
    <s v="March"/>
    <n v="6"/>
    <s v="KARNATAKA"/>
    <s v="UTTARA KANNADA"/>
    <s v="HONNAVAR"/>
    <n v="1"/>
    <x v="0"/>
    <s v="wrong"/>
    <x v="1"/>
    <m/>
    <n v="2"/>
    <m/>
    <s v="no"/>
    <m/>
  </r>
  <r>
    <x v="6"/>
    <s v="April"/>
    <n v="16"/>
    <s v="JHARKHAND"/>
    <s v="KODERMA"/>
    <s v="NAWADIH VILLAGE IN DOMCHANCH"/>
    <n v="1"/>
    <x v="0"/>
    <s v="right"/>
    <x v="1"/>
    <n v="1"/>
    <n v="1"/>
    <n v="2"/>
    <s v="yes"/>
    <n v="7"/>
  </r>
  <r>
    <x v="6"/>
    <s v="June"/>
    <n v="13"/>
    <s v="KARNATAKA"/>
    <s v="BELAGAVI"/>
    <s v="KHANAPUR ROAD"/>
    <n v="1"/>
    <x v="1"/>
    <s v="right"/>
    <x v="1"/>
    <n v="1"/>
    <m/>
    <n v="1"/>
    <s v="yes"/>
    <m/>
  </r>
  <r>
    <x v="6"/>
    <s v="June"/>
    <n v="12"/>
    <s v="JHARKHAND"/>
    <s v="GODDA"/>
    <s v="DULLU"/>
    <n v="1"/>
    <x v="0"/>
    <s v="right"/>
    <x v="4"/>
    <m/>
    <m/>
    <m/>
    <s v="yes"/>
    <n v="4"/>
  </r>
  <r>
    <x v="6"/>
    <s v="May"/>
    <n v="19"/>
    <s v="MADHYA PRADESH"/>
    <s v="SATNA"/>
    <s v="SATNA"/>
    <n v="1"/>
    <x v="0"/>
    <s v="right"/>
    <x v="2"/>
    <n v="1"/>
    <m/>
    <n v="1"/>
    <s v="yes"/>
    <n v="4"/>
  </r>
  <r>
    <x v="6"/>
    <s v="June"/>
    <n v="18"/>
    <s v="UTTAR PRADESH"/>
    <s v="HAPUR"/>
    <s v="PILAKHUWA"/>
    <n v="1"/>
    <x v="0"/>
    <s v="right"/>
    <x v="2"/>
    <n v="1"/>
    <m/>
    <n v="1"/>
    <s v="yes"/>
    <n v="2"/>
  </r>
  <r>
    <x v="6"/>
    <s v="June"/>
    <n v="29"/>
    <s v="MADHYA PRADESH"/>
    <s v="BHOPAL"/>
    <s v="BHOPAL"/>
    <n v="1"/>
    <x v="1"/>
    <s v="right"/>
    <x v="1"/>
    <m/>
    <n v="1"/>
    <n v="1"/>
    <s v="yes"/>
    <m/>
  </r>
  <r>
    <x v="6"/>
    <s v="June"/>
    <n v="27"/>
    <s v="KERALA"/>
    <s v="KOLLAM"/>
    <s v="KOTTARAKKARA"/>
    <n v="1"/>
    <x v="3"/>
    <s v="right"/>
    <x v="1"/>
    <n v="3"/>
    <m/>
    <n v="3"/>
    <s v="yes"/>
    <n v="2"/>
  </r>
  <r>
    <x v="6"/>
    <s v="July"/>
    <n v="19"/>
    <s v="RAJASTHAN"/>
    <s v="ALWAR"/>
    <s v="LALAVANDI VILLAGE OF RAMGARH TEHSIL"/>
    <n v="1"/>
    <x v="0"/>
    <s v="right"/>
    <x v="2"/>
    <m/>
    <n v="1"/>
    <n v="1"/>
    <s v="yes"/>
    <n v="2"/>
  </r>
  <r>
    <x v="6"/>
    <s v="July"/>
    <n v="22"/>
    <s v="JAMMU &amp; KASHMIR"/>
    <s v="RAMBAN"/>
    <s v="BANIHAL"/>
    <n v="1"/>
    <x v="1"/>
    <s v="right"/>
    <x v="1"/>
    <n v="1"/>
    <m/>
    <n v="1"/>
    <s v="yes"/>
    <n v="3"/>
  </r>
  <r>
    <x v="6"/>
    <s v="August"/>
    <n v="1"/>
    <s v="HARYANA"/>
    <s v="PALWAL"/>
    <s v="BAHROLA"/>
    <n v="1"/>
    <x v="1"/>
    <s v="right"/>
    <x v="2"/>
    <m/>
    <m/>
    <m/>
    <s v="yes"/>
    <n v="1"/>
  </r>
  <r>
    <x v="6"/>
    <s v="August"/>
    <n v="15"/>
    <s v="ASSAM"/>
    <s v="BISWANATH"/>
    <s v="SOOTEA"/>
    <n v="1"/>
    <x v="6"/>
    <s v="wrong"/>
    <x v="2"/>
    <n v="3"/>
    <n v="1"/>
    <n v="3"/>
    <s v="no"/>
    <m/>
  </r>
  <r>
    <x v="6"/>
    <s v="August"/>
    <n v="28"/>
    <s v="UTTAR PRADESH"/>
    <s v="BAREILLY"/>
    <s v="BHOLAPUR HINDOLIYA VILLAGE UNDER CANTONMENT POLICE STATION"/>
    <n v="1"/>
    <x v="1"/>
    <s v="right"/>
    <x v="2"/>
    <m/>
    <m/>
    <m/>
    <s v="yes"/>
    <m/>
  </r>
  <r>
    <x v="6"/>
    <s v="July"/>
    <n v="30"/>
    <s v="BIHAR"/>
    <s v="VAISHALI"/>
    <s v="TIRHUT"/>
    <n v="1"/>
    <x v="3"/>
    <s v="wrong"/>
    <x v="1"/>
    <m/>
    <n v="3"/>
    <m/>
    <s v="no"/>
    <m/>
  </r>
  <r>
    <x v="6"/>
    <s v="August"/>
    <n v="20"/>
    <s v="UTTAR PRADESH"/>
    <s v="NIGOHI"/>
    <s v="NEKPUR"/>
    <n v="1"/>
    <x v="1"/>
    <s v="wrong"/>
    <x v="1"/>
    <m/>
    <n v="1"/>
    <m/>
    <s v="no"/>
    <m/>
  </r>
  <r>
    <x v="6"/>
    <s v="August"/>
    <n v="21"/>
    <s v="JHARKHAND"/>
    <s v="PAKUR"/>
    <s v="DANGAPARA VILLAGE"/>
    <n v="1"/>
    <x v="8"/>
    <s v="wrong"/>
    <x v="1"/>
    <m/>
    <n v="4"/>
    <m/>
    <s v="no"/>
    <m/>
  </r>
  <r>
    <x v="6"/>
    <s v="August"/>
    <n v="19"/>
    <s v="UTTAR PRADESH"/>
    <s v="SHAMLI"/>
    <s v="ADARSH MANDI"/>
    <n v="1"/>
    <x v="0"/>
    <s v="wrong"/>
    <x v="1"/>
    <m/>
    <n v="2"/>
    <m/>
    <s v="no"/>
    <m/>
  </r>
  <r>
    <x v="6"/>
    <s v="August"/>
    <n v="29"/>
    <s v="UTTAR PRADESH"/>
    <s v="BALRAMPUR"/>
    <s v="NANDPUR"/>
    <n v="1"/>
    <x v="1"/>
    <s v="right"/>
    <x v="1"/>
    <n v="1"/>
    <m/>
    <n v="1"/>
    <s v="yes"/>
    <n v="4"/>
  </r>
  <r>
    <x v="6"/>
    <s v="November"/>
    <n v="16"/>
    <s v="GUJARAT"/>
    <s v="AHMEDABAD"/>
    <s v="RAMOL"/>
    <n v="1"/>
    <x v="0"/>
    <s v="wrong"/>
    <x v="1"/>
    <n v="1"/>
    <n v="1"/>
    <n v="1"/>
    <s v="no"/>
    <m/>
  </r>
  <r>
    <x v="6"/>
    <s v="December"/>
    <n v="2"/>
    <s v="JAMMU &amp; KASHMIR"/>
    <s v="KATHUA"/>
    <s v="PATHWAL VILLAGE NEAR HIRANAGAR"/>
    <n v="1"/>
    <x v="0"/>
    <s v="right"/>
    <x v="1"/>
    <m/>
    <n v="2"/>
    <n v="2"/>
    <s v="yes"/>
    <m/>
  </r>
  <r>
    <x v="6"/>
    <s v="December"/>
    <n v="2"/>
    <s v="UTTAR PRADESH"/>
    <s v="BULANDSHAHR"/>
    <s v="CHINGRAWATHI CROSSING"/>
    <n v="1"/>
    <x v="0"/>
    <s v="right"/>
    <x v="4"/>
    <m/>
    <m/>
    <m/>
    <s v="yes"/>
    <m/>
  </r>
  <r>
    <x v="6"/>
    <s v="August"/>
    <n v="20"/>
    <s v="GUJARAT"/>
    <s v="GANDHINAGAR"/>
    <s v="ADALAJ"/>
    <n v="1"/>
    <x v="1"/>
    <s v="right"/>
    <x v="1"/>
    <n v="1"/>
    <m/>
    <n v="1"/>
    <s v="yes"/>
    <m/>
  </r>
  <r>
    <x v="6"/>
    <s v="August"/>
    <n v="21"/>
    <s v="HARYANA"/>
    <s v="ROHTAK"/>
    <s v="TITOLI"/>
    <n v="1"/>
    <x v="1"/>
    <s v="wrong"/>
    <x v="1"/>
    <m/>
    <n v="1"/>
    <m/>
    <s v="no"/>
    <m/>
  </r>
  <r>
    <x v="6"/>
    <s v="August"/>
    <n v="25"/>
    <s v="UTTAR PRADESH"/>
    <s v="MORADABAD"/>
    <s v="BHOLANATH COLONY"/>
    <n v="1"/>
    <x v="1"/>
    <s v="right"/>
    <x v="1"/>
    <m/>
    <n v="1"/>
    <n v="1"/>
    <s v="yes"/>
    <m/>
  </r>
  <r>
    <x v="6"/>
    <s v="September"/>
    <n v="29"/>
    <s v="ASSAM"/>
    <s v="DARRANG"/>
    <s v="MANGALDOI"/>
    <n v="1"/>
    <x v="8"/>
    <s v="wrong"/>
    <x v="1"/>
    <n v="2"/>
    <n v="2"/>
    <n v="1"/>
    <s v="no"/>
    <n v="3"/>
  </r>
  <r>
    <x v="6"/>
    <s v="June"/>
    <n v="11"/>
    <s v="GUJARAT"/>
    <s v="SURAT"/>
    <s v="MAHUVA BARDOLI ROAD, NEAR ISHROLI VILLAGE"/>
    <n v="1"/>
    <x v="1"/>
    <s v="right"/>
    <x v="1"/>
    <m/>
    <n v="1"/>
    <n v="1"/>
    <s v="yes"/>
    <m/>
  </r>
  <r>
    <x v="6"/>
    <s v="May"/>
    <n v="29"/>
    <s v="KARNATAKA"/>
    <s v="UDUPI"/>
    <s v="NEAR PERDOOR"/>
    <n v="1"/>
    <x v="1"/>
    <s v="right"/>
    <x v="2"/>
    <m/>
    <m/>
    <m/>
    <s v="yes"/>
    <n v="4"/>
  </r>
  <r>
    <x v="6"/>
    <s v="November"/>
    <n v="17"/>
    <s v="UTTAR PRADESH"/>
    <s v="BULANDSHAHR"/>
    <s v="FAIZPUR"/>
    <n v="1"/>
    <x v="1"/>
    <s v="right"/>
    <x v="2"/>
    <m/>
    <m/>
    <m/>
    <s v="yes"/>
    <m/>
  </r>
  <r>
    <x v="6"/>
    <s v="December"/>
    <n v="28"/>
    <s v="BIHAR"/>
    <s v="ARARIA"/>
    <s v="SIMARBANI VILLAGE"/>
    <n v="1"/>
    <x v="1"/>
    <s v="right"/>
    <x v="2"/>
    <m/>
    <m/>
    <m/>
    <s v="yes"/>
    <m/>
  </r>
  <r>
    <x v="6"/>
    <s v="December"/>
    <n v="29"/>
    <s v="RAJASTHAN"/>
    <s v="ALWAR"/>
    <s v="BAGHERI KHURD"/>
    <n v="1"/>
    <x v="1"/>
    <s v="right"/>
    <x v="1"/>
    <n v="1"/>
    <m/>
    <n v="1"/>
    <s v="yes"/>
    <n v="3"/>
  </r>
  <r>
    <x v="6"/>
    <s v="December"/>
    <n v="26"/>
    <s v="HIMACHAL PRADESH"/>
    <s v="SHIMLA"/>
    <s v="ROHRU"/>
    <n v="1"/>
    <x v="3"/>
    <s v="right"/>
    <x v="1"/>
    <m/>
    <n v="3"/>
    <n v="3"/>
    <s v="yes"/>
    <m/>
  </r>
  <r>
    <x v="7"/>
    <s v="January"/>
    <n v="18"/>
    <s v="HARYANA"/>
    <s v="ROHTAK"/>
    <s v="BHALAUT"/>
    <n v="1"/>
    <x v="1"/>
    <s v="right"/>
    <x v="1"/>
    <n v="1"/>
    <m/>
    <n v="1"/>
    <s v="yes"/>
    <m/>
  </r>
  <r>
    <x v="7"/>
    <s v="January"/>
    <n v="30"/>
    <s v="KARNATAKA"/>
    <s v="HASSAN"/>
    <s v="SAKLESHPUR"/>
    <n v="1"/>
    <x v="1"/>
    <s v="right"/>
    <x v="1"/>
    <n v="1"/>
    <m/>
    <n v="1"/>
    <s v="ye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B135:F144" firstHeaderRow="0" firstDataRow="1" firstDataCol="1"/>
  <pivotFields count="15">
    <pivotField axis="axisRow" showAll="0">
      <items count="9">
        <item x="0"/>
        <item x="1"/>
        <item x="2"/>
        <item x="3"/>
        <item x="4"/>
        <item x="5"/>
        <item x="6"/>
        <item x="7"/>
        <item t="default"/>
      </items>
    </pivotField>
    <pivotField showAll="0"/>
    <pivotField showAll="0"/>
    <pivotField showAll="0"/>
    <pivotField showAll="0"/>
    <pivotField showAll="0"/>
    <pivotField showAll="0"/>
    <pivotField dataField="1" showAll="0">
      <items count="12">
        <item x="2"/>
        <item x="1"/>
        <item x="0"/>
        <item x="3"/>
        <item x="8"/>
        <item x="6"/>
        <item x="4"/>
        <item x="9"/>
        <item x="7"/>
        <item x="5"/>
        <item x="10"/>
        <item t="default"/>
      </items>
    </pivotField>
    <pivotField showAll="0"/>
    <pivotField dataField="1" showAll="0">
      <items count="6">
        <item x="0"/>
        <item x="2"/>
        <item x="4"/>
        <item x="3"/>
        <item x="1"/>
        <item t="default"/>
      </items>
    </pivotField>
    <pivotField dataField="1" showAll="0"/>
    <pivotField dataField="1" showAll="0"/>
    <pivotField showAll="0"/>
    <pivotField showAll="0"/>
    <pivotField showAll="0"/>
  </pivotFields>
  <rowFields count="1">
    <field x="0"/>
  </rowFields>
  <rowItems count="9">
    <i>
      <x/>
    </i>
    <i>
      <x v="1"/>
    </i>
    <i>
      <x v="2"/>
    </i>
    <i>
      <x v="3"/>
    </i>
    <i>
      <x v="4"/>
    </i>
    <i>
      <x v="5"/>
    </i>
    <i>
      <x v="6"/>
    </i>
    <i>
      <x v="7"/>
    </i>
    <i t="grand">
      <x/>
    </i>
  </rowItems>
  <colFields count="1">
    <field x="-2"/>
  </colFields>
  <colItems count="4">
    <i>
      <x/>
    </i>
    <i i="1">
      <x v="1"/>
    </i>
    <i i="2">
      <x v="2"/>
    </i>
    <i i="3">
      <x v="3"/>
    </i>
  </colItems>
  <dataFields count="4">
    <dataField name="求和项:VICTIMS" fld="7" baseField="0" baseItem="0"/>
    <dataField name="求和项:DEATHS" fld="9" baseField="0" baseItem="0"/>
    <dataField name="求和项:MAJOR_ASSAULTS" fld="10" baseField="0" baseItem="0"/>
    <dataField name="求和项:MINOR INJURIES" fld="11"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lynch.factchecker.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ColWidth="11" defaultRowHeight="15.75"/>
  <cols>
    <col min="5" max="6" width="16.125" bestFit="1" customWidth="1"/>
  </cols>
  <sheetData>
    <row r="1" spans="1:6">
      <c r="A1" t="s">
        <v>0</v>
      </c>
      <c r="B1" t="s">
        <v>1</v>
      </c>
      <c r="C1" t="s">
        <v>2</v>
      </c>
      <c r="D1" t="s">
        <v>3</v>
      </c>
      <c r="E1" t="s">
        <v>4</v>
      </c>
      <c r="F1" t="s">
        <v>5</v>
      </c>
    </row>
    <row r="2" spans="1:6">
      <c r="A2">
        <v>2012</v>
      </c>
      <c r="B2">
        <v>1</v>
      </c>
      <c r="C2">
        <v>2</v>
      </c>
      <c r="D2">
        <v>0</v>
      </c>
      <c r="E2">
        <v>0</v>
      </c>
      <c r="F2">
        <v>2</v>
      </c>
    </row>
    <row r="3" spans="1:6">
      <c r="A3">
        <v>2013</v>
      </c>
      <c r="B3">
        <v>2</v>
      </c>
      <c r="C3">
        <v>1</v>
      </c>
      <c r="D3">
        <v>0</v>
      </c>
      <c r="E3">
        <v>0</v>
      </c>
      <c r="F3">
        <v>1</v>
      </c>
    </row>
    <row r="4" spans="1:6">
      <c r="A4">
        <v>2014</v>
      </c>
      <c r="B4">
        <v>3</v>
      </c>
      <c r="C4">
        <v>11</v>
      </c>
      <c r="D4">
        <v>0</v>
      </c>
      <c r="E4">
        <v>11</v>
      </c>
      <c r="F4">
        <v>0</v>
      </c>
    </row>
    <row r="5" spans="1:6">
      <c r="A5">
        <v>2015</v>
      </c>
      <c r="B5">
        <v>13</v>
      </c>
      <c r="C5">
        <v>49</v>
      </c>
      <c r="D5">
        <v>11</v>
      </c>
      <c r="E5">
        <v>34</v>
      </c>
      <c r="F5">
        <v>4</v>
      </c>
    </row>
    <row r="6" spans="1:6">
      <c r="A6">
        <v>2016</v>
      </c>
      <c r="B6">
        <v>30</v>
      </c>
      <c r="C6">
        <v>67</v>
      </c>
      <c r="D6">
        <v>9</v>
      </c>
      <c r="E6">
        <v>40</v>
      </c>
      <c r="F6">
        <v>18</v>
      </c>
    </row>
    <row r="7" spans="1:6">
      <c r="A7">
        <v>2017</v>
      </c>
      <c r="B7">
        <v>43</v>
      </c>
      <c r="C7">
        <v>108</v>
      </c>
      <c r="D7">
        <v>13</v>
      </c>
      <c r="E7">
        <v>64</v>
      </c>
      <c r="F7">
        <v>31</v>
      </c>
    </row>
    <row r="8" spans="1:6">
      <c r="A8">
        <v>2018</v>
      </c>
      <c r="B8">
        <v>31</v>
      </c>
      <c r="C8">
        <v>57</v>
      </c>
      <c r="D8">
        <v>13</v>
      </c>
      <c r="E8">
        <v>17</v>
      </c>
      <c r="F8">
        <v>27</v>
      </c>
    </row>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69"/>
  <sheetViews>
    <sheetView tabSelected="1" zoomScaleNormal="100" workbookViewId="0">
      <pane ySplit="1" topLeftCell="A2" activePane="bottomLeft" state="frozen"/>
      <selection pane="bottomLeft" activeCell="F26" sqref="F26"/>
    </sheetView>
  </sheetViews>
  <sheetFormatPr defaultColWidth="11" defaultRowHeight="15"/>
  <cols>
    <col min="1" max="1" width="6.625" style="3" customWidth="1"/>
    <col min="2" max="2" width="9.5" style="3" bestFit="1" customWidth="1"/>
    <col min="3" max="3" width="16.125" style="3" bestFit="1" customWidth="1"/>
    <col min="4" max="4" width="15" style="3" bestFit="1" customWidth="1"/>
    <col min="5" max="6" width="23.875" style="3" bestFit="1" customWidth="1"/>
    <col min="7" max="8" width="16.125" style="3" bestFit="1" customWidth="1"/>
    <col min="9" max="12" width="9.5" style="3" bestFit="1" customWidth="1"/>
    <col min="13" max="13" width="5.5" style="3" bestFit="1" customWidth="1"/>
    <col min="14" max="16" width="6.625" style="3" customWidth="1"/>
    <col min="17" max="16384" width="11" style="3"/>
  </cols>
  <sheetData>
    <row r="1" spans="1:16">
      <c r="A1" s="3" t="s">
        <v>0</v>
      </c>
      <c r="B1" s="3" t="s">
        <v>6</v>
      </c>
      <c r="C1" s="3" t="s">
        <v>7</v>
      </c>
      <c r="D1" s="3" t="s">
        <v>8</v>
      </c>
      <c r="E1" s="3" t="s">
        <v>9</v>
      </c>
      <c r="F1" s="3" t="s">
        <v>10</v>
      </c>
      <c r="G1" s="3" t="s">
        <v>1</v>
      </c>
      <c r="H1" s="4" t="s">
        <v>2</v>
      </c>
      <c r="I1" s="5" t="s">
        <v>11</v>
      </c>
      <c r="J1" s="4" t="s">
        <v>3</v>
      </c>
      <c r="K1" s="3" t="s">
        <v>4</v>
      </c>
      <c r="L1" s="3" t="s">
        <v>5</v>
      </c>
      <c r="M1" s="4" t="s">
        <v>12</v>
      </c>
      <c r="N1" s="5" t="s">
        <v>13</v>
      </c>
      <c r="O1" s="3" t="s">
        <v>14</v>
      </c>
    </row>
    <row r="2" spans="1:16">
      <c r="A2" s="3">
        <v>2012</v>
      </c>
      <c r="B2" s="3" t="s">
        <v>15</v>
      </c>
      <c r="C2" s="3">
        <v>9</v>
      </c>
      <c r="D2" s="3" t="s">
        <v>16</v>
      </c>
      <c r="E2" s="3" t="s">
        <v>17</v>
      </c>
      <c r="G2" s="3">
        <v>1</v>
      </c>
      <c r="H2" s="3">
        <v>2</v>
      </c>
      <c r="I2" s="3" t="str">
        <f>IF(H2=J2+M2,"right","wrong")</f>
        <v>right</v>
      </c>
      <c r="J2" s="3">
        <v>0</v>
      </c>
      <c r="K2" s="3">
        <v>0</v>
      </c>
      <c r="L2" s="3">
        <v>2</v>
      </c>
      <c r="M2" s="3">
        <v>2</v>
      </c>
      <c r="N2" s="3" t="str">
        <f>IF(K2+L2=M2,"yes","no")</f>
        <v>yes</v>
      </c>
      <c r="O2" s="3">
        <v>3</v>
      </c>
    </row>
    <row r="3" spans="1:16">
      <c r="A3" s="3">
        <v>2013</v>
      </c>
      <c r="B3" s="3" t="s">
        <v>18</v>
      </c>
      <c r="C3" s="3">
        <v>19</v>
      </c>
      <c r="D3" s="3" t="s">
        <v>19</v>
      </c>
      <c r="E3" s="3" t="s">
        <v>20</v>
      </c>
      <c r="F3" s="3" t="s">
        <v>21</v>
      </c>
      <c r="G3" s="3">
        <v>1</v>
      </c>
      <c r="H3" s="3">
        <v>1</v>
      </c>
      <c r="I3" s="3" t="str">
        <f t="shared" ref="I3:I66" si="0">IF(H3=J3+M3,"right","wrong")</f>
        <v>wrong</v>
      </c>
      <c r="J3" s="3">
        <v>0</v>
      </c>
      <c r="K3" s="3">
        <v>0</v>
      </c>
      <c r="L3" s="3">
        <v>1</v>
      </c>
      <c r="M3" s="3">
        <v>35</v>
      </c>
      <c r="N3" s="3" t="str">
        <f t="shared" ref="N3:N66" si="1">IF(K3+L3=M3,"yes","no")</f>
        <v>no</v>
      </c>
      <c r="O3" s="3">
        <v>4</v>
      </c>
      <c r="P3" s="3" t="s">
        <v>82</v>
      </c>
    </row>
    <row r="4" spans="1:16">
      <c r="A4" s="3">
        <v>2013</v>
      </c>
      <c r="B4" s="3" t="s">
        <v>18</v>
      </c>
      <c r="C4" s="3">
        <v>29</v>
      </c>
      <c r="D4" s="3" t="s">
        <v>22</v>
      </c>
      <c r="E4" s="3" t="s">
        <v>23</v>
      </c>
      <c r="G4" s="3">
        <v>1</v>
      </c>
      <c r="H4" s="3">
        <v>0</v>
      </c>
      <c r="I4" s="3" t="str">
        <f t="shared" si="0"/>
        <v>right</v>
      </c>
      <c r="N4" s="3" t="str">
        <f t="shared" si="1"/>
        <v>yes</v>
      </c>
      <c r="O4" s="3">
        <v>1</v>
      </c>
    </row>
    <row r="5" spans="1:16">
      <c r="A5" s="3">
        <v>2014</v>
      </c>
      <c r="B5" s="3" t="s">
        <v>18</v>
      </c>
      <c r="C5" s="3">
        <v>13</v>
      </c>
      <c r="D5" s="3" t="s">
        <v>24</v>
      </c>
      <c r="F5" s="3" t="s">
        <v>25</v>
      </c>
      <c r="G5" s="3">
        <v>1</v>
      </c>
      <c r="H5" s="3">
        <v>2</v>
      </c>
      <c r="I5" s="3" t="str">
        <f t="shared" si="0"/>
        <v>right</v>
      </c>
      <c r="K5" s="3">
        <v>2</v>
      </c>
      <c r="M5" s="3">
        <v>2</v>
      </c>
      <c r="N5" s="3" t="str">
        <f t="shared" si="1"/>
        <v>yes</v>
      </c>
    </row>
    <row r="6" spans="1:16">
      <c r="A6" s="3">
        <v>2014</v>
      </c>
      <c r="B6" s="3" t="s">
        <v>18</v>
      </c>
      <c r="C6" s="3">
        <v>22</v>
      </c>
      <c r="D6" s="3" t="s">
        <v>26</v>
      </c>
      <c r="E6" s="3" t="s">
        <v>84</v>
      </c>
      <c r="F6" s="3" t="s">
        <v>27</v>
      </c>
      <c r="G6" s="3">
        <v>1</v>
      </c>
      <c r="H6" s="3">
        <v>3</v>
      </c>
      <c r="I6" s="3" t="str">
        <f t="shared" si="0"/>
        <v>right</v>
      </c>
      <c r="K6" s="3">
        <v>3</v>
      </c>
      <c r="M6" s="3">
        <v>3</v>
      </c>
      <c r="N6" s="3" t="str">
        <f t="shared" si="1"/>
        <v>yes</v>
      </c>
      <c r="O6" s="3">
        <v>3</v>
      </c>
    </row>
    <row r="7" spans="1:16">
      <c r="A7" s="3">
        <v>2014</v>
      </c>
      <c r="B7" s="3" t="s">
        <v>28</v>
      </c>
      <c r="C7" s="3">
        <v>6</v>
      </c>
      <c r="D7" s="3" t="s">
        <v>29</v>
      </c>
      <c r="F7" s="2" t="s">
        <v>30</v>
      </c>
      <c r="G7" s="3">
        <v>1</v>
      </c>
      <c r="H7" s="3">
        <v>6</v>
      </c>
      <c r="I7" s="3" t="str">
        <f t="shared" si="0"/>
        <v>right</v>
      </c>
      <c r="K7" s="3">
        <v>6</v>
      </c>
      <c r="M7" s="3">
        <v>6</v>
      </c>
      <c r="N7" s="3" t="str">
        <f t="shared" si="1"/>
        <v>yes</v>
      </c>
      <c r="P7" s="3" t="s">
        <v>83</v>
      </c>
    </row>
    <row r="8" spans="1:16">
      <c r="A8" s="2">
        <v>2015</v>
      </c>
      <c r="B8" s="3" t="s">
        <v>31</v>
      </c>
      <c r="C8" s="3">
        <v>8</v>
      </c>
      <c r="D8" s="2" t="s">
        <v>22</v>
      </c>
      <c r="F8" s="2" t="s">
        <v>32</v>
      </c>
      <c r="G8" s="3">
        <v>1</v>
      </c>
      <c r="H8" s="3">
        <v>2</v>
      </c>
      <c r="I8" s="3" t="str">
        <f t="shared" si="0"/>
        <v>right</v>
      </c>
      <c r="J8" s="3">
        <v>1</v>
      </c>
      <c r="L8" s="9">
        <v>1</v>
      </c>
      <c r="M8" s="3">
        <v>1</v>
      </c>
      <c r="N8" s="3" t="str">
        <f t="shared" si="1"/>
        <v>yes</v>
      </c>
    </row>
    <row r="9" spans="1:16">
      <c r="A9" s="2">
        <v>2015</v>
      </c>
      <c r="B9" s="3" t="s">
        <v>31</v>
      </c>
      <c r="C9" s="3">
        <v>2</v>
      </c>
      <c r="D9" s="2" t="s">
        <v>22</v>
      </c>
      <c r="E9" s="2" t="s">
        <v>33</v>
      </c>
      <c r="G9" s="3">
        <v>1</v>
      </c>
      <c r="H9" s="3">
        <v>10</v>
      </c>
      <c r="I9" s="3" t="str">
        <f t="shared" si="0"/>
        <v>right</v>
      </c>
      <c r="K9" s="3">
        <v>10</v>
      </c>
      <c r="M9" s="3">
        <v>10</v>
      </c>
      <c r="N9" s="3" t="str">
        <f t="shared" si="1"/>
        <v>yes</v>
      </c>
      <c r="O9" s="3">
        <v>1</v>
      </c>
    </row>
    <row r="10" spans="1:16">
      <c r="A10" s="2">
        <v>2015</v>
      </c>
      <c r="B10" s="3" t="s">
        <v>28</v>
      </c>
      <c r="C10" s="3">
        <v>18</v>
      </c>
      <c r="D10" s="3" t="s">
        <v>24</v>
      </c>
      <c r="E10" s="2" t="s">
        <v>34</v>
      </c>
      <c r="G10" s="3">
        <v>1</v>
      </c>
      <c r="H10" s="3">
        <v>1</v>
      </c>
      <c r="I10" s="3" t="str">
        <f t="shared" si="0"/>
        <v>right</v>
      </c>
      <c r="L10" s="9">
        <v>1</v>
      </c>
      <c r="M10" s="3">
        <v>1</v>
      </c>
      <c r="N10" s="3" t="str">
        <f t="shared" si="1"/>
        <v>yes</v>
      </c>
    </row>
    <row r="11" spans="1:16">
      <c r="A11" s="2">
        <v>2015</v>
      </c>
      <c r="B11" s="3" t="s">
        <v>28</v>
      </c>
      <c r="C11" s="3">
        <v>17</v>
      </c>
      <c r="D11" s="3" t="s">
        <v>35</v>
      </c>
      <c r="E11" s="3" t="s">
        <v>36</v>
      </c>
      <c r="G11" s="3">
        <v>1</v>
      </c>
      <c r="H11" s="3">
        <v>3</v>
      </c>
      <c r="I11" s="3" t="str">
        <f t="shared" si="0"/>
        <v>right</v>
      </c>
      <c r="J11" s="3">
        <v>1</v>
      </c>
      <c r="L11" s="9">
        <v>2</v>
      </c>
      <c r="M11" s="3">
        <v>2</v>
      </c>
      <c r="N11" s="3" t="str">
        <f t="shared" si="1"/>
        <v>yes</v>
      </c>
      <c r="O11" s="3">
        <v>9</v>
      </c>
      <c r="P11" s="3" t="s">
        <v>85</v>
      </c>
    </row>
    <row r="12" spans="1:16">
      <c r="A12" s="2">
        <v>2015</v>
      </c>
      <c r="B12" s="3" t="s">
        <v>28</v>
      </c>
      <c r="C12" s="3">
        <v>13</v>
      </c>
      <c r="D12" s="3" t="s">
        <v>37</v>
      </c>
      <c r="E12" s="3" t="s">
        <v>38</v>
      </c>
      <c r="G12" s="3">
        <v>1</v>
      </c>
      <c r="H12" s="3">
        <v>5</v>
      </c>
      <c r="I12" s="3" t="str">
        <f t="shared" si="0"/>
        <v>right</v>
      </c>
      <c r="J12" s="3">
        <v>1</v>
      </c>
      <c r="K12" s="3">
        <v>4</v>
      </c>
      <c r="M12" s="3">
        <v>4</v>
      </c>
      <c r="N12" s="3" t="str">
        <f t="shared" si="1"/>
        <v>yes</v>
      </c>
      <c r="P12" s="3" t="s">
        <v>86</v>
      </c>
    </row>
    <row r="13" spans="1:16">
      <c r="A13" s="2">
        <v>2015</v>
      </c>
      <c r="B13" s="3" t="s">
        <v>28</v>
      </c>
      <c r="C13" s="3">
        <v>8</v>
      </c>
      <c r="D13" s="2" t="s">
        <v>39</v>
      </c>
      <c r="E13" s="3" t="s">
        <v>87</v>
      </c>
      <c r="F13" s="2" t="s">
        <v>40</v>
      </c>
      <c r="G13" s="3">
        <v>1</v>
      </c>
      <c r="H13" s="3">
        <v>9</v>
      </c>
      <c r="I13" s="3" t="str">
        <f t="shared" si="0"/>
        <v>wrong</v>
      </c>
      <c r="K13" s="9">
        <v>9</v>
      </c>
      <c r="L13" s="9"/>
      <c r="N13" s="3" t="str">
        <f t="shared" si="1"/>
        <v>no</v>
      </c>
      <c r="O13" s="3">
        <v>21</v>
      </c>
    </row>
    <row r="14" spans="1:16">
      <c r="A14" s="2">
        <v>2015</v>
      </c>
      <c r="B14" s="3" t="s">
        <v>28</v>
      </c>
      <c r="C14" s="3">
        <v>5</v>
      </c>
      <c r="D14" s="2" t="s">
        <v>26</v>
      </c>
      <c r="E14" s="3" t="s">
        <v>88</v>
      </c>
      <c r="F14" s="2" t="s">
        <v>41</v>
      </c>
      <c r="G14" s="3">
        <v>1</v>
      </c>
      <c r="H14" s="3">
        <v>1</v>
      </c>
      <c r="I14" s="3" t="str">
        <f t="shared" si="0"/>
        <v>right</v>
      </c>
      <c r="K14" s="3">
        <v>1</v>
      </c>
      <c r="M14" s="3">
        <v>1</v>
      </c>
      <c r="N14" s="3" t="str">
        <f t="shared" si="1"/>
        <v>yes</v>
      </c>
      <c r="O14" s="3">
        <v>10</v>
      </c>
    </row>
    <row r="15" spans="1:16">
      <c r="A15" s="2">
        <v>2015</v>
      </c>
      <c r="B15" s="3" t="s">
        <v>42</v>
      </c>
      <c r="C15" s="3">
        <v>27</v>
      </c>
      <c r="D15" s="3" t="s">
        <v>39</v>
      </c>
      <c r="E15" s="3" t="s">
        <v>43</v>
      </c>
      <c r="G15" s="3">
        <v>1</v>
      </c>
      <c r="H15" s="3">
        <v>4</v>
      </c>
      <c r="I15" s="3" t="str">
        <f t="shared" si="0"/>
        <v>right</v>
      </c>
      <c r="J15" s="3">
        <v>1</v>
      </c>
      <c r="K15" s="3">
        <v>1</v>
      </c>
      <c r="L15" s="9">
        <v>2</v>
      </c>
      <c r="M15" s="3">
        <v>3</v>
      </c>
      <c r="N15" s="3" t="str">
        <f t="shared" si="1"/>
        <v>yes</v>
      </c>
    </row>
    <row r="16" spans="1:16">
      <c r="A16" s="2">
        <v>2015</v>
      </c>
      <c r="B16" s="3" t="s">
        <v>44</v>
      </c>
      <c r="C16" s="3">
        <v>28</v>
      </c>
      <c r="D16" s="3" t="s">
        <v>24</v>
      </c>
      <c r="F16" s="3" t="s">
        <v>45</v>
      </c>
      <c r="G16" s="3">
        <v>1</v>
      </c>
      <c r="H16" s="3">
        <v>7</v>
      </c>
      <c r="I16" s="3" t="str">
        <f t="shared" si="0"/>
        <v>right</v>
      </c>
      <c r="K16" s="3">
        <v>7</v>
      </c>
      <c r="M16" s="3">
        <v>7</v>
      </c>
      <c r="N16" s="3" t="str">
        <f t="shared" si="1"/>
        <v>yes</v>
      </c>
    </row>
    <row r="17" spans="1:16">
      <c r="A17" s="2">
        <v>2015</v>
      </c>
      <c r="B17" s="3" t="s">
        <v>44</v>
      </c>
      <c r="C17" s="3">
        <v>1</v>
      </c>
      <c r="D17" s="3" t="s">
        <v>39</v>
      </c>
      <c r="E17" s="3" t="s">
        <v>46</v>
      </c>
      <c r="G17" s="3">
        <v>1</v>
      </c>
      <c r="H17" s="3">
        <v>3</v>
      </c>
      <c r="I17" s="3" t="str">
        <f t="shared" si="0"/>
        <v>right</v>
      </c>
      <c r="J17" s="3">
        <v>3</v>
      </c>
      <c r="N17" s="3" t="str">
        <f t="shared" si="1"/>
        <v>yes</v>
      </c>
    </row>
    <row r="18" spans="1:16">
      <c r="A18" s="2">
        <v>2015</v>
      </c>
      <c r="B18" s="3" t="s">
        <v>47</v>
      </c>
      <c r="C18" s="3">
        <v>29</v>
      </c>
      <c r="D18" s="3" t="s">
        <v>48</v>
      </c>
      <c r="E18" s="3" t="s">
        <v>49</v>
      </c>
      <c r="G18" s="3">
        <v>1</v>
      </c>
      <c r="H18" s="3">
        <v>1</v>
      </c>
      <c r="I18" s="3" t="str">
        <f t="shared" si="0"/>
        <v>right</v>
      </c>
      <c r="J18" s="3">
        <v>1</v>
      </c>
      <c r="N18" s="3" t="str">
        <f t="shared" si="1"/>
        <v>yes</v>
      </c>
      <c r="O18" s="3">
        <v>3</v>
      </c>
      <c r="P18" s="3" t="s">
        <v>89</v>
      </c>
    </row>
    <row r="19" spans="1:16">
      <c r="A19" s="2">
        <v>2015</v>
      </c>
      <c r="B19" s="3" t="s">
        <v>47</v>
      </c>
      <c r="C19" s="3">
        <v>22</v>
      </c>
      <c r="D19" s="3" t="s">
        <v>19</v>
      </c>
      <c r="E19" s="3" t="s">
        <v>50</v>
      </c>
      <c r="G19" s="3">
        <v>1</v>
      </c>
      <c r="H19" s="3">
        <v>2</v>
      </c>
      <c r="I19" s="3" t="str">
        <f t="shared" si="0"/>
        <v>right</v>
      </c>
      <c r="J19" s="3">
        <v>2</v>
      </c>
      <c r="N19" s="3" t="str">
        <f t="shared" si="1"/>
        <v>yes</v>
      </c>
      <c r="O19" s="3">
        <v>1</v>
      </c>
    </row>
    <row r="20" spans="1:16">
      <c r="A20" s="2">
        <v>2015</v>
      </c>
      <c r="B20" s="3" t="s">
        <v>51</v>
      </c>
      <c r="C20" s="3">
        <v>1</v>
      </c>
      <c r="D20" s="3" t="s">
        <v>52</v>
      </c>
      <c r="E20" s="3" t="s">
        <v>90</v>
      </c>
      <c r="F20" s="3" t="s">
        <v>53</v>
      </c>
      <c r="G20" s="3">
        <v>1</v>
      </c>
      <c r="H20" s="3">
        <v>1</v>
      </c>
      <c r="I20" s="3" t="str">
        <f t="shared" si="0"/>
        <v>right</v>
      </c>
      <c r="J20" s="3">
        <v>1</v>
      </c>
      <c r="N20" s="3" t="str">
        <f t="shared" si="1"/>
        <v>yes</v>
      </c>
    </row>
    <row r="21" spans="1:16">
      <c r="A21" s="3">
        <v>2016</v>
      </c>
      <c r="B21" s="3" t="s">
        <v>42</v>
      </c>
      <c r="C21" s="3">
        <v>23</v>
      </c>
      <c r="D21" s="3" t="s">
        <v>29</v>
      </c>
      <c r="E21" s="3" t="s">
        <v>54</v>
      </c>
      <c r="F21" s="3" t="s">
        <v>55</v>
      </c>
      <c r="G21" s="3">
        <v>1</v>
      </c>
      <c r="H21" s="3">
        <v>6</v>
      </c>
      <c r="I21" s="3" t="str">
        <f t="shared" si="0"/>
        <v>right</v>
      </c>
      <c r="K21" s="3">
        <v>3</v>
      </c>
      <c r="L21" s="3">
        <v>3</v>
      </c>
      <c r="M21" s="3">
        <v>6</v>
      </c>
      <c r="N21" s="3" t="str">
        <f t="shared" si="1"/>
        <v>yes</v>
      </c>
      <c r="O21" s="3">
        <v>6</v>
      </c>
    </row>
    <row r="22" spans="1:16">
      <c r="A22" s="3">
        <v>2016</v>
      </c>
      <c r="B22" s="3" t="s">
        <v>42</v>
      </c>
      <c r="C22" s="3">
        <v>13</v>
      </c>
      <c r="D22" s="3" t="s">
        <v>24</v>
      </c>
      <c r="E22" s="3" t="s">
        <v>56</v>
      </c>
      <c r="G22" s="3">
        <v>1</v>
      </c>
      <c r="H22" s="3">
        <v>2</v>
      </c>
      <c r="I22" s="3" t="str">
        <f t="shared" si="0"/>
        <v>wrong</v>
      </c>
      <c r="K22" s="3">
        <v>2</v>
      </c>
      <c r="N22" s="3" t="str">
        <f t="shared" si="1"/>
        <v>no</v>
      </c>
      <c r="P22" s="3" t="s">
        <v>91</v>
      </c>
    </row>
    <row r="23" spans="1:16">
      <c r="A23" s="3">
        <v>2016</v>
      </c>
      <c r="B23" s="3" t="s">
        <v>42</v>
      </c>
      <c r="C23" s="3">
        <v>13</v>
      </c>
      <c r="D23" s="2" t="s">
        <v>26</v>
      </c>
      <c r="E23" s="3" t="s">
        <v>57</v>
      </c>
      <c r="G23" s="3">
        <v>1</v>
      </c>
      <c r="H23" s="3">
        <v>3</v>
      </c>
      <c r="I23" s="3" t="str">
        <f t="shared" si="0"/>
        <v>right</v>
      </c>
      <c r="K23" s="3">
        <v>1</v>
      </c>
      <c r="L23" s="3">
        <v>2</v>
      </c>
      <c r="M23" s="3">
        <v>3</v>
      </c>
      <c r="N23" s="3" t="str">
        <f t="shared" si="1"/>
        <v>yes</v>
      </c>
    </row>
    <row r="24" spans="1:16">
      <c r="A24" s="3">
        <v>2016</v>
      </c>
      <c r="B24" s="3" t="s">
        <v>42</v>
      </c>
      <c r="C24" s="3">
        <v>12</v>
      </c>
      <c r="D24" s="3" t="s">
        <v>58</v>
      </c>
      <c r="E24" s="3" t="s">
        <v>59</v>
      </c>
      <c r="G24" s="3">
        <v>1</v>
      </c>
      <c r="H24" s="3">
        <v>1</v>
      </c>
      <c r="I24" s="3" t="str">
        <f t="shared" si="0"/>
        <v>right</v>
      </c>
      <c r="J24" s="3">
        <v>1</v>
      </c>
      <c r="N24" s="3" t="str">
        <f t="shared" si="1"/>
        <v>yes</v>
      </c>
    </row>
    <row r="25" spans="1:16">
      <c r="A25" s="3">
        <v>2016</v>
      </c>
      <c r="B25" s="3" t="s">
        <v>44</v>
      </c>
      <c r="C25" s="3">
        <v>23</v>
      </c>
      <c r="D25" s="3" t="s">
        <v>22</v>
      </c>
      <c r="E25" s="3" t="s">
        <v>60</v>
      </c>
      <c r="G25" s="3">
        <v>1</v>
      </c>
      <c r="H25" s="3">
        <v>4</v>
      </c>
      <c r="I25" s="3" t="str">
        <f t="shared" si="0"/>
        <v>right</v>
      </c>
      <c r="J25" s="3">
        <v>2</v>
      </c>
      <c r="K25" s="3">
        <v>2</v>
      </c>
      <c r="M25" s="3">
        <v>2</v>
      </c>
      <c r="N25" s="3" t="str">
        <f t="shared" si="1"/>
        <v>yes</v>
      </c>
      <c r="O25" s="3">
        <v>4</v>
      </c>
    </row>
    <row r="26" spans="1:16">
      <c r="A26" s="3">
        <v>2016</v>
      </c>
      <c r="B26" s="3" t="s">
        <v>44</v>
      </c>
      <c r="C26" s="3">
        <v>7</v>
      </c>
      <c r="D26" s="3" t="s">
        <v>61</v>
      </c>
      <c r="E26" s="3" t="s">
        <v>62</v>
      </c>
      <c r="F26" s="3" t="s">
        <v>63</v>
      </c>
      <c r="G26" s="3">
        <v>1</v>
      </c>
      <c r="H26" s="3">
        <v>2</v>
      </c>
      <c r="I26" s="3" t="str">
        <f t="shared" si="0"/>
        <v>right</v>
      </c>
      <c r="K26" s="3">
        <v>2</v>
      </c>
      <c r="M26" s="3">
        <v>2</v>
      </c>
      <c r="N26" s="3" t="str">
        <f t="shared" si="1"/>
        <v>yes</v>
      </c>
      <c r="O26" s="3">
        <v>8</v>
      </c>
    </row>
    <row r="27" spans="1:16">
      <c r="A27" s="3">
        <v>2016</v>
      </c>
      <c r="B27" s="3" t="s">
        <v>64</v>
      </c>
      <c r="C27" s="3">
        <v>31</v>
      </c>
      <c r="D27" s="2" t="s">
        <v>26</v>
      </c>
      <c r="E27" s="2" t="s">
        <v>65</v>
      </c>
      <c r="F27" s="3" t="s">
        <v>66</v>
      </c>
      <c r="G27" s="3">
        <v>1</v>
      </c>
      <c r="H27" s="3">
        <v>1</v>
      </c>
      <c r="I27" s="3" t="str">
        <f t="shared" si="0"/>
        <v>right</v>
      </c>
      <c r="J27" s="3">
        <v>1</v>
      </c>
      <c r="N27" s="3" t="str">
        <f t="shared" si="1"/>
        <v>yes</v>
      </c>
      <c r="O27" s="3">
        <v>3</v>
      </c>
    </row>
    <row r="28" spans="1:16">
      <c r="A28" s="3">
        <v>2016</v>
      </c>
      <c r="B28" s="3" t="s">
        <v>64</v>
      </c>
      <c r="C28" s="3">
        <v>30</v>
      </c>
      <c r="D28" s="2" t="s">
        <v>16</v>
      </c>
      <c r="E28" s="2" t="s">
        <v>67</v>
      </c>
      <c r="G28" s="3">
        <v>1</v>
      </c>
      <c r="H28" s="3">
        <v>2</v>
      </c>
      <c r="I28" s="3" t="str">
        <f t="shared" si="0"/>
        <v>right</v>
      </c>
      <c r="K28" s="3">
        <v>2</v>
      </c>
      <c r="M28" s="3">
        <v>2</v>
      </c>
      <c r="N28" s="3" t="str">
        <f t="shared" si="1"/>
        <v>yes</v>
      </c>
      <c r="P28" s="3" t="s">
        <v>92</v>
      </c>
    </row>
    <row r="29" spans="1:16">
      <c r="A29" s="3">
        <v>2016</v>
      </c>
      <c r="B29" s="3" t="s">
        <v>64</v>
      </c>
      <c r="C29" s="3">
        <v>26</v>
      </c>
      <c r="D29" s="2" t="s">
        <v>29</v>
      </c>
      <c r="E29" s="2" t="s">
        <v>68</v>
      </c>
      <c r="G29" s="3">
        <v>1</v>
      </c>
      <c r="H29" s="3">
        <v>1</v>
      </c>
      <c r="I29" s="3" t="str">
        <f t="shared" si="0"/>
        <v>right</v>
      </c>
      <c r="K29" s="3">
        <v>1</v>
      </c>
      <c r="M29" s="3">
        <v>1</v>
      </c>
      <c r="N29" s="3" t="str">
        <f t="shared" si="1"/>
        <v>yes</v>
      </c>
    </row>
    <row r="30" spans="1:16">
      <c r="A30" s="3">
        <v>2016</v>
      </c>
      <c r="B30" s="3" t="s">
        <v>64</v>
      </c>
      <c r="C30" s="3">
        <v>24</v>
      </c>
      <c r="D30" s="3" t="s">
        <v>19</v>
      </c>
      <c r="E30" s="3" t="s">
        <v>69</v>
      </c>
      <c r="G30" s="3">
        <v>1</v>
      </c>
      <c r="H30" s="3">
        <v>2</v>
      </c>
      <c r="I30" s="3" t="str">
        <f t="shared" si="0"/>
        <v>right</v>
      </c>
      <c r="K30" s="3">
        <v>2</v>
      </c>
      <c r="M30" s="3">
        <v>2</v>
      </c>
      <c r="N30" s="3" t="str">
        <f t="shared" si="1"/>
        <v>yes</v>
      </c>
    </row>
    <row r="31" spans="1:16">
      <c r="A31" s="3">
        <v>2016</v>
      </c>
      <c r="B31" s="3" t="s">
        <v>64</v>
      </c>
      <c r="C31" s="3">
        <v>17</v>
      </c>
      <c r="D31" s="3" t="s">
        <v>29</v>
      </c>
      <c r="E31" s="3" t="s">
        <v>70</v>
      </c>
      <c r="F31" s="3" t="s">
        <v>71</v>
      </c>
      <c r="G31" s="3">
        <v>1</v>
      </c>
      <c r="H31" s="3">
        <v>7</v>
      </c>
      <c r="I31" s="3" t="str">
        <f t="shared" si="0"/>
        <v>right</v>
      </c>
      <c r="K31" s="3">
        <v>5</v>
      </c>
      <c r="L31" s="3">
        <v>2</v>
      </c>
      <c r="M31" s="3">
        <v>7</v>
      </c>
      <c r="N31" s="3" t="str">
        <f t="shared" si="1"/>
        <v>yes</v>
      </c>
      <c r="O31" s="3">
        <v>3</v>
      </c>
    </row>
    <row r="32" spans="1:16">
      <c r="A32" s="3">
        <v>2016</v>
      </c>
      <c r="B32" s="3" t="s">
        <v>64</v>
      </c>
      <c r="C32" s="3">
        <v>16</v>
      </c>
      <c r="D32" s="2" t="s">
        <v>26</v>
      </c>
      <c r="E32" s="3" t="s">
        <v>72</v>
      </c>
      <c r="F32" s="3" t="s">
        <v>73</v>
      </c>
      <c r="G32" s="3">
        <v>1</v>
      </c>
      <c r="H32" s="3">
        <v>5</v>
      </c>
      <c r="I32" s="3" t="str">
        <f t="shared" si="0"/>
        <v>right</v>
      </c>
      <c r="K32" s="3">
        <v>5</v>
      </c>
      <c r="M32" s="3">
        <v>5</v>
      </c>
      <c r="N32" s="3" t="str">
        <f t="shared" si="1"/>
        <v>yes</v>
      </c>
    </row>
    <row r="33" spans="1:16">
      <c r="A33" s="3">
        <v>2016</v>
      </c>
      <c r="B33" s="3" t="s">
        <v>74</v>
      </c>
      <c r="C33" s="3">
        <v>24</v>
      </c>
      <c r="D33" s="3" t="s">
        <v>22</v>
      </c>
      <c r="E33" s="3" t="s">
        <v>75</v>
      </c>
      <c r="G33" s="3">
        <v>1</v>
      </c>
      <c r="H33" s="3">
        <v>2</v>
      </c>
      <c r="I33" s="3" t="str">
        <f t="shared" si="0"/>
        <v>right</v>
      </c>
      <c r="K33" s="3">
        <v>2</v>
      </c>
      <c r="M33" s="3">
        <v>2</v>
      </c>
      <c r="N33" s="3" t="str">
        <f t="shared" si="1"/>
        <v>yes</v>
      </c>
    </row>
    <row r="34" spans="1:16">
      <c r="A34" s="3">
        <v>2016</v>
      </c>
      <c r="B34" s="3" t="s">
        <v>47</v>
      </c>
      <c r="C34" s="3">
        <v>31</v>
      </c>
      <c r="D34" s="3" t="s">
        <v>39</v>
      </c>
      <c r="E34" s="3" t="s">
        <v>76</v>
      </c>
      <c r="G34" s="3">
        <v>1</v>
      </c>
      <c r="H34" s="3">
        <v>1</v>
      </c>
      <c r="I34" s="3" t="str">
        <f t="shared" si="0"/>
        <v>right</v>
      </c>
      <c r="L34" s="9">
        <v>1</v>
      </c>
      <c r="M34" s="3">
        <v>1</v>
      </c>
      <c r="N34" s="3" t="str">
        <f t="shared" si="1"/>
        <v>yes</v>
      </c>
      <c r="O34" s="3">
        <v>1</v>
      </c>
      <c r="P34" s="3" t="s">
        <v>94</v>
      </c>
    </row>
    <row r="35" spans="1:16">
      <c r="A35" s="3">
        <v>2016</v>
      </c>
      <c r="B35" s="3" t="s">
        <v>15</v>
      </c>
      <c r="C35" s="3">
        <v>9</v>
      </c>
      <c r="D35" s="3" t="s">
        <v>22</v>
      </c>
      <c r="E35" s="3" t="s">
        <v>93</v>
      </c>
      <c r="G35" s="3">
        <v>1</v>
      </c>
      <c r="H35" s="3">
        <v>2</v>
      </c>
      <c r="I35" s="3" t="str">
        <f t="shared" si="0"/>
        <v>right</v>
      </c>
      <c r="K35" s="3">
        <v>2</v>
      </c>
      <c r="M35" s="3">
        <v>2</v>
      </c>
      <c r="N35" s="3" t="str">
        <f t="shared" si="1"/>
        <v>yes</v>
      </c>
      <c r="O35" s="3">
        <v>2</v>
      </c>
    </row>
    <row r="36" spans="1:16">
      <c r="A36" s="3">
        <v>2016</v>
      </c>
      <c r="B36" s="3" t="s">
        <v>95</v>
      </c>
      <c r="C36" s="3">
        <v>30</v>
      </c>
      <c r="D36" s="3" t="s">
        <v>48</v>
      </c>
      <c r="E36" s="3" t="s">
        <v>97</v>
      </c>
      <c r="F36" s="3" t="s">
        <v>96</v>
      </c>
      <c r="G36" s="3">
        <v>1</v>
      </c>
      <c r="H36" s="3">
        <v>3</v>
      </c>
      <c r="I36" s="3" t="str">
        <f t="shared" si="0"/>
        <v>right</v>
      </c>
      <c r="K36" s="3">
        <v>3</v>
      </c>
      <c r="M36" s="3">
        <v>3</v>
      </c>
      <c r="N36" s="3" t="str">
        <f t="shared" si="1"/>
        <v>yes</v>
      </c>
    </row>
    <row r="37" spans="1:16">
      <c r="A37" s="3">
        <v>2016</v>
      </c>
      <c r="B37" s="3" t="s">
        <v>95</v>
      </c>
      <c r="C37" s="3">
        <v>8</v>
      </c>
      <c r="D37" s="3" t="s">
        <v>99</v>
      </c>
      <c r="E37" s="3" t="s">
        <v>100</v>
      </c>
      <c r="G37" s="3">
        <v>1</v>
      </c>
      <c r="H37" s="3">
        <v>1</v>
      </c>
      <c r="I37" s="3" t="str">
        <f t="shared" si="0"/>
        <v>right</v>
      </c>
      <c r="J37" s="3">
        <v>1</v>
      </c>
      <c r="N37" s="3" t="str">
        <f t="shared" si="1"/>
        <v>yes</v>
      </c>
      <c r="O37" s="3">
        <v>1</v>
      </c>
      <c r="P37" s="3" t="s">
        <v>98</v>
      </c>
    </row>
    <row r="38" spans="1:16">
      <c r="A38" s="3">
        <v>2016</v>
      </c>
      <c r="B38" s="3" t="s">
        <v>95</v>
      </c>
      <c r="C38" s="3">
        <v>5</v>
      </c>
      <c r="D38" s="2" t="s">
        <v>22</v>
      </c>
      <c r="E38" s="2" t="s">
        <v>101</v>
      </c>
      <c r="G38" s="3">
        <v>1</v>
      </c>
      <c r="H38" s="3">
        <v>1</v>
      </c>
      <c r="I38" s="3" t="str">
        <f t="shared" si="0"/>
        <v>right</v>
      </c>
      <c r="K38" s="3">
        <v>1</v>
      </c>
      <c r="M38" s="3">
        <v>1</v>
      </c>
      <c r="N38" s="3" t="str">
        <f t="shared" si="1"/>
        <v>yes</v>
      </c>
    </row>
    <row r="39" spans="1:16">
      <c r="A39" s="3">
        <v>2016</v>
      </c>
      <c r="B39" s="3" t="s">
        <v>118</v>
      </c>
      <c r="C39" s="3">
        <v>27</v>
      </c>
      <c r="D39" s="2" t="s">
        <v>16</v>
      </c>
      <c r="E39" s="2" t="s">
        <v>103</v>
      </c>
      <c r="F39" s="2" t="s">
        <v>102</v>
      </c>
      <c r="G39" s="3">
        <v>1</v>
      </c>
      <c r="H39" s="3">
        <v>1</v>
      </c>
      <c r="I39" s="3" t="str">
        <f t="shared" si="0"/>
        <v>right</v>
      </c>
      <c r="K39" s="3">
        <v>1</v>
      </c>
      <c r="M39" s="3">
        <v>1</v>
      </c>
      <c r="N39" s="3" t="str">
        <f t="shared" si="1"/>
        <v>yes</v>
      </c>
      <c r="P39" s="6" t="s">
        <v>104</v>
      </c>
    </row>
    <row r="40" spans="1:16">
      <c r="A40" s="3">
        <v>2016</v>
      </c>
      <c r="B40" s="3" t="s">
        <v>118</v>
      </c>
      <c r="C40" s="3">
        <v>26</v>
      </c>
      <c r="D40" s="2" t="s">
        <v>39</v>
      </c>
      <c r="E40" s="2" t="s">
        <v>106</v>
      </c>
      <c r="F40" s="2" t="s">
        <v>105</v>
      </c>
      <c r="G40" s="3">
        <v>1</v>
      </c>
      <c r="H40" s="3">
        <v>1</v>
      </c>
      <c r="I40" s="3" t="str">
        <f t="shared" si="0"/>
        <v>right</v>
      </c>
      <c r="J40" s="3">
        <v>1</v>
      </c>
      <c r="N40" s="3" t="str">
        <f t="shared" si="1"/>
        <v>yes</v>
      </c>
    </row>
    <row r="41" spans="1:16">
      <c r="A41" s="3">
        <v>2016</v>
      </c>
      <c r="B41" s="3" t="s">
        <v>118</v>
      </c>
      <c r="C41" s="3">
        <v>17</v>
      </c>
      <c r="D41" s="2" t="s">
        <v>108</v>
      </c>
      <c r="E41" s="2" t="s">
        <v>107</v>
      </c>
      <c r="G41" s="3">
        <v>1</v>
      </c>
      <c r="H41" s="3">
        <v>2</v>
      </c>
      <c r="I41" s="3" t="str">
        <f t="shared" si="0"/>
        <v>right</v>
      </c>
      <c r="J41" s="3">
        <v>2</v>
      </c>
      <c r="N41" s="3" t="str">
        <f t="shared" si="1"/>
        <v>yes</v>
      </c>
      <c r="O41" s="3">
        <v>5</v>
      </c>
    </row>
    <row r="42" spans="1:16">
      <c r="A42" s="3">
        <v>2016</v>
      </c>
      <c r="B42" s="3" t="s">
        <v>118</v>
      </c>
      <c r="C42" s="3">
        <v>13</v>
      </c>
      <c r="D42" s="2" t="s">
        <v>48</v>
      </c>
      <c r="E42" s="2" t="s">
        <v>109</v>
      </c>
      <c r="F42" s="2" t="s">
        <v>110</v>
      </c>
      <c r="G42" s="3">
        <v>1</v>
      </c>
      <c r="H42" s="3">
        <v>4</v>
      </c>
      <c r="I42" s="3" t="str">
        <f t="shared" si="0"/>
        <v>right</v>
      </c>
      <c r="K42" s="3">
        <v>4</v>
      </c>
      <c r="M42" s="3">
        <v>4</v>
      </c>
      <c r="N42" s="3" t="str">
        <f t="shared" si="1"/>
        <v>yes</v>
      </c>
      <c r="O42" s="3">
        <v>4</v>
      </c>
      <c r="P42" s="6" t="s">
        <v>111</v>
      </c>
    </row>
    <row r="43" spans="1:16">
      <c r="A43" s="3">
        <v>2016</v>
      </c>
      <c r="B43" s="3" t="s">
        <v>117</v>
      </c>
      <c r="C43" s="3">
        <v>12</v>
      </c>
      <c r="D43" s="2" t="s">
        <v>19</v>
      </c>
      <c r="E43" s="2" t="s">
        <v>113</v>
      </c>
      <c r="F43" s="2" t="s">
        <v>112</v>
      </c>
      <c r="G43" s="3">
        <v>1</v>
      </c>
      <c r="H43" s="3">
        <v>2</v>
      </c>
      <c r="I43" s="3" t="str">
        <f t="shared" si="0"/>
        <v>right</v>
      </c>
      <c r="K43" s="3">
        <v>2</v>
      </c>
      <c r="M43" s="3">
        <v>2</v>
      </c>
      <c r="N43" s="3" t="str">
        <f t="shared" si="1"/>
        <v>yes</v>
      </c>
      <c r="O43" s="3" t="s">
        <v>115</v>
      </c>
      <c r="P43" s="3" t="s">
        <v>114</v>
      </c>
    </row>
    <row r="44" spans="1:16">
      <c r="A44" s="3">
        <v>2016</v>
      </c>
      <c r="B44" s="3" t="s">
        <v>117</v>
      </c>
      <c r="C44" s="3">
        <v>1</v>
      </c>
      <c r="D44" s="2" t="s">
        <v>16</v>
      </c>
      <c r="E44" s="2" t="s">
        <v>103</v>
      </c>
      <c r="G44" s="3">
        <v>1</v>
      </c>
      <c r="H44" s="3">
        <v>2</v>
      </c>
      <c r="I44" s="3" t="str">
        <f t="shared" si="0"/>
        <v>right</v>
      </c>
      <c r="L44" s="3">
        <v>2</v>
      </c>
      <c r="M44" s="3">
        <v>2</v>
      </c>
      <c r="N44" s="3" t="str">
        <f t="shared" si="1"/>
        <v>yes</v>
      </c>
    </row>
    <row r="45" spans="1:16">
      <c r="A45" s="3">
        <v>2016</v>
      </c>
      <c r="B45" s="3" t="s">
        <v>18</v>
      </c>
      <c r="C45" s="3">
        <v>8</v>
      </c>
      <c r="D45" s="2" t="s">
        <v>22</v>
      </c>
      <c r="E45" s="2" t="s">
        <v>116</v>
      </c>
      <c r="F45" s="2" t="s">
        <v>116</v>
      </c>
      <c r="G45" s="3">
        <v>1</v>
      </c>
      <c r="H45" s="3">
        <v>2</v>
      </c>
      <c r="I45" s="3" t="str">
        <f t="shared" si="0"/>
        <v>right</v>
      </c>
      <c r="L45" s="9">
        <v>2</v>
      </c>
      <c r="M45" s="3">
        <v>2</v>
      </c>
      <c r="N45" s="3" t="str">
        <f t="shared" si="1"/>
        <v>yes</v>
      </c>
      <c r="O45" s="3">
        <v>2</v>
      </c>
    </row>
    <row r="46" spans="1:16">
      <c r="A46" s="3">
        <v>2016</v>
      </c>
      <c r="B46" s="3" t="s">
        <v>15</v>
      </c>
      <c r="C46" s="3">
        <v>1</v>
      </c>
      <c r="D46" s="2" t="s">
        <v>22</v>
      </c>
      <c r="E46" s="2" t="s">
        <v>119</v>
      </c>
      <c r="F46" s="2" t="s">
        <v>120</v>
      </c>
      <c r="G46" s="3">
        <v>1</v>
      </c>
      <c r="H46" s="3">
        <v>1</v>
      </c>
      <c r="I46" s="3" t="str">
        <f t="shared" si="0"/>
        <v>right</v>
      </c>
      <c r="J46" s="3">
        <v>1</v>
      </c>
      <c r="N46" s="3" t="str">
        <f t="shared" si="1"/>
        <v>yes</v>
      </c>
    </row>
    <row r="47" spans="1:16">
      <c r="A47" s="3">
        <v>2016</v>
      </c>
      <c r="B47" s="3" t="s">
        <v>18</v>
      </c>
      <c r="C47" s="3">
        <v>22</v>
      </c>
      <c r="D47" s="2" t="s">
        <v>29</v>
      </c>
      <c r="E47" s="2" t="s">
        <v>122</v>
      </c>
      <c r="F47" s="2" t="s">
        <v>121</v>
      </c>
      <c r="G47" s="3">
        <v>1</v>
      </c>
      <c r="H47" s="3">
        <v>1</v>
      </c>
      <c r="I47" s="3" t="str">
        <f t="shared" si="0"/>
        <v>right</v>
      </c>
      <c r="L47" s="9">
        <v>1</v>
      </c>
      <c r="M47" s="3">
        <v>1</v>
      </c>
      <c r="N47" s="3" t="str">
        <f t="shared" si="1"/>
        <v>yes</v>
      </c>
    </row>
    <row r="48" spans="1:16">
      <c r="A48" s="3">
        <v>2016</v>
      </c>
      <c r="B48" s="3" t="s">
        <v>123</v>
      </c>
      <c r="C48" s="3">
        <v>8</v>
      </c>
      <c r="D48" s="2" t="s">
        <v>124</v>
      </c>
      <c r="E48" s="2" t="s">
        <v>125</v>
      </c>
      <c r="F48" s="2" t="s">
        <v>126</v>
      </c>
      <c r="G48" s="3">
        <v>1</v>
      </c>
      <c r="H48" s="3">
        <v>3</v>
      </c>
      <c r="I48" s="3" t="str">
        <f t="shared" si="0"/>
        <v>right</v>
      </c>
      <c r="L48" s="9">
        <v>3</v>
      </c>
      <c r="M48" s="3">
        <v>3</v>
      </c>
      <c r="N48" s="3" t="str">
        <f t="shared" si="1"/>
        <v>yes</v>
      </c>
      <c r="P48" s="6"/>
    </row>
    <row r="49" spans="1:17">
      <c r="A49" s="3">
        <v>2016</v>
      </c>
      <c r="B49" s="3" t="s">
        <v>123</v>
      </c>
      <c r="C49" s="3">
        <v>9</v>
      </c>
      <c r="D49" s="2" t="s">
        <v>26</v>
      </c>
      <c r="E49" s="2" t="s">
        <v>128</v>
      </c>
      <c r="F49" s="2" t="s">
        <v>127</v>
      </c>
      <c r="G49" s="3">
        <v>1</v>
      </c>
      <c r="H49" s="3">
        <v>1</v>
      </c>
      <c r="I49" s="3" t="str">
        <f t="shared" si="0"/>
        <v>wrong</v>
      </c>
      <c r="L49" s="9">
        <v>1</v>
      </c>
      <c r="N49" s="3" t="str">
        <f t="shared" si="1"/>
        <v>no</v>
      </c>
    </row>
    <row r="50" spans="1:17">
      <c r="A50" s="3">
        <v>2016</v>
      </c>
      <c r="B50" s="3" t="s">
        <v>129</v>
      </c>
      <c r="C50" s="3">
        <v>16</v>
      </c>
      <c r="D50" s="2" t="s">
        <v>26</v>
      </c>
      <c r="E50" s="3" t="s">
        <v>130</v>
      </c>
      <c r="F50" s="3" t="s">
        <v>131</v>
      </c>
      <c r="G50" s="3">
        <v>1</v>
      </c>
      <c r="H50" s="3">
        <v>1</v>
      </c>
      <c r="I50" s="3" t="str">
        <f t="shared" si="0"/>
        <v>wrong</v>
      </c>
      <c r="L50" s="9">
        <v>1</v>
      </c>
      <c r="N50" s="3" t="str">
        <f t="shared" si="1"/>
        <v>no</v>
      </c>
    </row>
    <row r="51" spans="1:17">
      <c r="A51" s="3">
        <v>2017</v>
      </c>
      <c r="B51" s="3" t="s">
        <v>129</v>
      </c>
      <c r="C51" s="3">
        <v>9</v>
      </c>
      <c r="D51" s="2" t="s">
        <v>48</v>
      </c>
      <c r="E51" s="2" t="s">
        <v>132</v>
      </c>
      <c r="F51" s="2" t="s">
        <v>133</v>
      </c>
      <c r="G51" s="3">
        <v>1</v>
      </c>
      <c r="H51" s="3">
        <v>3</v>
      </c>
      <c r="I51" s="3" t="str">
        <f t="shared" si="0"/>
        <v>right</v>
      </c>
      <c r="J51" s="3">
        <v>1</v>
      </c>
      <c r="K51" s="3">
        <v>1</v>
      </c>
      <c r="L51" s="3">
        <v>1</v>
      </c>
      <c r="M51" s="3">
        <v>2</v>
      </c>
      <c r="N51" s="3" t="str">
        <f t="shared" si="1"/>
        <v>yes</v>
      </c>
      <c r="P51" s="6" t="s">
        <v>134</v>
      </c>
      <c r="Q51" s="3">
        <f>H51-J51-K51-L51</f>
        <v>0</v>
      </c>
    </row>
    <row r="52" spans="1:17">
      <c r="A52" s="3">
        <v>2017</v>
      </c>
      <c r="B52" s="3" t="s">
        <v>135</v>
      </c>
      <c r="C52" s="3">
        <v>12</v>
      </c>
      <c r="D52" s="3" t="s">
        <v>22</v>
      </c>
      <c r="E52" s="2" t="s">
        <v>136</v>
      </c>
      <c r="F52" s="2" t="s">
        <v>137</v>
      </c>
      <c r="G52" s="3">
        <v>1</v>
      </c>
      <c r="H52" s="3">
        <v>5</v>
      </c>
      <c r="I52" s="3" t="str">
        <f t="shared" si="0"/>
        <v>right</v>
      </c>
      <c r="K52" s="3">
        <v>5</v>
      </c>
      <c r="M52" s="3">
        <v>5</v>
      </c>
      <c r="N52" s="3" t="str">
        <f t="shared" si="1"/>
        <v>yes</v>
      </c>
      <c r="Q52" s="3">
        <f t="shared" ref="Q52:Q93" si="2">H52-J52-K52-L52</f>
        <v>0</v>
      </c>
    </row>
    <row r="53" spans="1:17">
      <c r="A53" s="3">
        <v>2017</v>
      </c>
      <c r="B53" s="3" t="s">
        <v>123</v>
      </c>
      <c r="C53" s="3">
        <v>1</v>
      </c>
      <c r="D53" s="2" t="s">
        <v>138</v>
      </c>
      <c r="E53" s="2" t="s">
        <v>139</v>
      </c>
      <c r="G53" s="3">
        <v>1</v>
      </c>
      <c r="H53" s="3">
        <v>3</v>
      </c>
      <c r="I53" s="3" t="str">
        <f t="shared" si="0"/>
        <v>right</v>
      </c>
      <c r="L53" s="3">
        <v>3</v>
      </c>
      <c r="M53" s="3">
        <v>3</v>
      </c>
      <c r="N53" s="3" t="str">
        <f t="shared" si="1"/>
        <v>yes</v>
      </c>
      <c r="O53" s="3">
        <v>13</v>
      </c>
      <c r="P53" s="3" t="s">
        <v>140</v>
      </c>
      <c r="Q53" s="3">
        <f t="shared" si="2"/>
        <v>0</v>
      </c>
    </row>
    <row r="54" spans="1:17">
      <c r="A54" s="3">
        <v>2017</v>
      </c>
      <c r="B54" s="3" t="s">
        <v>123</v>
      </c>
      <c r="C54" s="3">
        <v>1</v>
      </c>
      <c r="D54" s="3" t="s">
        <v>108</v>
      </c>
      <c r="E54" s="2" t="s">
        <v>141</v>
      </c>
      <c r="F54" s="2" t="s">
        <v>142</v>
      </c>
      <c r="G54" s="3">
        <v>1</v>
      </c>
      <c r="H54" s="3">
        <v>2</v>
      </c>
      <c r="I54" s="3" t="str">
        <f t="shared" si="0"/>
        <v>right</v>
      </c>
      <c r="K54" s="3">
        <v>2</v>
      </c>
      <c r="M54" s="3">
        <v>2</v>
      </c>
      <c r="N54" s="3" t="str">
        <f t="shared" si="1"/>
        <v>yes</v>
      </c>
      <c r="Q54" s="3">
        <f t="shared" si="2"/>
        <v>0</v>
      </c>
    </row>
    <row r="55" spans="1:17">
      <c r="A55" s="3">
        <v>2017</v>
      </c>
      <c r="B55" s="3" t="s">
        <v>123</v>
      </c>
      <c r="C55" s="3">
        <v>1</v>
      </c>
      <c r="D55" s="3" t="s">
        <v>22</v>
      </c>
      <c r="E55" s="2" t="s">
        <v>136</v>
      </c>
      <c r="F55" s="2" t="s">
        <v>143</v>
      </c>
      <c r="G55" s="3">
        <v>1</v>
      </c>
      <c r="H55" s="3">
        <v>6</v>
      </c>
      <c r="I55" s="3" t="str">
        <f t="shared" si="0"/>
        <v>right</v>
      </c>
      <c r="K55" s="3">
        <v>3</v>
      </c>
      <c r="L55" s="3">
        <v>3</v>
      </c>
      <c r="M55" s="3">
        <v>6</v>
      </c>
      <c r="N55" s="3" t="str">
        <f t="shared" si="1"/>
        <v>yes</v>
      </c>
      <c r="Q55" s="3">
        <f t="shared" si="2"/>
        <v>0</v>
      </c>
    </row>
    <row r="56" spans="1:17">
      <c r="A56" s="3">
        <v>2017</v>
      </c>
      <c r="B56" s="3" t="s">
        <v>18</v>
      </c>
      <c r="C56" s="3">
        <v>26</v>
      </c>
      <c r="D56" s="3" t="s">
        <v>99</v>
      </c>
      <c r="E56" s="2" t="s">
        <v>144</v>
      </c>
      <c r="F56" s="2" t="s">
        <v>145</v>
      </c>
      <c r="G56" s="3">
        <v>1</v>
      </c>
      <c r="H56" s="3">
        <v>2</v>
      </c>
      <c r="I56" s="3" t="str">
        <f t="shared" si="0"/>
        <v>right</v>
      </c>
      <c r="J56" s="3">
        <v>2</v>
      </c>
      <c r="N56" s="3" t="str">
        <f t="shared" si="1"/>
        <v>yes</v>
      </c>
      <c r="O56" s="3">
        <v>3</v>
      </c>
      <c r="Q56" s="3">
        <f t="shared" si="2"/>
        <v>0</v>
      </c>
    </row>
    <row r="57" spans="1:17">
      <c r="A57" s="3">
        <v>2017</v>
      </c>
      <c r="B57" s="3" t="s">
        <v>18</v>
      </c>
      <c r="C57" s="3">
        <v>26</v>
      </c>
      <c r="D57" s="3" t="s">
        <v>35</v>
      </c>
      <c r="E57" s="2" t="s">
        <v>146</v>
      </c>
      <c r="F57" s="2" t="s">
        <v>147</v>
      </c>
      <c r="G57" s="3">
        <v>1</v>
      </c>
      <c r="H57" s="3">
        <v>1</v>
      </c>
      <c r="I57" s="3" t="str">
        <f t="shared" si="0"/>
        <v>right</v>
      </c>
      <c r="K57" s="3">
        <v>1</v>
      </c>
      <c r="M57" s="3">
        <v>1</v>
      </c>
      <c r="N57" s="3" t="str">
        <f t="shared" si="1"/>
        <v>yes</v>
      </c>
      <c r="O57" s="3">
        <v>1</v>
      </c>
      <c r="Q57" s="3">
        <f t="shared" si="2"/>
        <v>0</v>
      </c>
    </row>
    <row r="58" spans="1:17">
      <c r="A58" s="3">
        <v>2017</v>
      </c>
      <c r="B58" s="3" t="s">
        <v>18</v>
      </c>
      <c r="C58" s="3">
        <v>25</v>
      </c>
      <c r="D58" s="3" t="s">
        <v>39</v>
      </c>
      <c r="E58" s="2" t="s">
        <v>148</v>
      </c>
      <c r="F58" s="2" t="s">
        <v>149</v>
      </c>
      <c r="G58" s="3">
        <v>1</v>
      </c>
      <c r="H58" s="3">
        <v>1</v>
      </c>
      <c r="I58" s="3" t="str">
        <f t="shared" si="0"/>
        <v>wrong</v>
      </c>
      <c r="K58" s="9">
        <v>1</v>
      </c>
      <c r="L58" s="9"/>
      <c r="N58" s="3" t="str">
        <f t="shared" si="1"/>
        <v>no</v>
      </c>
      <c r="Q58" s="3">
        <f t="shared" si="2"/>
        <v>0</v>
      </c>
    </row>
    <row r="59" spans="1:17">
      <c r="A59" s="3">
        <v>2017</v>
      </c>
      <c r="B59" s="3" t="s">
        <v>18</v>
      </c>
      <c r="C59" s="3">
        <v>16</v>
      </c>
      <c r="D59" s="3" t="s">
        <v>138</v>
      </c>
      <c r="E59" s="2" t="s">
        <v>150</v>
      </c>
      <c r="F59" s="2" t="s">
        <v>151</v>
      </c>
      <c r="G59" s="3">
        <v>1</v>
      </c>
      <c r="H59" s="3">
        <v>1</v>
      </c>
      <c r="I59" s="3" t="str">
        <f t="shared" si="0"/>
        <v>right</v>
      </c>
      <c r="K59" s="3">
        <v>1</v>
      </c>
      <c r="M59" s="3">
        <v>1</v>
      </c>
      <c r="N59" s="3" t="str">
        <f t="shared" si="1"/>
        <v>yes</v>
      </c>
      <c r="Q59" s="3">
        <f t="shared" si="2"/>
        <v>0</v>
      </c>
    </row>
    <row r="60" spans="1:17">
      <c r="A60" s="3">
        <v>2017</v>
      </c>
      <c r="B60" s="3" t="s">
        <v>18</v>
      </c>
      <c r="C60" s="3">
        <v>13</v>
      </c>
      <c r="D60" s="3" t="s">
        <v>29</v>
      </c>
      <c r="E60" s="2" t="s">
        <v>152</v>
      </c>
      <c r="F60" s="2" t="s">
        <v>153</v>
      </c>
      <c r="G60" s="3">
        <v>1</v>
      </c>
      <c r="H60" s="3">
        <v>2</v>
      </c>
      <c r="I60" s="3" t="str">
        <f t="shared" si="0"/>
        <v>right</v>
      </c>
      <c r="K60" s="3">
        <v>2</v>
      </c>
      <c r="M60" s="3">
        <v>2</v>
      </c>
      <c r="N60" s="3" t="str">
        <f t="shared" si="1"/>
        <v>yes</v>
      </c>
      <c r="Q60" s="3">
        <f t="shared" si="2"/>
        <v>0</v>
      </c>
    </row>
    <row r="61" spans="1:17">
      <c r="A61" s="3">
        <v>2017</v>
      </c>
      <c r="B61" s="3" t="s">
        <v>18</v>
      </c>
      <c r="C61" s="3">
        <v>2</v>
      </c>
      <c r="D61" s="3" t="s">
        <v>138</v>
      </c>
      <c r="E61" s="2" t="s">
        <v>154</v>
      </c>
      <c r="F61" s="2" t="s">
        <v>155</v>
      </c>
      <c r="G61" s="3">
        <v>1</v>
      </c>
      <c r="H61" s="3">
        <v>3</v>
      </c>
      <c r="I61" s="3" t="str">
        <f t="shared" si="0"/>
        <v>right</v>
      </c>
      <c r="K61" s="3">
        <v>3</v>
      </c>
      <c r="M61" s="3">
        <v>3</v>
      </c>
      <c r="N61" s="3" t="str">
        <f t="shared" si="1"/>
        <v>yes</v>
      </c>
      <c r="O61" s="3">
        <v>3</v>
      </c>
      <c r="Q61" s="3">
        <f t="shared" si="2"/>
        <v>0</v>
      </c>
    </row>
    <row r="62" spans="1:17">
      <c r="A62" s="3">
        <v>2017</v>
      </c>
      <c r="B62" s="3" t="s">
        <v>156</v>
      </c>
      <c r="C62" s="3">
        <v>27</v>
      </c>
      <c r="D62" s="2" t="s">
        <v>19</v>
      </c>
      <c r="E62" s="2" t="s">
        <v>157</v>
      </c>
      <c r="G62" s="3">
        <v>1</v>
      </c>
      <c r="H62" s="3">
        <v>4</v>
      </c>
      <c r="I62" s="3" t="str">
        <f t="shared" si="0"/>
        <v>right</v>
      </c>
      <c r="K62" s="3">
        <v>4</v>
      </c>
      <c r="M62" s="3">
        <v>4</v>
      </c>
      <c r="N62" s="3" t="str">
        <f t="shared" si="1"/>
        <v>yes</v>
      </c>
      <c r="P62" s="3" t="s">
        <v>158</v>
      </c>
      <c r="Q62" s="3">
        <f t="shared" si="2"/>
        <v>0</v>
      </c>
    </row>
    <row r="63" spans="1:17">
      <c r="A63" s="3">
        <v>2017</v>
      </c>
      <c r="B63" s="3" t="s">
        <v>156</v>
      </c>
      <c r="C63" s="3">
        <v>17</v>
      </c>
      <c r="D63" s="2" t="s">
        <v>108</v>
      </c>
      <c r="E63" s="2" t="s">
        <v>159</v>
      </c>
      <c r="F63" s="2" t="s">
        <v>160</v>
      </c>
      <c r="G63" s="3">
        <v>1</v>
      </c>
      <c r="H63" s="10">
        <v>7</v>
      </c>
      <c r="I63" s="3" t="str">
        <f t="shared" si="0"/>
        <v>right</v>
      </c>
      <c r="K63" s="3">
        <v>1</v>
      </c>
      <c r="L63" s="3">
        <v>6</v>
      </c>
      <c r="M63" s="3">
        <v>7</v>
      </c>
      <c r="N63" s="3" t="str">
        <f t="shared" si="1"/>
        <v>yes</v>
      </c>
      <c r="Q63" s="3">
        <f t="shared" si="2"/>
        <v>0</v>
      </c>
    </row>
    <row r="64" spans="1:17">
      <c r="A64" s="3">
        <v>2017</v>
      </c>
      <c r="B64" s="3" t="s">
        <v>156</v>
      </c>
      <c r="C64" s="3">
        <v>14</v>
      </c>
      <c r="D64" s="3" t="s">
        <v>29</v>
      </c>
      <c r="E64" s="2" t="s">
        <v>162</v>
      </c>
      <c r="F64" s="2" t="s">
        <v>163</v>
      </c>
      <c r="G64" s="3">
        <v>1</v>
      </c>
      <c r="H64" s="3">
        <v>1</v>
      </c>
      <c r="I64" s="3" t="str">
        <f t="shared" si="0"/>
        <v>right</v>
      </c>
      <c r="K64" s="3">
        <v>1</v>
      </c>
      <c r="M64" s="3">
        <v>1</v>
      </c>
      <c r="N64" s="3" t="str">
        <f t="shared" si="1"/>
        <v>yes</v>
      </c>
      <c r="P64" s="6" t="s">
        <v>161</v>
      </c>
      <c r="Q64" s="3">
        <f t="shared" si="2"/>
        <v>0</v>
      </c>
    </row>
    <row r="65" spans="1:17">
      <c r="A65" s="3">
        <v>2017</v>
      </c>
      <c r="B65" s="3" t="s">
        <v>156</v>
      </c>
      <c r="C65" s="3">
        <v>11</v>
      </c>
      <c r="D65" s="2" t="s">
        <v>164</v>
      </c>
      <c r="E65" s="2" t="s">
        <v>165</v>
      </c>
      <c r="F65" s="2" t="s">
        <v>166</v>
      </c>
      <c r="G65" s="3">
        <v>1</v>
      </c>
      <c r="H65" s="3">
        <v>1</v>
      </c>
      <c r="I65" s="3" t="str">
        <f t="shared" si="0"/>
        <v>right</v>
      </c>
      <c r="K65" s="3">
        <v>1</v>
      </c>
      <c r="M65" s="3">
        <v>1</v>
      </c>
      <c r="N65" s="3" t="str">
        <f t="shared" si="1"/>
        <v>yes</v>
      </c>
      <c r="O65" s="3">
        <v>4</v>
      </c>
      <c r="Q65" s="3">
        <f t="shared" si="2"/>
        <v>0</v>
      </c>
    </row>
    <row r="66" spans="1:17">
      <c r="A66" s="3">
        <v>2017</v>
      </c>
      <c r="B66" s="3" t="s">
        <v>156</v>
      </c>
      <c r="C66" s="3">
        <v>6</v>
      </c>
      <c r="D66" s="3" t="s">
        <v>24</v>
      </c>
      <c r="E66" s="2" t="s">
        <v>167</v>
      </c>
      <c r="G66" s="3">
        <v>1</v>
      </c>
      <c r="H66" s="3">
        <v>6</v>
      </c>
      <c r="I66" s="3" t="str">
        <f t="shared" si="0"/>
        <v>wrong</v>
      </c>
      <c r="K66" s="3">
        <v>1</v>
      </c>
      <c r="L66" s="9">
        <v>5</v>
      </c>
      <c r="M66" s="3">
        <v>1</v>
      </c>
      <c r="N66" s="3" t="str">
        <f t="shared" si="1"/>
        <v>no</v>
      </c>
      <c r="Q66" s="3">
        <f t="shared" si="2"/>
        <v>0</v>
      </c>
    </row>
    <row r="67" spans="1:17">
      <c r="A67" s="3">
        <v>2017</v>
      </c>
      <c r="B67" s="3" t="s">
        <v>15</v>
      </c>
      <c r="C67" s="3">
        <v>29</v>
      </c>
      <c r="D67" s="3" t="s">
        <v>108</v>
      </c>
      <c r="E67" s="2" t="s">
        <v>168</v>
      </c>
      <c r="G67" s="3">
        <v>1</v>
      </c>
      <c r="H67" s="3">
        <v>1</v>
      </c>
      <c r="I67" s="3" t="str">
        <f t="shared" ref="I67:I126" si="3">IF(H67=J67+M67,"right","wrong")</f>
        <v>right</v>
      </c>
      <c r="J67" s="3">
        <v>1</v>
      </c>
      <c r="N67" s="3" t="str">
        <f t="shared" ref="N67:N126" si="4">IF(K67+L67=M67,"yes","no")</f>
        <v>yes</v>
      </c>
      <c r="O67" s="3">
        <v>10</v>
      </c>
      <c r="Q67" s="3">
        <f t="shared" si="2"/>
        <v>0</v>
      </c>
    </row>
    <row r="68" spans="1:17">
      <c r="A68" s="3">
        <v>2017</v>
      </c>
      <c r="B68" s="3" t="s">
        <v>15</v>
      </c>
      <c r="C68" s="3">
        <v>26</v>
      </c>
      <c r="D68" s="3" t="s">
        <v>108</v>
      </c>
      <c r="E68" s="2" t="s">
        <v>141</v>
      </c>
      <c r="F68" s="2" t="s">
        <v>169</v>
      </c>
      <c r="G68" s="3">
        <v>1</v>
      </c>
      <c r="H68" s="3">
        <v>3</v>
      </c>
      <c r="I68" s="3" t="str">
        <f t="shared" si="3"/>
        <v>wrong</v>
      </c>
      <c r="K68" s="3">
        <v>2</v>
      </c>
      <c r="L68" s="9">
        <v>1</v>
      </c>
      <c r="M68" s="3">
        <v>50</v>
      </c>
      <c r="N68" s="3" t="str">
        <f t="shared" si="4"/>
        <v>no</v>
      </c>
      <c r="P68" s="6" t="s">
        <v>170</v>
      </c>
      <c r="Q68" s="3">
        <f t="shared" si="2"/>
        <v>0</v>
      </c>
    </row>
    <row r="69" spans="1:17">
      <c r="A69" s="3">
        <v>2017</v>
      </c>
      <c r="B69" s="3" t="s">
        <v>15</v>
      </c>
      <c r="C69" s="3">
        <v>21</v>
      </c>
      <c r="D69" s="3" t="s">
        <v>99</v>
      </c>
      <c r="E69" s="2" t="s">
        <v>171</v>
      </c>
      <c r="G69" s="3">
        <v>1</v>
      </c>
      <c r="H69" s="3">
        <v>3</v>
      </c>
      <c r="I69" s="3" t="str">
        <f t="shared" si="3"/>
        <v>right</v>
      </c>
      <c r="J69" s="3">
        <v>3</v>
      </c>
      <c r="N69" s="3" t="str">
        <f t="shared" si="4"/>
        <v>yes</v>
      </c>
      <c r="O69" s="3">
        <v>3</v>
      </c>
      <c r="Q69" s="3">
        <f t="shared" si="2"/>
        <v>0</v>
      </c>
    </row>
    <row r="70" spans="1:17">
      <c r="A70" s="3">
        <v>2017</v>
      </c>
      <c r="B70" s="3" t="s">
        <v>15</v>
      </c>
      <c r="C70" s="3">
        <v>21</v>
      </c>
      <c r="D70" s="3" t="s">
        <v>22</v>
      </c>
      <c r="E70" s="2" t="s">
        <v>172</v>
      </c>
      <c r="G70" s="3">
        <v>1</v>
      </c>
      <c r="H70" s="3">
        <v>4</v>
      </c>
      <c r="I70" s="3" t="str">
        <f t="shared" si="3"/>
        <v>right</v>
      </c>
      <c r="J70" s="3">
        <v>1</v>
      </c>
      <c r="K70" s="3">
        <v>3</v>
      </c>
      <c r="M70" s="3">
        <v>3</v>
      </c>
      <c r="N70" s="3" t="str">
        <f t="shared" si="4"/>
        <v>yes</v>
      </c>
      <c r="Q70" s="3">
        <f t="shared" si="2"/>
        <v>0</v>
      </c>
    </row>
    <row r="71" spans="1:17">
      <c r="A71" s="3">
        <v>2017</v>
      </c>
      <c r="B71" s="3" t="s">
        <v>15</v>
      </c>
      <c r="C71" s="3">
        <v>19</v>
      </c>
      <c r="D71" s="3" t="s">
        <v>39</v>
      </c>
      <c r="E71" s="2" t="s">
        <v>173</v>
      </c>
      <c r="G71" s="3">
        <v>1</v>
      </c>
      <c r="H71" s="3">
        <v>3</v>
      </c>
      <c r="I71" s="3" t="str">
        <f t="shared" si="3"/>
        <v>right</v>
      </c>
      <c r="K71" s="3">
        <v>3</v>
      </c>
      <c r="M71" s="3">
        <v>3</v>
      </c>
      <c r="N71" s="3" t="str">
        <f t="shared" si="4"/>
        <v>yes</v>
      </c>
      <c r="O71" s="3">
        <v>2</v>
      </c>
      <c r="Q71" s="3">
        <f t="shared" si="2"/>
        <v>0</v>
      </c>
    </row>
    <row r="72" spans="1:17">
      <c r="A72" s="3">
        <v>2017</v>
      </c>
      <c r="B72" s="3" t="s">
        <v>15</v>
      </c>
      <c r="C72" s="3">
        <v>13</v>
      </c>
      <c r="D72" s="3" t="s">
        <v>39</v>
      </c>
      <c r="E72" s="2" t="s">
        <v>174</v>
      </c>
      <c r="F72" s="2" t="s">
        <v>175</v>
      </c>
      <c r="G72" s="3">
        <v>1</v>
      </c>
      <c r="H72" s="3">
        <v>2</v>
      </c>
      <c r="I72" s="3" t="str">
        <f t="shared" si="3"/>
        <v>right</v>
      </c>
      <c r="K72" s="9">
        <v>2</v>
      </c>
      <c r="L72" s="9"/>
      <c r="M72" s="3">
        <v>2</v>
      </c>
      <c r="N72" s="3" t="str">
        <f t="shared" si="4"/>
        <v>yes</v>
      </c>
      <c r="Q72" s="3">
        <f t="shared" si="2"/>
        <v>0</v>
      </c>
    </row>
    <row r="73" spans="1:17">
      <c r="A73" s="3">
        <v>2017</v>
      </c>
      <c r="B73" s="3" t="s">
        <v>15</v>
      </c>
      <c r="C73" s="3">
        <v>10</v>
      </c>
      <c r="D73" s="3" t="s">
        <v>48</v>
      </c>
      <c r="E73" s="2" t="s">
        <v>176</v>
      </c>
      <c r="G73" s="3">
        <v>1</v>
      </c>
      <c r="H73" s="3">
        <v>1</v>
      </c>
      <c r="I73" s="3" t="str">
        <f t="shared" si="3"/>
        <v>right</v>
      </c>
      <c r="K73" s="9">
        <v>1</v>
      </c>
      <c r="L73" s="9"/>
      <c r="M73" s="3">
        <v>1</v>
      </c>
      <c r="N73" s="3" t="str">
        <f t="shared" si="4"/>
        <v>yes</v>
      </c>
      <c r="Q73" s="3">
        <f t="shared" si="2"/>
        <v>0</v>
      </c>
    </row>
    <row r="74" spans="1:17">
      <c r="A74" s="3">
        <v>2017</v>
      </c>
      <c r="B74" s="3" t="s">
        <v>95</v>
      </c>
      <c r="C74" s="3">
        <v>29</v>
      </c>
      <c r="D74" s="2" t="s">
        <v>178</v>
      </c>
      <c r="E74" s="2" t="s">
        <v>179</v>
      </c>
      <c r="G74" s="3">
        <v>1</v>
      </c>
      <c r="H74" s="3">
        <v>1</v>
      </c>
      <c r="I74" s="3" t="str">
        <f t="shared" si="3"/>
        <v>right</v>
      </c>
      <c r="L74" s="3">
        <v>1</v>
      </c>
      <c r="M74" s="3">
        <v>1</v>
      </c>
      <c r="N74" s="3" t="str">
        <f t="shared" si="4"/>
        <v>yes</v>
      </c>
      <c r="P74" s="3" t="s">
        <v>177</v>
      </c>
      <c r="Q74" s="3">
        <f t="shared" si="2"/>
        <v>0</v>
      </c>
    </row>
    <row r="75" spans="1:17">
      <c r="A75" s="3">
        <v>2017</v>
      </c>
      <c r="B75" s="3" t="s">
        <v>95</v>
      </c>
      <c r="C75" s="3">
        <v>25</v>
      </c>
      <c r="D75" s="2" t="s">
        <v>164</v>
      </c>
      <c r="E75" s="2" t="s">
        <v>180</v>
      </c>
      <c r="F75" s="2" t="s">
        <v>181</v>
      </c>
      <c r="G75" s="3">
        <v>1</v>
      </c>
      <c r="H75" s="3">
        <v>3</v>
      </c>
      <c r="I75" s="3" t="str">
        <f t="shared" si="3"/>
        <v>wrong</v>
      </c>
      <c r="K75" s="9">
        <v>3</v>
      </c>
      <c r="L75" s="9"/>
      <c r="N75" s="3" t="str">
        <f t="shared" si="4"/>
        <v>no</v>
      </c>
      <c r="O75" s="3">
        <v>10</v>
      </c>
      <c r="Q75" s="3">
        <f t="shared" si="2"/>
        <v>0</v>
      </c>
    </row>
    <row r="76" spans="1:17">
      <c r="A76" s="3">
        <v>2017</v>
      </c>
      <c r="B76" s="3" t="s">
        <v>95</v>
      </c>
      <c r="C76" s="3">
        <v>23</v>
      </c>
      <c r="D76" s="2" t="s">
        <v>182</v>
      </c>
      <c r="E76" s="2" t="s">
        <v>183</v>
      </c>
      <c r="G76" s="3">
        <v>1</v>
      </c>
      <c r="H76" s="3">
        <v>5</v>
      </c>
      <c r="I76" s="3" t="str">
        <f t="shared" si="3"/>
        <v>wrong</v>
      </c>
      <c r="K76" s="3">
        <v>2</v>
      </c>
      <c r="L76" s="9">
        <v>3</v>
      </c>
      <c r="M76" s="3">
        <v>2</v>
      </c>
      <c r="N76" s="3" t="str">
        <f t="shared" si="4"/>
        <v>no</v>
      </c>
      <c r="Q76" s="3">
        <f t="shared" si="2"/>
        <v>0</v>
      </c>
    </row>
    <row r="77" spans="1:17">
      <c r="A77" s="3">
        <v>2017</v>
      </c>
      <c r="B77" s="3" t="s">
        <v>95</v>
      </c>
      <c r="C77" s="3">
        <v>13</v>
      </c>
      <c r="D77" s="2" t="s">
        <v>19</v>
      </c>
      <c r="E77" s="2" t="s">
        <v>184</v>
      </c>
      <c r="G77" s="3">
        <v>1</v>
      </c>
      <c r="H77" s="3">
        <v>1</v>
      </c>
      <c r="I77" s="3" t="str">
        <f t="shared" si="3"/>
        <v>right</v>
      </c>
      <c r="K77" s="3">
        <v>1</v>
      </c>
      <c r="M77" s="3">
        <v>1</v>
      </c>
      <c r="N77" s="3" t="str">
        <f t="shared" si="4"/>
        <v>yes</v>
      </c>
      <c r="O77" s="3">
        <v>2</v>
      </c>
      <c r="Q77" s="3">
        <f t="shared" si="2"/>
        <v>0</v>
      </c>
    </row>
    <row r="78" spans="1:17">
      <c r="A78" s="3">
        <v>2017</v>
      </c>
      <c r="B78" s="3" t="s">
        <v>95</v>
      </c>
      <c r="C78" s="3">
        <v>11</v>
      </c>
      <c r="D78" s="3" t="s">
        <v>185</v>
      </c>
      <c r="E78" s="2" t="s">
        <v>186</v>
      </c>
      <c r="G78" s="3">
        <v>1</v>
      </c>
      <c r="H78" s="3">
        <v>6</v>
      </c>
      <c r="I78" s="3" t="str">
        <f t="shared" si="3"/>
        <v>wrong</v>
      </c>
      <c r="K78" s="3">
        <v>1</v>
      </c>
      <c r="L78" s="9">
        <v>5</v>
      </c>
      <c r="M78" s="3">
        <v>5</v>
      </c>
      <c r="N78" s="3" t="str">
        <f t="shared" si="4"/>
        <v>no</v>
      </c>
      <c r="O78" s="3">
        <v>6</v>
      </c>
      <c r="Q78" s="3">
        <f t="shared" si="2"/>
        <v>0</v>
      </c>
    </row>
    <row r="79" spans="1:17">
      <c r="A79" s="3">
        <v>2017</v>
      </c>
      <c r="B79" s="3" t="s">
        <v>95</v>
      </c>
      <c r="C79" s="3">
        <v>3</v>
      </c>
      <c r="D79" s="3" t="s">
        <v>185</v>
      </c>
      <c r="E79" s="2" t="s">
        <v>187</v>
      </c>
      <c r="G79" s="3">
        <v>1</v>
      </c>
      <c r="H79" s="3">
        <v>2</v>
      </c>
      <c r="I79" s="3" t="str">
        <f t="shared" si="3"/>
        <v>right</v>
      </c>
      <c r="K79" s="3">
        <v>2</v>
      </c>
      <c r="M79" s="3">
        <v>2</v>
      </c>
      <c r="N79" s="3" t="str">
        <f t="shared" si="4"/>
        <v>yes</v>
      </c>
      <c r="Q79" s="3">
        <f t="shared" si="2"/>
        <v>0</v>
      </c>
    </row>
    <row r="80" spans="1:17">
      <c r="A80" s="3">
        <v>2017</v>
      </c>
      <c r="B80" s="3" t="s">
        <v>188</v>
      </c>
      <c r="C80" s="3">
        <v>29</v>
      </c>
      <c r="D80" s="7" t="s">
        <v>189</v>
      </c>
      <c r="E80" s="2" t="s">
        <v>190</v>
      </c>
      <c r="G80" s="3">
        <v>1</v>
      </c>
      <c r="H80" s="3">
        <v>2</v>
      </c>
      <c r="I80" s="3" t="str">
        <f t="shared" si="3"/>
        <v>right</v>
      </c>
      <c r="J80" s="3">
        <v>2</v>
      </c>
      <c r="N80" s="3" t="str">
        <f t="shared" si="4"/>
        <v>yes</v>
      </c>
      <c r="Q80" s="3">
        <f t="shared" si="2"/>
        <v>0</v>
      </c>
    </row>
    <row r="81" spans="1:17">
      <c r="A81" s="3">
        <v>2017</v>
      </c>
      <c r="B81" s="3" t="s">
        <v>188</v>
      </c>
      <c r="C81" s="3">
        <v>26</v>
      </c>
      <c r="D81" s="3" t="s">
        <v>191</v>
      </c>
      <c r="E81" s="2" t="s">
        <v>192</v>
      </c>
      <c r="G81" s="3">
        <v>1</v>
      </c>
      <c r="H81" s="3">
        <v>1</v>
      </c>
      <c r="I81" s="3" t="str">
        <f t="shared" si="3"/>
        <v>right</v>
      </c>
      <c r="K81" s="3">
        <v>1</v>
      </c>
      <c r="M81" s="3">
        <v>1</v>
      </c>
      <c r="N81" s="3" t="str">
        <f t="shared" si="4"/>
        <v>yes</v>
      </c>
      <c r="Q81" s="3">
        <f t="shared" si="2"/>
        <v>0</v>
      </c>
    </row>
    <row r="82" spans="1:17">
      <c r="A82" s="3">
        <v>2017</v>
      </c>
      <c r="B82" s="3" t="s">
        <v>188</v>
      </c>
      <c r="C82" s="3">
        <v>23</v>
      </c>
      <c r="D82" s="3" t="s">
        <v>193</v>
      </c>
      <c r="E82" s="2" t="s">
        <v>65</v>
      </c>
      <c r="F82" s="2" t="s">
        <v>194</v>
      </c>
      <c r="G82" s="3">
        <v>1</v>
      </c>
      <c r="H82" s="3">
        <v>3</v>
      </c>
      <c r="I82" s="3" t="str">
        <f t="shared" si="3"/>
        <v>right</v>
      </c>
      <c r="K82" s="3">
        <v>1</v>
      </c>
      <c r="L82" s="3">
        <v>2</v>
      </c>
      <c r="M82" s="3">
        <v>3</v>
      </c>
      <c r="N82" s="3" t="str">
        <f t="shared" si="4"/>
        <v>yes</v>
      </c>
      <c r="Q82" s="3">
        <f t="shared" si="2"/>
        <v>0</v>
      </c>
    </row>
    <row r="83" spans="1:17">
      <c r="A83" s="3">
        <v>2017</v>
      </c>
      <c r="B83" s="3" t="s">
        <v>188</v>
      </c>
      <c r="C83" s="3">
        <v>22</v>
      </c>
      <c r="D83" s="2" t="s">
        <v>108</v>
      </c>
      <c r="E83" s="2" t="s">
        <v>141</v>
      </c>
      <c r="G83" s="3">
        <v>1</v>
      </c>
      <c r="H83" s="3">
        <v>1</v>
      </c>
      <c r="I83" s="3" t="str">
        <f t="shared" si="3"/>
        <v>wrong</v>
      </c>
      <c r="K83" s="9">
        <v>1</v>
      </c>
      <c r="L83" s="9"/>
      <c r="N83" s="3" t="str">
        <f t="shared" si="4"/>
        <v>no</v>
      </c>
      <c r="Q83" s="3">
        <f t="shared" si="2"/>
        <v>0</v>
      </c>
    </row>
    <row r="84" spans="1:17">
      <c r="A84" s="3">
        <v>2017</v>
      </c>
      <c r="B84" s="3" t="s">
        <v>188</v>
      </c>
      <c r="C84" s="3">
        <v>21</v>
      </c>
      <c r="D84" s="3" t="s">
        <v>196</v>
      </c>
      <c r="E84" s="2" t="s">
        <v>195</v>
      </c>
      <c r="G84" s="3">
        <v>1</v>
      </c>
      <c r="H84" s="3">
        <v>3</v>
      </c>
      <c r="I84" s="3" t="str">
        <f t="shared" si="3"/>
        <v>right</v>
      </c>
      <c r="L84" s="3">
        <v>3</v>
      </c>
      <c r="M84" s="3">
        <v>3</v>
      </c>
      <c r="N84" s="3" t="str">
        <f t="shared" si="4"/>
        <v>yes</v>
      </c>
      <c r="O84" s="3">
        <v>3</v>
      </c>
      <c r="Q84" s="3">
        <f t="shared" si="2"/>
        <v>0</v>
      </c>
    </row>
    <row r="85" spans="1:17">
      <c r="A85" s="3">
        <v>2017</v>
      </c>
      <c r="B85" s="3" t="s">
        <v>188</v>
      </c>
      <c r="C85" s="3">
        <v>20</v>
      </c>
      <c r="D85" s="3" t="s">
        <v>198</v>
      </c>
      <c r="E85" s="2" t="s">
        <v>197</v>
      </c>
      <c r="G85" s="3">
        <v>1</v>
      </c>
      <c r="H85" s="3">
        <v>5</v>
      </c>
      <c r="I85" s="3" t="str">
        <f t="shared" si="3"/>
        <v>wrong</v>
      </c>
      <c r="K85" s="3">
        <v>2</v>
      </c>
      <c r="L85" s="9">
        <v>3</v>
      </c>
      <c r="M85" s="3">
        <v>2</v>
      </c>
      <c r="N85" s="3" t="str">
        <f t="shared" si="4"/>
        <v>no</v>
      </c>
      <c r="P85" s="3" t="s">
        <v>199</v>
      </c>
      <c r="Q85" s="3">
        <f t="shared" si="2"/>
        <v>0</v>
      </c>
    </row>
    <row r="86" spans="1:17">
      <c r="A86" s="3">
        <v>2017</v>
      </c>
      <c r="B86" s="3" t="s">
        <v>188</v>
      </c>
      <c r="C86" s="3">
        <v>15</v>
      </c>
      <c r="D86" s="2" t="s">
        <v>201</v>
      </c>
      <c r="E86" s="2" t="s">
        <v>200</v>
      </c>
      <c r="G86" s="3">
        <v>1</v>
      </c>
      <c r="H86" s="3">
        <v>1</v>
      </c>
      <c r="I86" s="3" t="str">
        <f t="shared" si="3"/>
        <v>wrong</v>
      </c>
      <c r="K86" s="9">
        <v>1</v>
      </c>
      <c r="L86" s="9"/>
      <c r="N86" s="3" t="str">
        <f t="shared" si="4"/>
        <v>no</v>
      </c>
      <c r="P86" s="3" t="s">
        <v>202</v>
      </c>
      <c r="Q86" s="3">
        <f t="shared" si="2"/>
        <v>0</v>
      </c>
    </row>
    <row r="87" spans="1:17">
      <c r="A87" s="3">
        <v>2017</v>
      </c>
      <c r="B87" s="3" t="s">
        <v>203</v>
      </c>
      <c r="C87" s="3">
        <v>31</v>
      </c>
      <c r="D87" s="2" t="s">
        <v>48</v>
      </c>
      <c r="E87" s="2" t="s">
        <v>204</v>
      </c>
      <c r="G87" s="3">
        <v>1</v>
      </c>
      <c r="H87" s="3">
        <v>5</v>
      </c>
      <c r="I87" s="3" t="str">
        <f t="shared" si="3"/>
        <v>right</v>
      </c>
      <c r="J87" s="3">
        <v>1</v>
      </c>
      <c r="K87" s="3">
        <v>4</v>
      </c>
      <c r="M87" s="3">
        <v>4</v>
      </c>
      <c r="N87" s="3" t="str">
        <f t="shared" si="4"/>
        <v>yes</v>
      </c>
      <c r="P87" s="3" t="s">
        <v>205</v>
      </c>
      <c r="Q87" s="3">
        <f t="shared" si="2"/>
        <v>0</v>
      </c>
    </row>
    <row r="88" spans="1:17">
      <c r="A88" s="3">
        <v>2017</v>
      </c>
      <c r="B88" s="3" t="s">
        <v>203</v>
      </c>
      <c r="C88" s="3">
        <v>17</v>
      </c>
      <c r="D88" s="7" t="s">
        <v>206</v>
      </c>
      <c r="E88" s="2" t="s">
        <v>207</v>
      </c>
      <c r="F88" s="2" t="s">
        <v>207</v>
      </c>
      <c r="G88" s="3">
        <v>1</v>
      </c>
      <c r="I88" s="3" t="str">
        <f t="shared" si="3"/>
        <v>right</v>
      </c>
      <c r="N88" s="3" t="str">
        <f t="shared" si="4"/>
        <v>yes</v>
      </c>
      <c r="Q88" s="3">
        <f t="shared" si="2"/>
        <v>0</v>
      </c>
    </row>
    <row r="89" spans="1:17">
      <c r="A89" s="3">
        <v>2017</v>
      </c>
      <c r="B89" s="3" t="s">
        <v>203</v>
      </c>
      <c r="C89" s="3">
        <v>21</v>
      </c>
      <c r="D89" s="3" t="s">
        <v>185</v>
      </c>
      <c r="E89" s="2" t="s">
        <v>208</v>
      </c>
      <c r="F89" s="2" t="s">
        <v>209</v>
      </c>
      <c r="G89" s="3">
        <v>1</v>
      </c>
      <c r="H89" s="3">
        <v>7</v>
      </c>
      <c r="I89" s="3" t="str">
        <f t="shared" si="3"/>
        <v>right</v>
      </c>
      <c r="J89" s="3">
        <v>1</v>
      </c>
      <c r="K89" s="9">
        <v>6</v>
      </c>
      <c r="L89" s="9"/>
      <c r="M89" s="3">
        <v>6</v>
      </c>
      <c r="N89" s="3" t="str">
        <f t="shared" si="4"/>
        <v>yes</v>
      </c>
      <c r="P89" s="3" t="s">
        <v>210</v>
      </c>
      <c r="Q89" s="3">
        <f t="shared" si="2"/>
        <v>0</v>
      </c>
    </row>
    <row r="90" spans="1:17">
      <c r="A90" s="3">
        <v>2017</v>
      </c>
      <c r="B90" s="3" t="s">
        <v>211</v>
      </c>
      <c r="C90" s="3">
        <v>5</v>
      </c>
      <c r="D90" s="2" t="s">
        <v>108</v>
      </c>
      <c r="E90" s="2" t="s">
        <v>159</v>
      </c>
      <c r="F90" s="2" t="s">
        <v>212</v>
      </c>
      <c r="G90" s="3">
        <v>1</v>
      </c>
      <c r="H90" s="3">
        <v>1</v>
      </c>
      <c r="I90" s="3" t="str">
        <f t="shared" si="3"/>
        <v>right</v>
      </c>
      <c r="K90" s="3">
        <v>1</v>
      </c>
      <c r="M90" s="3">
        <v>1</v>
      </c>
      <c r="N90" s="3" t="str">
        <f t="shared" si="4"/>
        <v>yes</v>
      </c>
      <c r="Q90" s="3">
        <f t="shared" si="2"/>
        <v>0</v>
      </c>
    </row>
    <row r="91" spans="1:17">
      <c r="A91" s="3">
        <v>2017</v>
      </c>
      <c r="B91" s="3" t="s">
        <v>44</v>
      </c>
      <c r="C91" s="3">
        <v>18</v>
      </c>
      <c r="D91" s="2" t="s">
        <v>108</v>
      </c>
      <c r="E91" s="2" t="s">
        <v>213</v>
      </c>
      <c r="F91" s="2" t="s">
        <v>214</v>
      </c>
      <c r="G91" s="3">
        <v>1</v>
      </c>
      <c r="H91" s="3">
        <v>1</v>
      </c>
      <c r="I91" s="3" t="str">
        <f t="shared" si="3"/>
        <v>right</v>
      </c>
      <c r="J91" s="3">
        <v>1</v>
      </c>
      <c r="N91" s="3" t="str">
        <f t="shared" si="4"/>
        <v>yes</v>
      </c>
      <c r="Q91" s="3">
        <f t="shared" si="2"/>
        <v>0</v>
      </c>
    </row>
    <row r="92" spans="1:17">
      <c r="A92" s="3">
        <v>2017</v>
      </c>
      <c r="B92" s="3" t="s">
        <v>42</v>
      </c>
      <c r="C92" s="3">
        <v>3</v>
      </c>
      <c r="D92" s="3" t="s">
        <v>191</v>
      </c>
      <c r="E92" s="2" t="s">
        <v>154</v>
      </c>
      <c r="F92" s="3" t="s">
        <v>215</v>
      </c>
      <c r="G92" s="3">
        <v>1</v>
      </c>
      <c r="I92" s="3" t="str">
        <f t="shared" si="3"/>
        <v>right</v>
      </c>
      <c r="N92" s="3" t="str">
        <f t="shared" si="4"/>
        <v>yes</v>
      </c>
      <c r="O92" s="3">
        <v>2</v>
      </c>
      <c r="Q92" s="3">
        <f t="shared" si="2"/>
        <v>0</v>
      </c>
    </row>
    <row r="93" spans="1:17">
      <c r="A93" s="3">
        <v>2017</v>
      </c>
      <c r="B93" s="3" t="s">
        <v>31</v>
      </c>
      <c r="C93" s="3">
        <v>22</v>
      </c>
      <c r="D93" s="3" t="s">
        <v>206</v>
      </c>
      <c r="E93" s="3" t="s">
        <v>216</v>
      </c>
      <c r="F93" s="3" t="s">
        <v>217</v>
      </c>
      <c r="G93" s="3">
        <v>1</v>
      </c>
      <c r="H93" s="3">
        <v>1</v>
      </c>
      <c r="I93" s="3" t="str">
        <f t="shared" si="3"/>
        <v>right</v>
      </c>
      <c r="K93" s="3">
        <v>1</v>
      </c>
      <c r="M93" s="3">
        <v>1</v>
      </c>
      <c r="N93" s="3" t="str">
        <f t="shared" si="4"/>
        <v>yes</v>
      </c>
      <c r="Q93" s="3">
        <f t="shared" si="2"/>
        <v>0</v>
      </c>
    </row>
    <row r="94" spans="1:17">
      <c r="A94" s="3">
        <v>2018</v>
      </c>
      <c r="B94" s="3" t="s">
        <v>203</v>
      </c>
      <c r="C94" s="3">
        <v>6</v>
      </c>
      <c r="D94" s="3" t="s">
        <v>26</v>
      </c>
      <c r="E94" s="3" t="s">
        <v>218</v>
      </c>
      <c r="F94" s="3" t="s">
        <v>219</v>
      </c>
      <c r="G94" s="3">
        <v>1</v>
      </c>
      <c r="H94" s="3">
        <v>2</v>
      </c>
      <c r="I94" s="3" t="str">
        <f t="shared" si="3"/>
        <v>wrong</v>
      </c>
      <c r="L94" s="9">
        <v>2</v>
      </c>
      <c r="N94" s="3" t="str">
        <f t="shared" si="4"/>
        <v>no</v>
      </c>
    </row>
    <row r="95" spans="1:17">
      <c r="A95" s="3">
        <v>2018</v>
      </c>
      <c r="B95" s="3" t="s">
        <v>188</v>
      </c>
      <c r="C95" s="3">
        <v>16</v>
      </c>
      <c r="D95" s="3" t="s">
        <v>220</v>
      </c>
      <c r="E95" s="2" t="s">
        <v>221</v>
      </c>
      <c r="F95" s="3" t="s">
        <v>222</v>
      </c>
      <c r="G95" s="3">
        <v>1</v>
      </c>
      <c r="H95" s="3">
        <v>2</v>
      </c>
      <c r="I95" s="3" t="str">
        <f t="shared" si="3"/>
        <v>right</v>
      </c>
      <c r="K95" s="3">
        <v>1</v>
      </c>
      <c r="L95" s="3">
        <v>1</v>
      </c>
      <c r="M95" s="3">
        <v>2</v>
      </c>
      <c r="N95" s="3" t="str">
        <f t="shared" si="4"/>
        <v>yes</v>
      </c>
      <c r="O95" s="3">
        <v>7</v>
      </c>
    </row>
    <row r="96" spans="1:17">
      <c r="A96" s="3">
        <v>2018</v>
      </c>
      <c r="B96" s="3" t="s">
        <v>74</v>
      </c>
      <c r="C96" s="3">
        <v>13</v>
      </c>
      <c r="D96" s="3" t="s">
        <v>193</v>
      </c>
      <c r="E96" s="2" t="s">
        <v>223</v>
      </c>
      <c r="F96" s="3" t="s">
        <v>224</v>
      </c>
      <c r="G96" s="3">
        <v>1</v>
      </c>
      <c r="H96" s="3">
        <v>1</v>
      </c>
      <c r="I96" s="3" t="str">
        <f t="shared" si="3"/>
        <v>right</v>
      </c>
      <c r="K96" s="3">
        <v>1</v>
      </c>
      <c r="M96" s="3">
        <v>1</v>
      </c>
      <c r="N96" s="3" t="str">
        <f t="shared" si="4"/>
        <v>yes</v>
      </c>
      <c r="P96" s="3" t="s">
        <v>225</v>
      </c>
    </row>
    <row r="97" spans="1:16">
      <c r="A97" s="3">
        <v>2018</v>
      </c>
      <c r="B97" s="3" t="s">
        <v>74</v>
      </c>
      <c r="C97" s="3">
        <v>12</v>
      </c>
      <c r="D97" s="3" t="s">
        <v>220</v>
      </c>
      <c r="E97" s="2" t="s">
        <v>226</v>
      </c>
      <c r="F97" s="2" t="s">
        <v>227</v>
      </c>
      <c r="G97" s="3">
        <v>1</v>
      </c>
      <c r="H97" s="3">
        <v>2</v>
      </c>
      <c r="I97" s="3" t="str">
        <f t="shared" si="3"/>
        <v>right</v>
      </c>
      <c r="J97" s="3">
        <v>2</v>
      </c>
      <c r="N97" s="3" t="str">
        <f t="shared" si="4"/>
        <v>yes</v>
      </c>
      <c r="O97" s="3">
        <v>4</v>
      </c>
    </row>
    <row r="98" spans="1:16">
      <c r="A98" s="3">
        <v>2018</v>
      </c>
      <c r="B98" s="3" t="s">
        <v>228</v>
      </c>
      <c r="C98" s="3">
        <v>19</v>
      </c>
      <c r="D98" s="2" t="s">
        <v>19</v>
      </c>
      <c r="E98" s="2" t="s">
        <v>229</v>
      </c>
      <c r="F98" s="2" t="s">
        <v>229</v>
      </c>
      <c r="G98" s="3">
        <v>1</v>
      </c>
      <c r="H98" s="3">
        <v>2</v>
      </c>
      <c r="I98" s="3" t="str">
        <f t="shared" si="3"/>
        <v>right</v>
      </c>
      <c r="J98" s="3">
        <v>1</v>
      </c>
      <c r="K98" s="3">
        <v>1</v>
      </c>
      <c r="M98" s="3">
        <v>1</v>
      </c>
      <c r="N98" s="3" t="str">
        <f t="shared" si="4"/>
        <v>yes</v>
      </c>
      <c r="O98" s="3">
        <v>4</v>
      </c>
    </row>
    <row r="99" spans="1:16">
      <c r="A99" s="3">
        <v>2018</v>
      </c>
      <c r="B99" s="3" t="s">
        <v>74</v>
      </c>
      <c r="C99" s="3">
        <v>18</v>
      </c>
      <c r="D99" s="3" t="s">
        <v>185</v>
      </c>
      <c r="E99" s="3" t="s">
        <v>230</v>
      </c>
      <c r="F99" s="3" t="s">
        <v>231</v>
      </c>
      <c r="G99" s="3">
        <v>1</v>
      </c>
      <c r="H99" s="3">
        <v>2</v>
      </c>
      <c r="I99" s="3" t="str">
        <f t="shared" si="3"/>
        <v>right</v>
      </c>
      <c r="J99" s="3">
        <v>1</v>
      </c>
      <c r="K99" s="3">
        <v>1</v>
      </c>
      <c r="M99" s="3">
        <v>1</v>
      </c>
      <c r="N99" s="3" t="str">
        <f t="shared" si="4"/>
        <v>yes</v>
      </c>
      <c r="O99" s="3">
        <v>2</v>
      </c>
    </row>
    <row r="100" spans="1:16">
      <c r="A100" s="3">
        <v>2018</v>
      </c>
      <c r="B100" s="3" t="s">
        <v>74</v>
      </c>
      <c r="C100" s="3">
        <v>29</v>
      </c>
      <c r="D100" s="7" t="s">
        <v>19</v>
      </c>
      <c r="E100" s="2" t="s">
        <v>232</v>
      </c>
      <c r="F100" s="2" t="s">
        <v>232</v>
      </c>
      <c r="G100" s="3">
        <v>1</v>
      </c>
      <c r="H100" s="3">
        <v>1</v>
      </c>
      <c r="I100" s="3" t="str">
        <f t="shared" si="3"/>
        <v>right</v>
      </c>
      <c r="L100" s="3">
        <v>1</v>
      </c>
      <c r="M100" s="3">
        <v>1</v>
      </c>
      <c r="N100" s="3" t="str">
        <f t="shared" si="4"/>
        <v>yes</v>
      </c>
    </row>
    <row r="101" spans="1:16">
      <c r="A101" s="3">
        <v>2018</v>
      </c>
      <c r="B101" s="3" t="s">
        <v>74</v>
      </c>
      <c r="C101" s="3">
        <v>27</v>
      </c>
      <c r="D101" s="2" t="s">
        <v>201</v>
      </c>
      <c r="E101" s="2" t="s">
        <v>233</v>
      </c>
      <c r="F101" s="2" t="s">
        <v>234</v>
      </c>
      <c r="G101" s="3">
        <v>1</v>
      </c>
      <c r="H101" s="3">
        <v>3</v>
      </c>
      <c r="I101" s="3" t="str">
        <f t="shared" si="3"/>
        <v>right</v>
      </c>
      <c r="K101" s="3">
        <v>3</v>
      </c>
      <c r="M101" s="3">
        <v>3</v>
      </c>
      <c r="N101" s="3" t="str">
        <f t="shared" si="4"/>
        <v>yes</v>
      </c>
      <c r="O101" s="3">
        <v>2</v>
      </c>
    </row>
    <row r="102" spans="1:16">
      <c r="A102" s="3">
        <v>2018</v>
      </c>
      <c r="B102" s="3" t="s">
        <v>64</v>
      </c>
      <c r="C102" s="3">
        <v>19</v>
      </c>
      <c r="D102" s="7" t="s">
        <v>48</v>
      </c>
      <c r="E102" s="2" t="s">
        <v>204</v>
      </c>
      <c r="F102" s="2" t="s">
        <v>236</v>
      </c>
      <c r="G102" s="3">
        <v>1</v>
      </c>
      <c r="H102" s="3">
        <v>2</v>
      </c>
      <c r="I102" s="3" t="str">
        <f t="shared" si="3"/>
        <v>right</v>
      </c>
      <c r="J102" s="3">
        <v>1</v>
      </c>
      <c r="L102" s="3">
        <v>1</v>
      </c>
      <c r="M102" s="3">
        <v>1</v>
      </c>
      <c r="N102" s="3" t="str">
        <f>IF(K102+L102=M102,"yes","no")</f>
        <v>yes</v>
      </c>
      <c r="O102" s="3">
        <v>2</v>
      </c>
    </row>
    <row r="103" spans="1:16">
      <c r="A103" s="3">
        <v>2018</v>
      </c>
      <c r="B103" s="3" t="s">
        <v>64</v>
      </c>
      <c r="C103" s="3">
        <v>22</v>
      </c>
      <c r="D103" s="3" t="s">
        <v>237</v>
      </c>
      <c r="E103" s="2" t="s">
        <v>238</v>
      </c>
      <c r="F103" s="2" t="s">
        <v>239</v>
      </c>
      <c r="G103" s="3">
        <v>1</v>
      </c>
      <c r="H103" s="3">
        <v>1</v>
      </c>
      <c r="I103" s="3" t="str">
        <f t="shared" si="3"/>
        <v>right</v>
      </c>
      <c r="K103" s="3">
        <v>1</v>
      </c>
      <c r="M103" s="3">
        <v>1</v>
      </c>
      <c r="N103" s="3" t="str">
        <f t="shared" si="4"/>
        <v>yes</v>
      </c>
      <c r="O103" s="3">
        <v>3</v>
      </c>
    </row>
    <row r="104" spans="1:16">
      <c r="A104" s="3">
        <v>2018</v>
      </c>
      <c r="B104" s="3" t="s">
        <v>235</v>
      </c>
      <c r="C104" s="3">
        <v>1</v>
      </c>
      <c r="D104" s="3" t="s">
        <v>240</v>
      </c>
      <c r="E104" s="2" t="s">
        <v>33</v>
      </c>
      <c r="F104" s="2" t="s">
        <v>241</v>
      </c>
      <c r="G104" s="3">
        <v>1</v>
      </c>
      <c r="H104" s="3">
        <v>1</v>
      </c>
      <c r="I104" s="3" t="str">
        <f t="shared" si="3"/>
        <v>right</v>
      </c>
      <c r="J104" s="3">
        <v>1</v>
      </c>
      <c r="N104" s="3" t="str">
        <f t="shared" si="4"/>
        <v>yes</v>
      </c>
      <c r="O104" s="3">
        <v>1</v>
      </c>
      <c r="P104" s="3" t="s">
        <v>242</v>
      </c>
    </row>
    <row r="105" spans="1:16">
      <c r="A105" s="3">
        <v>2018</v>
      </c>
      <c r="B105" s="3" t="s">
        <v>235</v>
      </c>
      <c r="C105" s="3">
        <v>15</v>
      </c>
      <c r="D105" s="2" t="s">
        <v>189</v>
      </c>
      <c r="E105" s="2" t="s">
        <v>243</v>
      </c>
      <c r="F105" s="2" t="s">
        <v>244</v>
      </c>
      <c r="G105" s="3">
        <v>1</v>
      </c>
      <c r="H105" s="3">
        <v>5</v>
      </c>
      <c r="I105" s="3" t="str">
        <f t="shared" si="3"/>
        <v>wrong</v>
      </c>
      <c r="J105" s="3">
        <v>1</v>
      </c>
      <c r="K105" s="3">
        <v>3</v>
      </c>
      <c r="L105" s="9">
        <v>1</v>
      </c>
      <c r="M105" s="3">
        <v>3</v>
      </c>
      <c r="N105" s="3" t="str">
        <f t="shared" si="4"/>
        <v>no</v>
      </c>
    </row>
    <row r="106" spans="1:16">
      <c r="A106" s="3">
        <v>2018</v>
      </c>
      <c r="B106" s="3" t="s">
        <v>235</v>
      </c>
      <c r="C106" s="3">
        <v>28</v>
      </c>
      <c r="D106" s="2" t="s">
        <v>246</v>
      </c>
      <c r="E106" s="2" t="s">
        <v>247</v>
      </c>
      <c r="F106" s="2" t="s">
        <v>245</v>
      </c>
      <c r="G106" s="3">
        <v>1</v>
      </c>
      <c r="H106" s="3">
        <v>1</v>
      </c>
      <c r="I106" s="3" t="str">
        <f t="shared" si="3"/>
        <v>right</v>
      </c>
      <c r="J106" s="3">
        <v>1</v>
      </c>
      <c r="N106" s="3" t="str">
        <f t="shared" si="4"/>
        <v>yes</v>
      </c>
    </row>
    <row r="107" spans="1:16">
      <c r="A107" s="3">
        <v>2018</v>
      </c>
      <c r="B107" s="3" t="s">
        <v>64</v>
      </c>
      <c r="C107" s="3">
        <v>30</v>
      </c>
      <c r="D107" s="3" t="s">
        <v>249</v>
      </c>
      <c r="E107" s="2" t="s">
        <v>248</v>
      </c>
      <c r="F107" s="2" t="s">
        <v>250</v>
      </c>
      <c r="G107" s="3">
        <v>1</v>
      </c>
      <c r="H107" s="3">
        <v>3</v>
      </c>
      <c r="I107" s="3" t="str">
        <f t="shared" si="3"/>
        <v>wrong</v>
      </c>
      <c r="L107" s="9">
        <v>3</v>
      </c>
      <c r="N107" s="3" t="str">
        <f t="shared" si="4"/>
        <v>no</v>
      </c>
    </row>
    <row r="108" spans="1:16">
      <c r="A108" s="3">
        <v>2018</v>
      </c>
      <c r="B108" s="3" t="s">
        <v>235</v>
      </c>
      <c r="C108" s="3">
        <v>20</v>
      </c>
      <c r="D108" s="3" t="s">
        <v>246</v>
      </c>
      <c r="E108" s="2" t="s">
        <v>251</v>
      </c>
      <c r="F108" s="2" t="s">
        <v>252</v>
      </c>
      <c r="G108" s="3">
        <v>1</v>
      </c>
      <c r="H108" s="3">
        <v>1</v>
      </c>
      <c r="I108" s="3" t="str">
        <f t="shared" si="3"/>
        <v>wrong</v>
      </c>
      <c r="L108" s="9">
        <v>1</v>
      </c>
      <c r="N108" s="3" t="str">
        <f t="shared" si="4"/>
        <v>no</v>
      </c>
    </row>
    <row r="109" spans="1:16">
      <c r="A109" s="3">
        <v>2018</v>
      </c>
      <c r="B109" s="3" t="s">
        <v>235</v>
      </c>
      <c r="C109" s="3">
        <v>21</v>
      </c>
      <c r="D109" s="2" t="s">
        <v>108</v>
      </c>
      <c r="E109" s="2" t="s">
        <v>254</v>
      </c>
      <c r="F109" s="2" t="s">
        <v>253</v>
      </c>
      <c r="G109" s="3">
        <v>1</v>
      </c>
      <c r="H109" s="3">
        <v>4</v>
      </c>
      <c r="I109" s="3" t="str">
        <f t="shared" si="3"/>
        <v>wrong</v>
      </c>
      <c r="L109" s="9">
        <v>4</v>
      </c>
      <c r="N109" s="3" t="str">
        <f t="shared" si="4"/>
        <v>no</v>
      </c>
    </row>
    <row r="110" spans="1:16">
      <c r="A110" s="3">
        <v>2018</v>
      </c>
      <c r="B110" s="3" t="s">
        <v>235</v>
      </c>
      <c r="C110" s="3">
        <v>19</v>
      </c>
      <c r="D110" s="2" t="s">
        <v>246</v>
      </c>
      <c r="E110" s="2" t="s">
        <v>257</v>
      </c>
      <c r="F110" s="2" t="s">
        <v>256</v>
      </c>
      <c r="G110" s="3">
        <v>1</v>
      </c>
      <c r="H110" s="3">
        <v>2</v>
      </c>
      <c r="I110" s="3" t="str">
        <f t="shared" si="3"/>
        <v>wrong</v>
      </c>
      <c r="L110" s="9">
        <v>2</v>
      </c>
      <c r="N110" s="3" t="str">
        <f t="shared" si="4"/>
        <v>no</v>
      </c>
      <c r="P110" s="3" t="s">
        <v>258</v>
      </c>
    </row>
    <row r="111" spans="1:16">
      <c r="A111" s="3">
        <v>2018</v>
      </c>
      <c r="B111" s="3" t="s">
        <v>235</v>
      </c>
      <c r="C111" s="3">
        <v>29</v>
      </c>
      <c r="D111" s="2" t="s">
        <v>246</v>
      </c>
      <c r="E111" s="2" t="s">
        <v>259</v>
      </c>
      <c r="F111" s="2" t="s">
        <v>260</v>
      </c>
      <c r="G111" s="3">
        <v>1</v>
      </c>
      <c r="H111" s="3">
        <v>1</v>
      </c>
      <c r="I111" s="3" t="str">
        <f t="shared" si="3"/>
        <v>right</v>
      </c>
      <c r="K111" s="3">
        <v>1</v>
      </c>
      <c r="M111" s="3">
        <v>1</v>
      </c>
      <c r="N111" s="3" t="str">
        <f t="shared" si="4"/>
        <v>yes</v>
      </c>
      <c r="O111" s="3">
        <v>4</v>
      </c>
    </row>
    <row r="112" spans="1:16">
      <c r="A112" s="3">
        <v>2018</v>
      </c>
      <c r="B112" s="3" t="s">
        <v>255</v>
      </c>
      <c r="C112" s="3">
        <v>16</v>
      </c>
      <c r="D112" s="2" t="s">
        <v>29</v>
      </c>
      <c r="E112" s="2" t="s">
        <v>162</v>
      </c>
      <c r="F112" s="2" t="s">
        <v>265</v>
      </c>
      <c r="G112" s="3">
        <v>1</v>
      </c>
      <c r="H112" s="3">
        <v>2</v>
      </c>
      <c r="I112" s="3" t="str">
        <f t="shared" si="3"/>
        <v>wrong</v>
      </c>
      <c r="K112" s="3">
        <v>1</v>
      </c>
      <c r="L112" s="9">
        <v>1</v>
      </c>
      <c r="M112" s="3">
        <v>1</v>
      </c>
      <c r="N112" s="3" t="str">
        <f t="shared" si="4"/>
        <v>no</v>
      </c>
    </row>
    <row r="113" spans="1:16">
      <c r="A113" s="3">
        <v>2018</v>
      </c>
      <c r="B113" s="3" t="s">
        <v>31</v>
      </c>
      <c r="C113" s="3">
        <v>2</v>
      </c>
      <c r="D113" s="3" t="s">
        <v>266</v>
      </c>
      <c r="E113" s="2" t="s">
        <v>267</v>
      </c>
      <c r="F113" s="2" t="s">
        <v>268</v>
      </c>
      <c r="G113" s="3">
        <v>1</v>
      </c>
      <c r="H113" s="3">
        <v>2</v>
      </c>
      <c r="I113" s="3" t="str">
        <f t="shared" si="3"/>
        <v>right</v>
      </c>
      <c r="L113" s="3">
        <v>2</v>
      </c>
      <c r="M113" s="3">
        <v>2</v>
      </c>
      <c r="N113" s="3" t="str">
        <f t="shared" si="4"/>
        <v>yes</v>
      </c>
    </row>
    <row r="114" spans="1:16">
      <c r="A114" s="3">
        <v>2018</v>
      </c>
      <c r="B114" s="3" t="s">
        <v>31</v>
      </c>
      <c r="C114" s="3">
        <v>2</v>
      </c>
      <c r="D114" s="3" t="s">
        <v>269</v>
      </c>
      <c r="E114" s="2" t="s">
        <v>270</v>
      </c>
      <c r="F114" s="2" t="s">
        <v>271</v>
      </c>
      <c r="G114" s="3">
        <v>1</v>
      </c>
      <c r="H114" s="3">
        <v>2</v>
      </c>
      <c r="I114" s="3" t="str">
        <f t="shared" si="3"/>
        <v>right</v>
      </c>
      <c r="J114" s="3">
        <v>2</v>
      </c>
      <c r="N114" s="3" t="str">
        <f t="shared" si="4"/>
        <v>yes</v>
      </c>
    </row>
    <row r="115" spans="1:16">
      <c r="A115" s="3">
        <v>2018</v>
      </c>
      <c r="B115" s="3" t="s">
        <v>235</v>
      </c>
      <c r="C115" s="3">
        <v>20</v>
      </c>
      <c r="D115" s="3" t="s">
        <v>272</v>
      </c>
      <c r="E115" s="2" t="s">
        <v>273</v>
      </c>
      <c r="F115" s="2" t="s">
        <v>274</v>
      </c>
      <c r="G115" s="3">
        <v>1</v>
      </c>
      <c r="H115" s="3">
        <v>1</v>
      </c>
      <c r="I115" s="3" t="str">
        <f t="shared" si="3"/>
        <v>right</v>
      </c>
      <c r="K115" s="3">
        <v>1</v>
      </c>
      <c r="M115" s="3">
        <v>1</v>
      </c>
      <c r="N115" s="3" t="str">
        <f t="shared" si="4"/>
        <v>yes</v>
      </c>
      <c r="P115" s="6" t="s">
        <v>275</v>
      </c>
    </row>
    <row r="116" spans="1:16">
      <c r="A116" s="3">
        <v>2018</v>
      </c>
      <c r="B116" s="3" t="s">
        <v>235</v>
      </c>
      <c r="C116" s="3">
        <v>21</v>
      </c>
      <c r="D116" s="3" t="s">
        <v>277</v>
      </c>
      <c r="E116" s="2" t="s">
        <v>276</v>
      </c>
      <c r="F116" s="2" t="s">
        <v>278</v>
      </c>
      <c r="G116" s="3">
        <v>1</v>
      </c>
      <c r="H116" s="3">
        <v>1</v>
      </c>
      <c r="I116" s="3" t="str">
        <f t="shared" si="3"/>
        <v>wrong</v>
      </c>
      <c r="L116" s="9">
        <v>1</v>
      </c>
      <c r="N116" s="3" t="str">
        <f t="shared" si="4"/>
        <v>no</v>
      </c>
    </row>
    <row r="117" spans="1:16">
      <c r="A117" s="3">
        <v>2018</v>
      </c>
      <c r="B117" s="3" t="s">
        <v>235</v>
      </c>
      <c r="C117" s="3">
        <v>25</v>
      </c>
      <c r="D117" s="3" t="s">
        <v>269</v>
      </c>
      <c r="E117" s="2" t="s">
        <v>279</v>
      </c>
      <c r="F117" s="2" t="s">
        <v>280</v>
      </c>
      <c r="G117" s="3">
        <v>1</v>
      </c>
      <c r="H117" s="3">
        <v>1</v>
      </c>
      <c r="I117" s="3" t="str">
        <f t="shared" si="3"/>
        <v>right</v>
      </c>
      <c r="L117" s="3">
        <v>1</v>
      </c>
      <c r="M117" s="3">
        <v>1</v>
      </c>
      <c r="N117" s="3" t="str">
        <f t="shared" si="4"/>
        <v>yes</v>
      </c>
      <c r="P117" s="6" t="s">
        <v>281</v>
      </c>
    </row>
    <row r="118" spans="1:16">
      <c r="A118" s="3">
        <v>2018</v>
      </c>
      <c r="B118" s="3" t="s">
        <v>261</v>
      </c>
      <c r="C118" s="3">
        <v>29</v>
      </c>
      <c r="D118" s="2" t="s">
        <v>189</v>
      </c>
      <c r="E118" s="2" t="s">
        <v>282</v>
      </c>
      <c r="F118" s="2" t="s">
        <v>283</v>
      </c>
      <c r="G118" s="3">
        <v>1</v>
      </c>
      <c r="H118" s="3">
        <v>4</v>
      </c>
      <c r="I118" s="3" t="str">
        <f t="shared" si="3"/>
        <v>wrong</v>
      </c>
      <c r="K118" s="9">
        <v>2</v>
      </c>
      <c r="L118" s="9">
        <v>2</v>
      </c>
      <c r="M118" s="3">
        <v>1</v>
      </c>
      <c r="N118" s="3" t="str">
        <f t="shared" si="4"/>
        <v>no</v>
      </c>
      <c r="O118" s="3">
        <v>3</v>
      </c>
      <c r="P118" s="6" t="s">
        <v>284</v>
      </c>
    </row>
    <row r="119" spans="1:16">
      <c r="A119" s="3">
        <v>2018</v>
      </c>
      <c r="B119" s="3" t="s">
        <v>74</v>
      </c>
      <c r="C119" s="3">
        <v>11</v>
      </c>
      <c r="D119" s="3" t="s">
        <v>272</v>
      </c>
      <c r="E119" s="2" t="s">
        <v>122</v>
      </c>
      <c r="F119" s="2" t="s">
        <v>285</v>
      </c>
      <c r="G119" s="3">
        <v>1</v>
      </c>
      <c r="H119" s="3">
        <v>1</v>
      </c>
      <c r="I119" s="3" t="str">
        <f t="shared" si="3"/>
        <v>right</v>
      </c>
      <c r="L119" s="3">
        <v>1</v>
      </c>
      <c r="M119" s="3">
        <v>1</v>
      </c>
      <c r="N119" s="3" t="str">
        <f t="shared" si="4"/>
        <v>yes</v>
      </c>
    </row>
    <row r="120" spans="1:16">
      <c r="A120" s="3">
        <v>2018</v>
      </c>
      <c r="B120" s="3" t="s">
        <v>262</v>
      </c>
      <c r="C120" s="3">
        <v>29</v>
      </c>
      <c r="D120" s="3" t="s">
        <v>286</v>
      </c>
      <c r="E120" s="2" t="s">
        <v>65</v>
      </c>
      <c r="F120" s="2" t="s">
        <v>287</v>
      </c>
      <c r="G120" s="3">
        <v>1</v>
      </c>
      <c r="H120" s="3">
        <v>1</v>
      </c>
      <c r="I120" s="3" t="str">
        <f t="shared" si="3"/>
        <v>right</v>
      </c>
      <c r="J120" s="3">
        <v>1</v>
      </c>
      <c r="N120" s="3" t="str">
        <f t="shared" si="4"/>
        <v>yes</v>
      </c>
      <c r="O120" s="3">
        <v>4</v>
      </c>
    </row>
    <row r="121" spans="1:16">
      <c r="A121" s="3">
        <v>2018</v>
      </c>
      <c r="B121" s="3" t="s">
        <v>255</v>
      </c>
      <c r="C121" s="3">
        <v>17</v>
      </c>
      <c r="D121" s="3" t="s">
        <v>269</v>
      </c>
      <c r="E121" s="2" t="s">
        <v>270</v>
      </c>
      <c r="F121" s="2" t="s">
        <v>288</v>
      </c>
      <c r="G121" s="3">
        <v>1</v>
      </c>
      <c r="H121" s="3">
        <v>1</v>
      </c>
      <c r="I121" s="3" t="str">
        <f t="shared" si="3"/>
        <v>right</v>
      </c>
      <c r="J121" s="3">
        <v>1</v>
      </c>
      <c r="N121" s="3" t="str">
        <f t="shared" si="4"/>
        <v>yes</v>
      </c>
    </row>
    <row r="122" spans="1:16">
      <c r="A122" s="3">
        <v>2018</v>
      </c>
      <c r="B122" s="3" t="s">
        <v>31</v>
      </c>
      <c r="C122" s="3">
        <v>28</v>
      </c>
      <c r="D122" s="3" t="s">
        <v>289</v>
      </c>
      <c r="E122" s="2" t="s">
        <v>139</v>
      </c>
      <c r="F122" s="2" t="s">
        <v>290</v>
      </c>
      <c r="G122" s="3">
        <v>1</v>
      </c>
      <c r="H122" s="3">
        <v>1</v>
      </c>
      <c r="I122" s="3" t="str">
        <f t="shared" si="3"/>
        <v>right</v>
      </c>
      <c r="J122" s="3">
        <v>1</v>
      </c>
      <c r="N122" s="3" t="str">
        <f t="shared" si="4"/>
        <v>yes</v>
      </c>
    </row>
    <row r="123" spans="1:16">
      <c r="A123" s="3">
        <v>2018</v>
      </c>
      <c r="B123" s="3" t="s">
        <v>31</v>
      </c>
      <c r="C123" s="3">
        <v>29</v>
      </c>
      <c r="D123" s="2" t="s">
        <v>48</v>
      </c>
      <c r="E123" s="2" t="s">
        <v>204</v>
      </c>
      <c r="F123" s="2" t="s">
        <v>291</v>
      </c>
      <c r="G123" s="3">
        <v>1</v>
      </c>
      <c r="H123" s="3">
        <v>1</v>
      </c>
      <c r="I123" s="3" t="str">
        <f t="shared" si="3"/>
        <v>right</v>
      </c>
      <c r="K123" s="3">
        <v>1</v>
      </c>
      <c r="M123" s="3">
        <v>1</v>
      </c>
      <c r="N123" s="3" t="str">
        <f t="shared" si="4"/>
        <v>yes</v>
      </c>
      <c r="O123" s="3">
        <v>3</v>
      </c>
    </row>
    <row r="124" spans="1:16">
      <c r="A124" s="3">
        <v>2018</v>
      </c>
      <c r="B124" s="3" t="s">
        <v>31</v>
      </c>
      <c r="C124" s="3">
        <v>26</v>
      </c>
      <c r="D124" s="8" t="s">
        <v>37</v>
      </c>
      <c r="E124" s="8" t="s">
        <v>292</v>
      </c>
      <c r="F124" s="8" t="s">
        <v>293</v>
      </c>
      <c r="G124" s="3">
        <v>1</v>
      </c>
      <c r="H124" s="3">
        <v>3</v>
      </c>
      <c r="I124" s="3" t="str">
        <f t="shared" si="3"/>
        <v>right</v>
      </c>
      <c r="L124" s="3">
        <v>3</v>
      </c>
      <c r="M124" s="3">
        <v>3</v>
      </c>
      <c r="N124" s="3" t="str">
        <f t="shared" si="4"/>
        <v>yes</v>
      </c>
      <c r="P124" s="3" t="s">
        <v>294</v>
      </c>
    </row>
    <row r="125" spans="1:16">
      <c r="A125" s="3">
        <v>2019</v>
      </c>
      <c r="B125" s="3" t="s">
        <v>263</v>
      </c>
      <c r="C125" s="3">
        <v>18</v>
      </c>
      <c r="D125" s="3" t="s">
        <v>240</v>
      </c>
      <c r="E125" s="8" t="s">
        <v>276</v>
      </c>
      <c r="F125" s="8" t="s">
        <v>295</v>
      </c>
      <c r="G125" s="3">
        <v>1</v>
      </c>
      <c r="H125" s="3">
        <v>1</v>
      </c>
      <c r="I125" s="3" t="str">
        <f t="shared" si="3"/>
        <v>right</v>
      </c>
      <c r="K125" s="3">
        <v>1</v>
      </c>
      <c r="M125" s="3">
        <v>1</v>
      </c>
      <c r="N125" s="3" t="str">
        <f t="shared" si="4"/>
        <v>yes</v>
      </c>
    </row>
    <row r="126" spans="1:16">
      <c r="A126" s="3">
        <v>2019</v>
      </c>
      <c r="B126" s="3" t="s">
        <v>263</v>
      </c>
      <c r="C126" s="3">
        <v>30</v>
      </c>
      <c r="D126" s="3" t="s">
        <v>264</v>
      </c>
      <c r="E126" s="8" t="s">
        <v>296</v>
      </c>
      <c r="F126" s="8" t="s">
        <v>297</v>
      </c>
      <c r="G126" s="3">
        <v>1</v>
      </c>
      <c r="H126" s="3">
        <v>1</v>
      </c>
      <c r="I126" s="3" t="str">
        <f t="shared" si="3"/>
        <v>right</v>
      </c>
      <c r="K126" s="3">
        <v>1</v>
      </c>
      <c r="M126" s="3">
        <v>1</v>
      </c>
      <c r="N126" s="3" t="str">
        <f t="shared" si="4"/>
        <v>yes</v>
      </c>
    </row>
    <row r="133" spans="2:13" ht="15.75">
      <c r="B133"/>
      <c r="C133"/>
    </row>
    <row r="135" spans="2:13" ht="15.75">
      <c r="B135" s="11" t="s">
        <v>298</v>
      </c>
      <c r="C135" t="s">
        <v>301</v>
      </c>
      <c r="D135" t="s">
        <v>300</v>
      </c>
      <c r="E135" t="s">
        <v>302</v>
      </c>
      <c r="F135" t="s">
        <v>303</v>
      </c>
      <c r="G135"/>
      <c r="H135"/>
      <c r="I135"/>
      <c r="J135"/>
      <c r="K135"/>
      <c r="L135"/>
      <c r="M135"/>
    </row>
    <row r="136" spans="2:13" ht="15.75">
      <c r="B136" s="12">
        <v>2012</v>
      </c>
      <c r="C136">
        <v>2</v>
      </c>
      <c r="D136">
        <v>0</v>
      </c>
      <c r="E136">
        <v>0</v>
      </c>
      <c r="F136">
        <v>2</v>
      </c>
      <c r="G136"/>
      <c r="H136"/>
      <c r="I136"/>
      <c r="J136"/>
      <c r="K136"/>
      <c r="L136"/>
      <c r="M136"/>
    </row>
    <row r="137" spans="2:13" ht="15.75">
      <c r="B137" s="12">
        <v>2013</v>
      </c>
      <c r="C137">
        <v>1</v>
      </c>
      <c r="D137">
        <v>0</v>
      </c>
      <c r="E137">
        <v>0</v>
      </c>
      <c r="F137">
        <v>1</v>
      </c>
      <c r="G137"/>
      <c r="H137"/>
    </row>
    <row r="138" spans="2:13" ht="15.75">
      <c r="B138" s="12">
        <v>2014</v>
      </c>
      <c r="C138">
        <v>11</v>
      </c>
      <c r="D138"/>
      <c r="E138">
        <v>11</v>
      </c>
      <c r="F138"/>
      <c r="G138"/>
      <c r="H138"/>
    </row>
    <row r="139" spans="2:13" ht="15.75">
      <c r="B139" s="12">
        <v>2015</v>
      </c>
      <c r="C139">
        <v>49</v>
      </c>
      <c r="D139">
        <v>11</v>
      </c>
      <c r="E139">
        <v>32</v>
      </c>
      <c r="F139">
        <v>6</v>
      </c>
      <c r="G139"/>
      <c r="H139"/>
    </row>
    <row r="140" spans="2:13" ht="15.75">
      <c r="B140" s="12">
        <v>2016</v>
      </c>
      <c r="C140">
        <v>67</v>
      </c>
      <c r="D140">
        <v>9</v>
      </c>
      <c r="E140">
        <v>40</v>
      </c>
      <c r="F140">
        <v>18</v>
      </c>
      <c r="G140"/>
      <c r="H140"/>
    </row>
    <row r="141" spans="2:13" ht="15.75">
      <c r="B141" s="12">
        <v>2017</v>
      </c>
      <c r="C141">
        <v>114</v>
      </c>
      <c r="D141">
        <v>13</v>
      </c>
      <c r="E141">
        <v>65</v>
      </c>
      <c r="F141">
        <v>36</v>
      </c>
      <c r="G141"/>
      <c r="H141"/>
    </row>
    <row r="142" spans="2:13" ht="15.75">
      <c r="B142" s="12">
        <v>2018</v>
      </c>
      <c r="C142">
        <v>57</v>
      </c>
      <c r="D142">
        <v>13</v>
      </c>
      <c r="E142">
        <v>17</v>
      </c>
      <c r="F142">
        <v>27</v>
      </c>
      <c r="G142"/>
      <c r="H142"/>
    </row>
    <row r="143" spans="2:13" ht="15.75">
      <c r="B143" s="12">
        <v>2019</v>
      </c>
      <c r="C143">
        <v>2</v>
      </c>
      <c r="D143"/>
      <c r="E143">
        <v>2</v>
      </c>
      <c r="F143"/>
      <c r="G143"/>
      <c r="H143"/>
    </row>
    <row r="144" spans="2:13" ht="15.75">
      <c r="B144" s="12" t="s">
        <v>299</v>
      </c>
      <c r="C144">
        <v>303</v>
      </c>
      <c r="D144">
        <v>46</v>
      </c>
      <c r="E144">
        <v>167</v>
      </c>
      <c r="F144">
        <v>90</v>
      </c>
      <c r="G144"/>
      <c r="H144"/>
    </row>
    <row r="145" spans="2:4" ht="15.75">
      <c r="B145"/>
      <c r="C145"/>
      <c r="D145"/>
    </row>
    <row r="146" spans="2:4" ht="15.75">
      <c r="B146"/>
      <c r="C146"/>
      <c r="D146"/>
    </row>
    <row r="147" spans="2:4" ht="15.75">
      <c r="B147"/>
      <c r="C147"/>
      <c r="D147"/>
    </row>
    <row r="148" spans="2:4" ht="15.75">
      <c r="B148"/>
      <c r="C148"/>
      <c r="D148"/>
    </row>
    <row r="149" spans="2:4" ht="15.75">
      <c r="B149"/>
      <c r="C149"/>
      <c r="D149"/>
    </row>
    <row r="150" spans="2:4" ht="15.75">
      <c r="B150"/>
      <c r="C150"/>
      <c r="D150"/>
    </row>
    <row r="151" spans="2:4" ht="15.75">
      <c r="B151"/>
      <c r="C151"/>
      <c r="D151"/>
    </row>
    <row r="152" spans="2:4" ht="15.75">
      <c r="B152"/>
      <c r="C152"/>
      <c r="D152"/>
    </row>
    <row r="153" spans="2:4" ht="15.75">
      <c r="B153"/>
    </row>
    <row r="154" spans="2:4" ht="15.75">
      <c r="B154"/>
    </row>
    <row r="155" spans="2:4" ht="15.75">
      <c r="B155"/>
    </row>
    <row r="156" spans="2:4" ht="15.75">
      <c r="B156"/>
    </row>
    <row r="157" spans="2:4" ht="15.75">
      <c r="B157"/>
    </row>
    <row r="158" spans="2:4" ht="15.75">
      <c r="B158"/>
    </row>
    <row r="159" spans="2:4" ht="15.75">
      <c r="B159"/>
    </row>
    <row r="160" spans="2:4" ht="15.75">
      <c r="B160"/>
    </row>
    <row r="161" spans="2:2" ht="15.75">
      <c r="B161"/>
    </row>
    <row r="162" spans="2:2" ht="15.75">
      <c r="B162"/>
    </row>
    <row r="163" spans="2:2" ht="15.75">
      <c r="B163"/>
    </row>
    <row r="164" spans="2:2" ht="15.75">
      <c r="B164"/>
    </row>
    <row r="165" spans="2:2" ht="15.75">
      <c r="B165"/>
    </row>
    <row r="166" spans="2:2" ht="15.75">
      <c r="B166"/>
    </row>
    <row r="167" spans="2:2" ht="15.75">
      <c r="B167"/>
    </row>
    <row r="168" spans="2:2" ht="15.75">
      <c r="B168"/>
    </row>
    <row r="169" spans="2:2" ht="15.75">
      <c r="B169"/>
    </row>
  </sheetData>
  <autoFilter ref="A1:S126"/>
  <phoneticPr fontId="3" type="noConversion"/>
  <pageMargins left="0.75" right="0.75" top="1" bottom="1" header="0.5" footer="0.5"/>
  <pageSetup orientation="portrait" horizontalDpi="4294967292" verticalDpi="4294967292"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
  <sheetViews>
    <sheetView workbookViewId="0">
      <selection activeCell="C1" sqref="C1"/>
    </sheetView>
  </sheetViews>
  <sheetFormatPr defaultColWidth="11" defaultRowHeight="15.75"/>
  <cols>
    <col min="2" max="2" width="20.5" customWidth="1"/>
    <col min="3" max="3" width="26.5" customWidth="1"/>
  </cols>
  <sheetData>
    <row r="1" spans="2:3">
      <c r="B1" t="s">
        <v>77</v>
      </c>
      <c r="C1" s="1" t="s">
        <v>78</v>
      </c>
    </row>
    <row r="3" spans="2:3">
      <c r="B3" t="s">
        <v>4</v>
      </c>
      <c r="C3" t="s">
        <v>79</v>
      </c>
    </row>
    <row r="4" spans="2:3">
      <c r="B4" t="s">
        <v>5</v>
      </c>
      <c r="C4" t="s">
        <v>79</v>
      </c>
    </row>
    <row r="5" spans="2:3">
      <c r="B5" t="s">
        <v>12</v>
      </c>
      <c r="C5" t="s">
        <v>80</v>
      </c>
    </row>
    <row r="6" spans="2:3">
      <c r="B6" t="s">
        <v>14</v>
      </c>
      <c r="C6" t="s">
        <v>81</v>
      </c>
    </row>
  </sheetData>
  <phoneticPr fontId="3" type="noConversion"/>
  <hyperlinks>
    <hyperlink ref="C1"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By Year</vt:lpstr>
      <vt:lpstr>By Date</vt:lpstr>
      <vt:lpstr>Key</vt:lpstr>
    </vt:vector>
  </TitlesOfParts>
  <Manager/>
  <Company>College of William and Mary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 Mukherjee</dc:creator>
  <cp:keywords/>
  <dc:description/>
  <cp:lastModifiedBy>Gaurav Khanna</cp:lastModifiedBy>
  <cp:revision/>
  <dcterms:created xsi:type="dcterms:W3CDTF">2019-03-12T17:50:16Z</dcterms:created>
  <dcterms:modified xsi:type="dcterms:W3CDTF">2019-04-04T22:16:09Z</dcterms:modified>
  <cp:category/>
  <cp:contentStatus/>
</cp:coreProperties>
</file>