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GRUPO PERSOGLIA\LUIS PERSOGLIA SRL\LABORAL\"/>
    </mc:Choice>
  </mc:AlternateContent>
  <xr:revisionPtr revIDLastSave="0" documentId="8_{9F9E1FAF-0969-494C-A3E9-E4E05DDDF2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 s="1"/>
  <c r="G46" i="1" l="1"/>
  <c r="F46" i="1"/>
  <c r="F48" i="1" s="1"/>
  <c r="E46" i="1"/>
</calcChain>
</file>

<file path=xl/sharedStrings.xml><?xml version="1.0" encoding="utf-8"?>
<sst xmlns="http://schemas.openxmlformats.org/spreadsheetml/2006/main" count="84" uniqueCount="53">
  <si>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</si>
  <si>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</si>
  <si>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</si>
  <si>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</si>
  <si>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</si>
  <si>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</si>
  <si>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</si>
  <si>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</si>
  <si>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</si>
  <si>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</si>
  <si>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 xml:space="preserve"> 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</si>
  <si>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</si>
  <si>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</si>
  <si>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</si>
  <si>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</si>
  <si>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</si>
  <si>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</si>
  <si>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</si>
  <si>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</si>
  <si>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</si>
  <si>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</si>
  <si>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 xml:space="preserve">NETO </t>
  </si>
  <si>
    <t>DIF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</si>
  <si>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</si>
  <si>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</si>
  <si>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</si>
  <si>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</si>
  <si>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</si>
  <si>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</si>
  <si>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</si>
  <si>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</si>
  <si>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 SAC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</si>
  <si>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</si>
  <si>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</si>
  <si>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</si>
  <si>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</si>
  <si>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</si>
  <si>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</si>
  <si>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</si>
  <si>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$$$</t>
  </si>
  <si>
    <t>BRIZUELA JUAN ANDRES RAMON</t>
  </si>
  <si>
    <t>20-41227008-9</t>
  </si>
  <si>
    <t>20-21546567-6</t>
  </si>
  <si>
    <t>20-30239022-4</t>
  </si>
  <si>
    <t>CAPATAZ</t>
  </si>
  <si>
    <t>PEON GENERAL</t>
  </si>
  <si>
    <t>categoria</t>
  </si>
  <si>
    <t>Modalidad de contratacion</t>
  </si>
  <si>
    <t>Pnal temporario art. 17</t>
  </si>
  <si>
    <t>Pnal permanente continuo art. 16</t>
  </si>
  <si>
    <t>NO REMUNERATORIO</t>
  </si>
  <si>
    <t>REMUNERATORIO</t>
  </si>
  <si>
    <t>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</si>
</sst>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0" fillId="0" borderId="0" xfId="0" applyNumberFormat="1"/>
    <xf numFmtId="10" fontId="2" fillId="0" borderId="0" xfId="1" applyNumberFormat="1" applyFont="1"/>
    <xf numFmtId="4" fontId="2" fillId="0" borderId="0" xfId="0" applyNumberFormat="1" applyFon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" fontId="0" fillId="2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4" fontId="0" fillId="3" borderId="0" xfId="0" applyNumberFormat="1" applyFill="1"/>
    <xf numFmtId="4" fontId="2" fillId="3" borderId="0" xfId="0" applyNumberFormat="1" applyFont="1" applyFill="1"/>
    <xf numFmtId="0" fontId="4" fillId="0" borderId="0" xfId="0" applyFont="1" applyAlignment="1">
      <alignment horizontal="center" vertical="center" wrapText="1"/>
    </xf>
    <xf numFmtId="10" fontId="5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Temp/RECIBO%20MODE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ETO"/>
      <sheetName val="BRIZUELA"/>
      <sheetName val="AVALOS"/>
      <sheetName val="MARTINEZ"/>
    </sheetNames>
    <sheetDataSet>
      <sheetData sheetId="0" refreshError="1">
        <row r="37">
          <cell r="AU37">
            <v>90449.643858249998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pane ySplit="4" topLeftCell="A5" activePane="bottomLeft" state="frozen"/>
      <selection pane="bottomLeft" activeCell="H34" sqref="H34:H40"/>
    </sheetView>
  </sheetViews>
  <sheetFormatPr baseColWidth="10" defaultRowHeight="15" x14ac:dyDescent="0.25"/>
  <cols>
    <col min="1" max="1" width="11.42578125" style="8"/>
    <col min="2" max="2" width="33.140625" customWidth="1"/>
    <col min="3" max="3" width="8.28515625" customWidth="1"/>
    <col min="4" max="4" width="16" style="2" customWidth="1"/>
    <col min="5" max="5" width="13.5703125" style="2" customWidth="1"/>
    <col min="6" max="6" width="13.85546875" style="2" customWidth="1"/>
    <col min="7" max="7" width="11.7109375" style="2" bestFit="1" customWidth="1"/>
  </cols>
  <sheetData>
    <row r="1" spans="1:8" x14ac:dyDescent="0.25">
      <c r="A1" s="11" t="s">
        <v>23</v>
      </c>
    </row>
    <row r="2" spans="1:8" s="5" customFormat="1" ht="51" x14ac:dyDescent="0.25">
      <c r="A2" s="9" t="s">
        <v>24</v>
      </c>
      <c r="D2" s="6" t="s">
        <v>9</v>
      </c>
      <c r="E2" s="7" t="s">
        <v>40</v>
      </c>
      <c r="F2" s="7" t="s">
        <v>19</v>
      </c>
      <c r="G2" s="7" t="s">
        <v>20</v>
      </c>
    </row>
    <row r="3" spans="1:8" s="5" customFormat="1" x14ac:dyDescent="0.25">
      <c r="A3" s="9" t="s">
        <v>25</v>
      </c>
      <c r="D3" s="6" t="s">
        <v>42</v>
      </c>
      <c r="E3" s="7" t="s">
        <v>41</v>
      </c>
      <c r="F3" s="7" t="s">
        <v>43</v>
      </c>
      <c r="G3" s="7"/>
    </row>
    <row r="4" spans="1:8" s="5" customFormat="1" ht="25.5" x14ac:dyDescent="0.25">
      <c r="A4" s="9" t="s">
        <v>46</v>
      </c>
      <c r="D4" s="6" t="s">
        <v>44</v>
      </c>
      <c r="E4" s="7" t="s">
        <v>45</v>
      </c>
      <c r="F4" s="7" t="s">
        <v>45</v>
      </c>
      <c r="G4" s="7" t="s">
        <v>45</v>
      </c>
    </row>
    <row r="5" spans="1:8" s="5" customFormat="1" ht="60" x14ac:dyDescent="0.25">
      <c r="A5" s="19" t="s">
        <v>47</v>
      </c>
      <c r="D5" s="6" t="s">
        <v>49</v>
      </c>
      <c r="E5" s="7" t="s">
        <v>48</v>
      </c>
      <c r="F5" s="6" t="s">
        <v>49</v>
      </c>
      <c r="G5" s="6" t="s">
        <v>49</v>
      </c>
    </row>
    <row r="6" spans="1:8" s="5" customFormat="1" x14ac:dyDescent="0.25">
      <c r="A6" s="9"/>
      <c r="D6" s="6"/>
      <c r="E6" s="7"/>
      <c r="F6" s="7"/>
      <c r="G6" s="7"/>
    </row>
    <row r="7" spans="1:8" x14ac:dyDescent="0.25">
      <c r="A7" s="15">
        <v>1</v>
      </c>
      <c r="B7" s="16" t="s">
        <v>0</v>
      </c>
      <c r="C7" s="16"/>
      <c r="D7" s="17">
        <v>31411.18</v>
      </c>
      <c r="E7" s="17">
        <v>0</v>
      </c>
      <c r="F7" s="18">
        <v>51660</v>
      </c>
      <c r="G7" s="17">
        <v>19089</v>
      </c>
      <c r="H7" t="s">
        <v>51</v>
      </c>
    </row>
    <row r="8" spans="1:8" x14ac:dyDescent="0.25">
      <c r="A8" s="15">
        <v>2</v>
      </c>
      <c r="B8" s="16" t="s">
        <v>27</v>
      </c>
      <c r="C8" s="16"/>
      <c r="D8" s="17"/>
      <c r="E8" s="17"/>
      <c r="F8" s="18"/>
      <c r="G8" s="17"/>
      <c r="H8" t="s">
        <v>51</v>
      </c>
    </row>
    <row r="9" spans="1:8" x14ac:dyDescent="0.25">
      <c r="A9" s="15">
        <v>3</v>
      </c>
      <c r="B9" s="16" t="s">
        <v>26</v>
      </c>
      <c r="C9" s="16"/>
      <c r="D9" s="17">
        <v>-4188.1573333333336</v>
      </c>
      <c r="E9" s="17">
        <v>0</v>
      </c>
      <c r="F9" s="17"/>
      <c r="G9" s="17"/>
      <c r="H9" t="s">
        <v>51</v>
      </c>
    </row>
    <row r="10" spans="1:8" x14ac:dyDescent="0.25">
      <c r="A10" s="15">
        <v>4</v>
      </c>
      <c r="B10" s="16" t="s">
        <v>36</v>
      </c>
      <c r="C10" s="16"/>
      <c r="D10" s="17"/>
      <c r="E10" s="17"/>
      <c r="F10" s="17"/>
      <c r="G10" s="17"/>
      <c r="H10" t="s">
        <v>51</v>
      </c>
    </row>
    <row r="11" spans="1:8" x14ac:dyDescent="0.25">
      <c r="A11" s="15">
        <v>5</v>
      </c>
      <c r="B11" s="16" t="s">
        <v>28</v>
      </c>
      <c r="C11" s="16"/>
      <c r="D11" s="17"/>
      <c r="E11" s="17">
        <v>49584</v>
      </c>
      <c r="F11" s="17"/>
      <c r="G11" s="17"/>
      <c r="H11" t="s">
        <v>51</v>
      </c>
    </row>
    <row r="12" spans="1:8" x14ac:dyDescent="0.25">
      <c r="A12" s="15">
        <v>6</v>
      </c>
      <c r="B12" s="16" t="s">
        <v>1</v>
      </c>
      <c r="C12" s="16"/>
      <c r="D12" s="17">
        <v>2094.0786666666668</v>
      </c>
      <c r="E12" s="17">
        <v>0</v>
      </c>
      <c r="F12" s="17"/>
      <c r="G12" s="17"/>
      <c r="H12" t="s">
        <v>51</v>
      </c>
    </row>
    <row r="13" spans="1:8" x14ac:dyDescent="0.25">
      <c r="A13" s="15">
        <v>8</v>
      </c>
      <c r="B13" s="16" t="s">
        <v>13</v>
      </c>
      <c r="C13" s="16"/>
      <c r="D13" s="17"/>
      <c r="E13" s="17"/>
      <c r="F13" s="17"/>
      <c r="G13" s="17"/>
      <c r="H13" t="s">
        <v>51</v>
      </c>
    </row>
    <row r="14" spans="1:8" x14ac:dyDescent="0.25">
      <c r="A14" s="15">
        <v>10</v>
      </c>
      <c r="B14" s="16" t="s">
        <v>29</v>
      </c>
      <c r="C14" s="16"/>
      <c r="D14" s="17"/>
      <c r="E14" s="17"/>
      <c r="F14" s="17"/>
      <c r="G14" s="17"/>
      <c r="H14" t="s">
        <v>51</v>
      </c>
    </row>
    <row r="15" spans="1:8" x14ac:dyDescent="0.25">
      <c r="A15" s="15">
        <v>11</v>
      </c>
      <c r="B15" s="16" t="s">
        <v>32</v>
      </c>
      <c r="C15" s="16"/>
      <c r="D15" s="17"/>
      <c r="E15" s="17"/>
      <c r="F15" s="17"/>
      <c r="G15" s="17"/>
      <c r="H15" t="s">
        <v>51</v>
      </c>
    </row>
    <row r="16" spans="1:8" x14ac:dyDescent="0.25">
      <c r="A16" s="15">
        <v>20</v>
      </c>
      <c r="B16" s="16" t="s">
        <v>17</v>
      </c>
      <c r="C16" s="16"/>
      <c r="D16" s="17"/>
      <c r="E16" s="17">
        <v>0</v>
      </c>
      <c r="F16" s="17"/>
      <c r="G16" s="17">
        <v>5000</v>
      </c>
      <c r="H16" t="s">
        <v>51</v>
      </c>
    </row>
    <row r="17" spans="1:8" x14ac:dyDescent="0.25">
      <c r="A17" s="15">
        <v>21</v>
      </c>
      <c r="B17" s="16" t="s">
        <v>18</v>
      </c>
      <c r="C17" s="16"/>
      <c r="D17" s="17"/>
      <c r="E17" s="17">
        <v>0</v>
      </c>
      <c r="F17" s="17"/>
      <c r="G17" s="17">
        <v>5000</v>
      </c>
      <c r="H17" t="s">
        <v>51</v>
      </c>
    </row>
    <row r="18" spans="1:8" x14ac:dyDescent="0.25">
      <c r="A18" s="15">
        <v>23</v>
      </c>
      <c r="B18" s="16" t="s">
        <v>12</v>
      </c>
      <c r="C18" s="16"/>
      <c r="D18" s="17">
        <v>11119.557720000001</v>
      </c>
      <c r="E18" s="17">
        <v>0</v>
      </c>
      <c r="F18" s="17"/>
      <c r="G18" s="17"/>
      <c r="H18" t="s">
        <v>51</v>
      </c>
    </row>
    <row r="19" spans="1:8" x14ac:dyDescent="0.25">
      <c r="A19" s="15">
        <v>24</v>
      </c>
      <c r="B19" s="16" t="s">
        <v>11</v>
      </c>
      <c r="C19" s="16"/>
      <c r="D19" s="17"/>
      <c r="E19" s="17">
        <v>0</v>
      </c>
      <c r="F19" s="17">
        <v>1549.8</v>
      </c>
      <c r="G19" s="17"/>
      <c r="H19" t="s">
        <v>51</v>
      </c>
    </row>
    <row r="20" spans="1:8" x14ac:dyDescent="0.25">
      <c r="A20" s="15">
        <v>36</v>
      </c>
      <c r="B20" s="16" t="s">
        <v>33</v>
      </c>
      <c r="C20" s="16"/>
      <c r="D20" s="17">
        <v>37693.416000000005</v>
      </c>
      <c r="E20" s="17">
        <v>0</v>
      </c>
      <c r="F20" s="17"/>
      <c r="G20" s="17"/>
      <c r="H20" t="s">
        <v>51</v>
      </c>
    </row>
    <row r="21" spans="1:8" x14ac:dyDescent="0.25">
      <c r="A21" s="15">
        <v>33</v>
      </c>
      <c r="B21" s="16" t="s">
        <v>30</v>
      </c>
      <c r="C21" s="16"/>
      <c r="D21" s="17">
        <v>9266.2981</v>
      </c>
      <c r="E21" s="17">
        <v>0</v>
      </c>
      <c r="F21" s="18">
        <v>2583</v>
      </c>
      <c r="G21" s="17">
        <v>954.45</v>
      </c>
      <c r="H21" t="s">
        <v>51</v>
      </c>
    </row>
    <row r="22" spans="1:8" x14ac:dyDescent="0.25">
      <c r="A22" s="15">
        <v>37</v>
      </c>
      <c r="B22" s="16" t="s">
        <v>31</v>
      </c>
      <c r="C22" s="16"/>
      <c r="D22" s="17">
        <v>30000</v>
      </c>
      <c r="E22" s="17">
        <v>4132</v>
      </c>
      <c r="F22" s="17"/>
      <c r="G22" s="17">
        <v>6330.83</v>
      </c>
      <c r="H22" t="s">
        <v>51</v>
      </c>
    </row>
    <row r="23" spans="1:8" x14ac:dyDescent="0.25">
      <c r="A23" s="15">
        <v>38</v>
      </c>
      <c r="B23" s="16" t="s">
        <v>34</v>
      </c>
      <c r="C23" s="16"/>
      <c r="D23" s="17"/>
      <c r="E23" s="17"/>
      <c r="F23" s="17"/>
      <c r="G23" s="17"/>
      <c r="H23" t="s">
        <v>51</v>
      </c>
    </row>
    <row r="24" spans="1:8" x14ac:dyDescent="0.25">
      <c r="A24" s="15">
        <v>39</v>
      </c>
      <c r="B24" s="16" t="s">
        <v>35</v>
      </c>
      <c r="C24" s="16"/>
      <c r="D24" s="17"/>
      <c r="E24" s="17"/>
      <c r="F24" s="17"/>
      <c r="G24" s="17"/>
      <c r="H24" t="s">
        <v>51</v>
      </c>
    </row>
    <row r="25" spans="1:8" x14ac:dyDescent="0.25">
      <c r="A25" s="12"/>
      <c r="B25" s="13"/>
      <c r="C25" s="13"/>
      <c r="D25" s="14"/>
      <c r="E25" s="14"/>
      <c r="F25" s="14"/>
      <c r="G25" s="14"/>
    </row>
    <row r="26" spans="1:8" x14ac:dyDescent="0.25">
      <c r="A26" s="12">
        <v>61</v>
      </c>
      <c r="B26" s="13" t="s">
        <v>38</v>
      </c>
      <c r="C26" s="13"/>
      <c r="D26" s="14"/>
      <c r="E26" s="14">
        <v>0</v>
      </c>
      <c r="F26" s="14"/>
      <c r="G26" s="14">
        <v>5793.06</v>
      </c>
      <c r="H26" t="s">
        <v>50</v>
      </c>
    </row>
    <row r="27" spans="1:8" x14ac:dyDescent="0.25">
      <c r="A27" s="12">
        <v>65</v>
      </c>
      <c r="B27" s="13" t="s">
        <v>14</v>
      </c>
      <c r="C27" s="13"/>
      <c r="D27" s="14"/>
      <c r="E27" s="14">
        <v>0</v>
      </c>
      <c r="F27" s="14"/>
      <c r="G27" s="14">
        <v>114588</v>
      </c>
      <c r="H27" t="s">
        <v>50</v>
      </c>
    </row>
    <row r="28" spans="1:8" x14ac:dyDescent="0.25">
      <c r="A28" s="12">
        <v>66</v>
      </c>
      <c r="B28" s="13" t="s">
        <v>15</v>
      </c>
      <c r="C28" s="13"/>
      <c r="D28" s="14"/>
      <c r="E28" s="14">
        <v>0</v>
      </c>
      <c r="F28" s="14"/>
      <c r="G28" s="14">
        <v>41379</v>
      </c>
      <c r="H28" t="s">
        <v>50</v>
      </c>
    </row>
    <row r="29" spans="1:8" x14ac:dyDescent="0.25">
      <c r="A29" s="12">
        <v>67</v>
      </c>
      <c r="B29" s="13" t="s">
        <v>16</v>
      </c>
      <c r="C29" s="13"/>
      <c r="D29" s="14"/>
      <c r="E29" s="14">
        <v>0</v>
      </c>
      <c r="F29" s="14"/>
      <c r="G29" s="14">
        <v>5000</v>
      </c>
      <c r="H29" t="s">
        <v>50</v>
      </c>
    </row>
    <row r="30" spans="1:8" x14ac:dyDescent="0.25">
      <c r="A30" s="12">
        <v>68</v>
      </c>
      <c r="B30" s="13" t="s">
        <v>37</v>
      </c>
      <c r="C30" s="13"/>
      <c r="D30" s="14">
        <v>6800</v>
      </c>
      <c r="E30" s="14">
        <v>0</v>
      </c>
      <c r="F30" s="14"/>
      <c r="G30" s="14"/>
      <c r="H30" t="s">
        <v>50</v>
      </c>
    </row>
    <row r="31" spans="1:8" x14ac:dyDescent="0.25">
      <c r="A31" s="10"/>
      <c r="B31" s="1"/>
      <c r="C31" s="1"/>
    </row>
    <row r="32" spans="1:8" x14ac:dyDescent="0.25">
      <c r="A32" s="10"/>
      <c r="B32" s="1"/>
      <c r="C32" s="1"/>
    </row>
    <row r="33" spans="1:8" x14ac:dyDescent="0.25">
      <c r="A33" s="10"/>
      <c r="B33" s="1"/>
      <c r="C33" s="1"/>
    </row>
    <row r="34" spans="1:8" x14ac:dyDescent="0.25">
      <c r="A34" s="10">
        <v>72</v>
      </c>
      <c r="B34" s="1" t="s">
        <v>2</v>
      </c>
      <c r="C34" s="20">
        <v>0.03</v>
      </c>
      <c r="H34" t="s">
        <v>52</v>
      </c>
    </row>
    <row r="35" spans="1:8" x14ac:dyDescent="0.25">
      <c r="A35" s="10">
        <v>79</v>
      </c>
      <c r="B35" s="1" t="s">
        <v>3</v>
      </c>
      <c r="C35" s="20">
        <v>0.02</v>
      </c>
      <c r="D35" s="4">
        <v>3521.8911945999998</v>
      </c>
      <c r="E35" s="4">
        <v>1611.48</v>
      </c>
      <c r="F35" s="2">
        <v>1518.8</v>
      </c>
      <c r="G35" s="2">
        <v>1091.23</v>
      </c>
      <c r="H35" t="s">
        <v>52</v>
      </c>
    </row>
    <row r="36" spans="1:8" x14ac:dyDescent="0.25">
      <c r="A36" s="10">
        <v>81</v>
      </c>
      <c r="B36" s="1" t="s">
        <v>4</v>
      </c>
      <c r="C36" s="20">
        <v>0.11</v>
      </c>
      <c r="D36" s="4">
        <v>2347.9274630666669</v>
      </c>
      <c r="E36" s="4">
        <v>1074.32</v>
      </c>
      <c r="F36" s="2">
        <v>1012.54</v>
      </c>
      <c r="G36" s="2">
        <v>727.49</v>
      </c>
      <c r="H36" t="s">
        <v>52</v>
      </c>
    </row>
    <row r="37" spans="1:8" x14ac:dyDescent="0.25">
      <c r="A37" s="10">
        <v>82</v>
      </c>
      <c r="B37" s="1" t="s">
        <v>5</v>
      </c>
      <c r="C37" s="20">
        <v>0.03</v>
      </c>
      <c r="D37" s="4">
        <v>12913.601046866666</v>
      </c>
      <c r="E37" s="4">
        <v>5908.76</v>
      </c>
      <c r="F37" s="2">
        <v>5568.95</v>
      </c>
      <c r="G37" s="2">
        <v>4001.17</v>
      </c>
      <c r="H37" t="s">
        <v>52</v>
      </c>
    </row>
    <row r="38" spans="1:8" x14ac:dyDescent="0.25">
      <c r="A38" s="10">
        <v>83</v>
      </c>
      <c r="B38" s="1" t="s">
        <v>6</v>
      </c>
      <c r="C38" s="20">
        <v>7.4999999999999997E-3</v>
      </c>
      <c r="D38" s="4">
        <v>3521.8911945999998</v>
      </c>
      <c r="E38" s="4">
        <v>1611.48</v>
      </c>
      <c r="F38" s="2">
        <v>1518.8</v>
      </c>
      <c r="G38" s="2">
        <v>1091.23</v>
      </c>
      <c r="H38" t="s">
        <v>52</v>
      </c>
    </row>
    <row r="39" spans="1:8" x14ac:dyDescent="0.25">
      <c r="A39" s="10">
        <v>87</v>
      </c>
      <c r="B39" s="1" t="s">
        <v>7</v>
      </c>
      <c r="C39" s="20">
        <v>1.4999999999999999E-2</v>
      </c>
      <c r="D39" s="4">
        <v>880.47279864999996</v>
      </c>
      <c r="E39" s="4">
        <v>402.87</v>
      </c>
      <c r="F39" s="2">
        <v>379.7</v>
      </c>
      <c r="G39" s="2">
        <v>272.81</v>
      </c>
      <c r="H39" t="s">
        <v>52</v>
      </c>
    </row>
    <row r="40" spans="1:8" x14ac:dyDescent="0.25">
      <c r="A40" s="10">
        <v>91</v>
      </c>
      <c r="B40" s="1" t="s">
        <v>8</v>
      </c>
      <c r="C40" t="s">
        <v>39</v>
      </c>
      <c r="D40" s="4"/>
      <c r="E40" s="4">
        <v>0</v>
      </c>
      <c r="H40" t="s">
        <v>52</v>
      </c>
    </row>
    <row r="41" spans="1:8" x14ac:dyDescent="0.25">
      <c r="B41" s="1"/>
      <c r="C41" s="3"/>
    </row>
    <row r="42" spans="1:8" x14ac:dyDescent="0.25">
      <c r="A42" s="10"/>
      <c r="B42" s="1"/>
      <c r="E42" s="4">
        <v>805.74</v>
      </c>
      <c r="F42" s="2">
        <v>759.4</v>
      </c>
      <c r="G42" s="2">
        <v>545.61</v>
      </c>
    </row>
    <row r="43" spans="1:8" x14ac:dyDescent="0.25">
      <c r="A43" s="10"/>
      <c r="B43" s="1"/>
      <c r="C43" s="1"/>
    </row>
    <row r="44" spans="1:8" x14ac:dyDescent="0.25">
      <c r="A44" s="10"/>
      <c r="B44" s="1"/>
      <c r="C44" s="1"/>
    </row>
    <row r="45" spans="1:8" x14ac:dyDescent="0.25">
      <c r="A45" s="10"/>
      <c r="B45" t="s">
        <v>21</v>
      </c>
      <c r="C45" s="1"/>
    </row>
    <row r="46" spans="1:8" x14ac:dyDescent="0.25">
      <c r="B46" t="s">
        <v>22</v>
      </c>
      <c r="D46" s="2">
        <f>SUM(D7:D31)-D35-D36-D37-D38-D39-D40-D41</f>
        <v>101010.58945555001</v>
      </c>
      <c r="E46" s="2">
        <f>SUM(E7:E31)-E35-E36-E37-E38-E39-E40-E41-E42</f>
        <v>42301.349999999991</v>
      </c>
      <c r="F46" s="2">
        <f>SUM(F7:F31)-F35-F36-F37-F38-F39-F40-F41-F42</f>
        <v>45034.61</v>
      </c>
      <c r="G46" s="2">
        <f>SUM(G7:G31)-G35-G36-G37-G38-G39-G40-G41-G42</f>
        <v>195404.79999999999</v>
      </c>
    </row>
    <row r="47" spans="1:8" x14ac:dyDescent="0.25">
      <c r="D47" s="2">
        <f>+D46-[1]PRIETO!$AU$37</f>
        <v>10560.945597300015</v>
      </c>
      <c r="E47" s="2">
        <v>0</v>
      </c>
      <c r="F47" s="2">
        <v>37868.61</v>
      </c>
    </row>
    <row r="48" spans="1:8" x14ac:dyDescent="0.25">
      <c r="B48" s="1" t="s">
        <v>10</v>
      </c>
      <c r="F48" s="2">
        <f>+F46-F47</f>
        <v>7166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2021-10-13T11:54:03Z</dcterms:created>
  <dcterms:modified xsi:type="dcterms:W3CDTF">2021-10-14T14:24:51Z</dcterms:modified>
</cp:coreProperties>
</file>