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HRSD/"/>
    </mc:Choice>
  </mc:AlternateContent>
  <xr:revisionPtr revIDLastSave="0" documentId="13_ncr:1_{0CB168C8-B75D-AA47-86B5-F9CCAE8FEDD9}" xr6:coauthVersionLast="47" xr6:coauthVersionMax="47" xr10:uidLastSave="{00000000-0000-0000-0000-000000000000}"/>
  <bookViews>
    <workbookView xWindow="5540" yWindow="1240" windowWidth="23260" windowHeight="12460" xr2:uid="{2A956713-CEF3-4FC3-AA81-251CE4FF012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<sst xmlns="http://schemas.openxmlformats.org/spreadsheetml/2006/main" count="28" uniqueCount="16">
  <si>
    <t>Day</t>
  </si>
  <si>
    <t>inf COD/NH4-N</t>
  </si>
  <si>
    <t>SBPR SRT</t>
  </si>
  <si>
    <t>FERM VFA /inf.</t>
  </si>
  <si>
    <t>sCOD to SBPR</t>
  </si>
  <si>
    <t>4th NO2-N</t>
  </si>
  <si>
    <t>4th NO3-N</t>
  </si>
  <si>
    <t>Mainstream  SRT</t>
  </si>
  <si>
    <t>Aerobic SRT</t>
  </si>
  <si>
    <t>NO2-N</t>
  </si>
  <si>
    <t/>
  </si>
  <si>
    <t>inf COD/NH4-N w. fermentate</t>
  </si>
  <si>
    <t>Resi. sCOD to Main</t>
  </si>
  <si>
    <t>VFA to SBPR</t>
  </si>
  <si>
    <t>VFA to SBPR category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</si>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</sst>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E79F-CD32-48E8-A582-F219EBEA3DC2}">
  <dimension ref="A1:O2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3" max="15" width="9.1640625" style="1"/>
  </cols>
  <sheetData>
    <row r="1" spans="1:15" x14ac:dyDescent="0.2">
      <c r="A1" t="s">
        <v>15</v>
      </c>
      <c r="B1" t="s">
        <v>0</v>
      </c>
      <c r="C1" s="1" t="s">
        <v>1</v>
      </c>
      <c r="D1" s="1" t="s">
        <v>11</v>
      </c>
      <c r="E1" s="1" t="s">
        <v>3</v>
      </c>
      <c r="F1" s="1" t="s">
        <v>13</v>
      </c>
      <c r="G1" s="1" t="s">
        <v>14</v>
      </c>
      <c r="H1" s="1" t="s">
        <v>4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</v>
      </c>
      <c r="O1" s="1" t="s">
        <v>9</v>
      </c>
    </row>
    <row r="2" spans="1:15" x14ac:dyDescent="0.2">
      <c r="A2">
        <v>190703</v>
      </c>
      <c r="B2">
        <v>336</v>
      </c>
      <c r="C2" s="1">
        <v>7.231638418079096</v>
      </c>
      <c r="D2" s="1">
        <v>9.7033287523942224</v>
      </c>
      <c r="E2" s="1">
        <v>22.956647051759333</v>
      </c>
      <c r="F2" s="3">
        <v>61.585920000000002</v>
      </c>
      <c r="G2" s="3" t="str">
        <f>IF(F2&lt;92,"low","high")</f>
        <v>low</v>
      </c>
      <c r="H2" s="1">
        <v>175.82400000000001</v>
      </c>
      <c r="I2" s="2" t="s">
        <v>10</v>
      </c>
      <c r="L2" s="1">
        <v>7.3254452495404809</v>
      </c>
      <c r="M2" s="1">
        <v>3.8824859822564552</v>
      </c>
      <c r="N2" s="1">
        <v>3.9214201503560293</v>
      </c>
      <c r="O2" s="1">
        <v>0.17199999999999999</v>
      </c>
    </row>
    <row r="3" spans="1:15" x14ac:dyDescent="0.2">
      <c r="A3">
        <v>190802</v>
      </c>
      <c r="B3">
        <v>366</v>
      </c>
      <c r="C3" s="1">
        <v>5.46875</v>
      </c>
      <c r="D3" s="1">
        <v>8.7679418202320729</v>
      </c>
      <c r="E3" s="1">
        <v>19.711857149364551</v>
      </c>
      <c r="F3" s="3">
        <v>61.2864</v>
      </c>
      <c r="G3" s="3" t="str">
        <f t="shared" ref="G3:G22" si="0">IF(F3&lt;92,"low","high")</f>
        <v>low</v>
      </c>
      <c r="H3" s="1">
        <v>104.96303999999999</v>
      </c>
      <c r="I3" s="2">
        <v>315.14342399999998</v>
      </c>
      <c r="J3" s="1">
        <v>0.16700000000000001</v>
      </c>
      <c r="K3" s="1">
        <v>8.26</v>
      </c>
      <c r="L3" s="1">
        <v>8.284794541298881</v>
      </c>
      <c r="M3" s="1">
        <v>4.0264101470712559</v>
      </c>
      <c r="N3" s="1">
        <v>6.2066549352585199</v>
      </c>
      <c r="O3" s="1">
        <v>0.19700000000000001</v>
      </c>
    </row>
    <row r="4" spans="1:15" x14ac:dyDescent="0.2">
      <c r="A4">
        <v>190830</v>
      </c>
      <c r="B4">
        <v>394</v>
      </c>
      <c r="C4" s="1" t="e">
        <v>#N/A</v>
      </c>
      <c r="D4" s="1" t="e">
        <v>#N/A</v>
      </c>
      <c r="E4" s="1">
        <v>20.308112786407325</v>
      </c>
      <c r="F4" s="3">
        <v>81.907200000000003</v>
      </c>
      <c r="G4" s="3" t="str">
        <f t="shared" si="0"/>
        <v>low</v>
      </c>
      <c r="H4" s="1">
        <v>160.70399999999998</v>
      </c>
      <c r="I4" s="2">
        <v>337.67657279999997</v>
      </c>
      <c r="J4" s="1">
        <v>0.35</v>
      </c>
      <c r="K4" s="1">
        <v>8.83</v>
      </c>
      <c r="L4" s="1">
        <v>4.967521490271408</v>
      </c>
      <c r="M4" s="1">
        <v>2.6278188683535748</v>
      </c>
      <c r="N4" s="1">
        <v>6.5203862115187254</v>
      </c>
      <c r="O4" s="1">
        <v>0.41099999999999998</v>
      </c>
    </row>
    <row r="5" spans="1:15" x14ac:dyDescent="0.2">
      <c r="A5">
        <v>190913</v>
      </c>
      <c r="B5">
        <v>408</v>
      </c>
      <c r="C5" s="1">
        <v>6.012861736334405</v>
      </c>
      <c r="D5" s="1">
        <v>11.068745742054498</v>
      </c>
      <c r="E5" s="1">
        <v>12.805721313715665</v>
      </c>
      <c r="F5" s="3">
        <v>92.613599999999991</v>
      </c>
      <c r="G5" s="3" t="str">
        <f t="shared" si="0"/>
        <v>high</v>
      </c>
      <c r="H5" s="1">
        <v>181.39680000000001</v>
      </c>
      <c r="I5" s="2">
        <v>381.07997280000001</v>
      </c>
      <c r="J5" s="1">
        <v>0.439</v>
      </c>
      <c r="K5" s="1">
        <v>9.82</v>
      </c>
      <c r="L5" s="1">
        <v>7.8433489102878369</v>
      </c>
      <c r="M5" s="1">
        <v>4.1020714800805385</v>
      </c>
      <c r="N5" s="1">
        <v>5.2734762495171239</v>
      </c>
      <c r="O5" s="1">
        <v>0.46800000000000003</v>
      </c>
    </row>
    <row r="6" spans="1:15" x14ac:dyDescent="0.2">
      <c r="A6">
        <v>191004</v>
      </c>
      <c r="B6">
        <v>429</v>
      </c>
      <c r="C6" s="1">
        <v>5.4005934718100885</v>
      </c>
      <c r="D6" s="1">
        <v>8.0063306042740123</v>
      </c>
      <c r="E6" s="1">
        <v>19.208581970573501</v>
      </c>
      <c r="F6" s="3">
        <v>93.9816</v>
      </c>
      <c r="G6" s="3" t="str">
        <f t="shared" si="0"/>
        <v>high</v>
      </c>
      <c r="H6" s="1">
        <v>189.19440000000003</v>
      </c>
      <c r="I6" s="2" t="s">
        <v>10</v>
      </c>
      <c r="L6" s="1">
        <v>6.0268911745927971</v>
      </c>
      <c r="M6" s="1">
        <v>4.7431633544045315</v>
      </c>
      <c r="N6" s="1">
        <v>2.7735501744294657</v>
      </c>
      <c r="O6" s="1">
        <v>1.1299999999999999</v>
      </c>
    </row>
    <row r="7" spans="1:15" x14ac:dyDescent="0.2">
      <c r="A7">
        <v>191019</v>
      </c>
      <c r="B7">
        <v>444</v>
      </c>
      <c r="C7" s="1">
        <v>8.9130434782608692</v>
      </c>
      <c r="D7" s="1" t="e">
        <v>#N/A</v>
      </c>
      <c r="E7" s="1" t="s">
        <v>10</v>
      </c>
      <c r="F7" s="3">
        <v>66.211199999999991</v>
      </c>
      <c r="G7" s="3" t="str">
        <f t="shared" si="0"/>
        <v>low</v>
      </c>
      <c r="H7" s="1" t="e">
        <v>#N/A</v>
      </c>
      <c r="I7" s="2" t="s">
        <v>10</v>
      </c>
      <c r="L7" s="1" t="e">
        <v>#N/A</v>
      </c>
      <c r="M7" s="1" t="e">
        <v>#N/A</v>
      </c>
      <c r="N7" s="1" t="e">
        <v>#N/A</v>
      </c>
      <c r="O7" s="1">
        <v>0.995</v>
      </c>
    </row>
    <row r="8" spans="1:15" x14ac:dyDescent="0.2">
      <c r="A8">
        <v>191025</v>
      </c>
      <c r="B8">
        <v>450</v>
      </c>
      <c r="C8" s="1">
        <v>6.1647727272727266</v>
      </c>
      <c r="D8" s="1">
        <v>8.69636425967105</v>
      </c>
      <c r="E8" s="1">
        <v>23.83546667881383</v>
      </c>
      <c r="F8" s="3">
        <v>115.18559999999999</v>
      </c>
      <c r="G8" s="3" t="str">
        <f t="shared" si="0"/>
        <v>high</v>
      </c>
      <c r="H8" s="1">
        <v>204.78960000000001</v>
      </c>
      <c r="I8" s="2">
        <v>466.2497376</v>
      </c>
      <c r="J8" s="1">
        <v>1.1599999999999999</v>
      </c>
      <c r="K8" s="1">
        <v>7.03</v>
      </c>
      <c r="L8" s="1">
        <v>6.2652938712075255</v>
      </c>
      <c r="M8" s="1">
        <v>2.6502193075207834</v>
      </c>
      <c r="N8" s="1">
        <v>5.5265005233026088</v>
      </c>
      <c r="O8" s="1">
        <v>1.23</v>
      </c>
    </row>
    <row r="9" spans="1:15" x14ac:dyDescent="0.2">
      <c r="A9">
        <v>191108</v>
      </c>
      <c r="B9">
        <v>464</v>
      </c>
      <c r="C9" s="1" t="e">
        <v>#N/A</v>
      </c>
      <c r="D9" s="1" t="e">
        <v>#N/A</v>
      </c>
      <c r="E9" s="1">
        <v>17.105452557736985</v>
      </c>
      <c r="F9" s="3">
        <v>92.61</v>
      </c>
      <c r="G9" s="3" t="str">
        <f t="shared" si="0"/>
        <v>high</v>
      </c>
      <c r="H9" s="1">
        <v>223.2576</v>
      </c>
      <c r="I9" s="2">
        <v>335.38782240000006</v>
      </c>
      <c r="J9" s="1">
        <v>1.98</v>
      </c>
      <c r="K9" s="1">
        <v>4.4000000000000004</v>
      </c>
      <c r="L9" s="1">
        <v>5.1571146758943458</v>
      </c>
      <c r="M9" s="1">
        <v>2.5321433058641238</v>
      </c>
      <c r="N9" s="1">
        <v>4.7467202106417696</v>
      </c>
      <c r="O9" s="1">
        <v>2.21</v>
      </c>
    </row>
    <row r="10" spans="1:15" x14ac:dyDescent="0.2">
      <c r="A10">
        <v>191111</v>
      </c>
      <c r="B10">
        <v>467</v>
      </c>
      <c r="C10" s="1" t="e">
        <v>#N/A</v>
      </c>
      <c r="D10" s="1" t="e">
        <v>#N/A</v>
      </c>
      <c r="E10" s="1">
        <v>28.322142759531726</v>
      </c>
      <c r="F10" s="3">
        <v>87.415200000000013</v>
      </c>
      <c r="G10" s="3" t="str">
        <f t="shared" si="0"/>
        <v>low</v>
      </c>
      <c r="H10" s="1">
        <v>243.77760000000001</v>
      </c>
      <c r="I10" s="2" t="s">
        <v>10</v>
      </c>
      <c r="L10" s="1">
        <v>5.1832155443488421</v>
      </c>
      <c r="M10" s="1">
        <v>3.5245865701572128</v>
      </c>
      <c r="N10" s="1" t="e">
        <v>#N/A</v>
      </c>
      <c r="O10" s="1">
        <v>2.0299999999999998</v>
      </c>
    </row>
    <row r="11" spans="1:15" x14ac:dyDescent="0.2">
      <c r="A11">
        <v>191115</v>
      </c>
      <c r="B11">
        <v>471</v>
      </c>
      <c r="C11" s="1">
        <v>7.0270270270270272</v>
      </c>
      <c r="D11" s="1">
        <v>14.651846769448648</v>
      </c>
      <c r="E11" s="1">
        <v>17.339133603607703</v>
      </c>
      <c r="F11">
        <v>93.9816</v>
      </c>
      <c r="G11" s="3" t="str">
        <f t="shared" si="0"/>
        <v>high</v>
      </c>
      <c r="H11" s="1">
        <v>153.9</v>
      </c>
      <c r="I11" s="2">
        <v>362.25351359999996</v>
      </c>
      <c r="J11" s="1">
        <v>3.31</v>
      </c>
      <c r="K11" s="1">
        <v>4.4800000000000004</v>
      </c>
      <c r="L11" s="1">
        <v>4.8657448285476779</v>
      </c>
      <c r="M11" s="1">
        <v>2.4426039039309342</v>
      </c>
      <c r="N11" s="1">
        <v>4.6482887865315394</v>
      </c>
      <c r="O11" s="1">
        <v>3.34</v>
      </c>
    </row>
    <row r="12" spans="1:15" x14ac:dyDescent="0.2">
      <c r="A12">
        <v>191122</v>
      </c>
      <c r="B12">
        <v>478</v>
      </c>
      <c r="C12" s="1">
        <v>8.8130563798219583</v>
      </c>
      <c r="D12" s="1">
        <v>13.999825878526638</v>
      </c>
      <c r="E12" s="1">
        <v>40.660501981505945</v>
      </c>
      <c r="F12" s="3">
        <v>103.28399999999999</v>
      </c>
      <c r="G12" s="3" t="str">
        <f t="shared" si="0"/>
        <v>high</v>
      </c>
      <c r="H12" s="1">
        <v>248.70240000000001</v>
      </c>
      <c r="I12" s="2" t="s">
        <v>10</v>
      </c>
      <c r="J12" s="1">
        <v>2.91</v>
      </c>
      <c r="K12" s="1">
        <v>3.06</v>
      </c>
      <c r="L12" s="1">
        <v>3.7328073386043172</v>
      </c>
      <c r="M12" s="1">
        <v>1.9335942013970364</v>
      </c>
      <c r="N12" s="1">
        <v>3.3960413542279211</v>
      </c>
    </row>
    <row r="13" spans="1:15" x14ac:dyDescent="0.2">
      <c r="A13">
        <v>191129</v>
      </c>
      <c r="B13">
        <v>485</v>
      </c>
      <c r="C13" s="1" t="e">
        <v>#N/A</v>
      </c>
      <c r="D13" s="1" t="e">
        <v>#N/A</v>
      </c>
      <c r="E13" s="1" t="s">
        <v>10</v>
      </c>
      <c r="F13" s="3">
        <v>125.71920000000001</v>
      </c>
      <c r="G13" s="3" t="str">
        <f t="shared" si="0"/>
        <v>high</v>
      </c>
      <c r="H13" s="1" t="e">
        <v>#N/A</v>
      </c>
      <c r="I13" s="2" t="s">
        <v>10</v>
      </c>
      <c r="L13" s="1" t="e">
        <v>#N/A</v>
      </c>
      <c r="M13" s="1" t="e">
        <v>#N/A</v>
      </c>
      <c r="N13" s="1" t="e">
        <v>#N/A</v>
      </c>
      <c r="O13" s="1">
        <v>2.84</v>
      </c>
    </row>
    <row r="14" spans="1:15" x14ac:dyDescent="0.2">
      <c r="A14">
        <v>191206</v>
      </c>
      <c r="B14">
        <v>492</v>
      </c>
      <c r="C14" s="1">
        <v>9.4099378881987565</v>
      </c>
      <c r="D14" s="1">
        <v>13.250910002310585</v>
      </c>
      <c r="E14" s="1">
        <v>27.340682366874692</v>
      </c>
      <c r="F14" s="3">
        <v>116.55359999999999</v>
      </c>
      <c r="G14" s="3" t="str">
        <f t="shared" si="0"/>
        <v>high</v>
      </c>
      <c r="H14" s="1">
        <v>165.3912</v>
      </c>
      <c r="I14" s="2">
        <v>468.8496432</v>
      </c>
      <c r="J14" s="1">
        <v>5.22</v>
      </c>
      <c r="K14" s="1">
        <v>2.2599999999999998</v>
      </c>
      <c r="L14" s="1">
        <v>4.2887101425422172</v>
      </c>
      <c r="M14" s="1">
        <v>2.856280954933117</v>
      </c>
      <c r="N14" s="1">
        <v>2.7238166848610748</v>
      </c>
      <c r="O14" s="1">
        <v>5.18</v>
      </c>
    </row>
    <row r="15" spans="1:15" x14ac:dyDescent="0.2">
      <c r="A15">
        <v>191213</v>
      </c>
      <c r="B15">
        <v>499</v>
      </c>
      <c r="C15" s="1" t="e">
        <v>#N/A</v>
      </c>
      <c r="D15" s="1" t="e">
        <v>#N/A</v>
      </c>
      <c r="E15" s="1" t="s">
        <v>10</v>
      </c>
      <c r="F15" s="3">
        <v>58.276799999999994</v>
      </c>
      <c r="G15" s="3" t="str">
        <f t="shared" si="0"/>
        <v>low</v>
      </c>
      <c r="H15" s="1" t="e">
        <v>#N/A</v>
      </c>
      <c r="I15" s="2" t="s">
        <v>10</v>
      </c>
      <c r="L15" s="1" t="e">
        <v>#N/A</v>
      </c>
      <c r="M15" s="1" t="e">
        <v>#N/A</v>
      </c>
      <c r="N15" s="1" t="e">
        <v>#N/A</v>
      </c>
      <c r="O15" s="1">
        <v>2.5999999999999999E-2</v>
      </c>
    </row>
    <row r="16" spans="1:15" x14ac:dyDescent="0.2">
      <c r="A16">
        <v>191220</v>
      </c>
      <c r="B16">
        <v>506</v>
      </c>
      <c r="C16" s="1">
        <v>4.4703389830508469</v>
      </c>
      <c r="D16" s="1">
        <v>8.3842207081420383</v>
      </c>
      <c r="E16" s="1">
        <v>50.895731790643651</v>
      </c>
      <c r="F16" s="3">
        <v>136.38959999999997</v>
      </c>
      <c r="G16" s="3" t="str">
        <f t="shared" si="0"/>
        <v>high</v>
      </c>
      <c r="H16" s="1">
        <v>381.26160000000004</v>
      </c>
      <c r="I16" s="2">
        <v>493.98206399999998</v>
      </c>
      <c r="J16" s="1">
        <v>5.96</v>
      </c>
      <c r="K16" s="1">
        <v>2.31</v>
      </c>
      <c r="L16" s="1">
        <v>4.0232291625735215</v>
      </c>
      <c r="M16" s="1">
        <v>2.6593544764610977</v>
      </c>
      <c r="N16" s="1">
        <v>2.8189246543480602</v>
      </c>
      <c r="O16" s="1">
        <v>6.62</v>
      </c>
    </row>
    <row r="17" spans="1:15" x14ac:dyDescent="0.2">
      <c r="A17">
        <v>200103</v>
      </c>
      <c r="B17">
        <v>520</v>
      </c>
      <c r="C17" s="1">
        <v>10.24390243902439</v>
      </c>
      <c r="D17" s="1" t="e">
        <v>#N/A</v>
      </c>
      <c r="E17" s="1" t="s">
        <v>10</v>
      </c>
      <c r="F17" s="3">
        <v>265.39200000000005</v>
      </c>
      <c r="G17" s="3" t="str">
        <f t="shared" si="0"/>
        <v>high</v>
      </c>
      <c r="H17" s="1" t="e">
        <v>#N/A</v>
      </c>
      <c r="I17" s="2" t="s">
        <v>10</v>
      </c>
      <c r="L17" s="1" t="e">
        <v>#N/A</v>
      </c>
      <c r="M17" s="1" t="e">
        <v>#N/A</v>
      </c>
      <c r="N17" s="1" t="e">
        <v>#N/A</v>
      </c>
      <c r="O17" s="1">
        <v>6.4</v>
      </c>
    </row>
    <row r="18" spans="1:15" x14ac:dyDescent="0.2">
      <c r="A18">
        <v>200110</v>
      </c>
      <c r="B18">
        <v>527</v>
      </c>
      <c r="C18" s="1">
        <v>7.8048780487804885</v>
      </c>
      <c r="D18" s="1">
        <v>19.369195305875451</v>
      </c>
      <c r="E18" s="1">
        <v>121.70108868947298</v>
      </c>
      <c r="F18" s="3">
        <v>186.04799999999997</v>
      </c>
      <c r="G18" s="3" t="str">
        <f t="shared" si="0"/>
        <v>high</v>
      </c>
      <c r="H18" s="1">
        <v>841.32000000000016</v>
      </c>
      <c r="I18" s="2">
        <v>590.17857119999996</v>
      </c>
      <c r="J18" s="1">
        <v>5.04</v>
      </c>
      <c r="K18" s="1">
        <v>0.33500000000000002</v>
      </c>
      <c r="L18" s="1">
        <v>6.7892234853447899</v>
      </c>
      <c r="M18" s="1">
        <v>4.9859933335572322</v>
      </c>
      <c r="N18" s="1">
        <v>10.237990781454334</v>
      </c>
      <c r="O18" s="1">
        <v>4.99</v>
      </c>
    </row>
    <row r="19" spans="1:15" x14ac:dyDescent="0.2">
      <c r="A19">
        <v>200117</v>
      </c>
      <c r="B19">
        <v>534</v>
      </c>
      <c r="C19" s="1">
        <v>9.1304347826086953</v>
      </c>
      <c r="D19" s="1">
        <v>20.071280114048182</v>
      </c>
      <c r="E19" s="1">
        <v>146.37780713342138</v>
      </c>
      <c r="F19" s="3">
        <v>344.73599999999999</v>
      </c>
      <c r="G19" s="3" t="str">
        <f t="shared" si="0"/>
        <v>high</v>
      </c>
      <c r="H19" s="1">
        <v>860.19839999999999</v>
      </c>
      <c r="I19" s="2">
        <v>478.38263040000004</v>
      </c>
      <c r="J19" s="1">
        <v>4.82</v>
      </c>
      <c r="K19" s="1">
        <v>0.29899999999999999</v>
      </c>
      <c r="L19" s="1">
        <v>9.7654248700870951</v>
      </c>
      <c r="M19" s="1">
        <v>7.3373458690658007</v>
      </c>
      <c r="N19" s="1">
        <v>8.2214883204676639</v>
      </c>
      <c r="O19" s="1">
        <v>4.43</v>
      </c>
    </row>
    <row r="20" spans="1:15" x14ac:dyDescent="0.2">
      <c r="A20">
        <v>200124</v>
      </c>
      <c r="B20">
        <v>541</v>
      </c>
      <c r="C20" s="1">
        <v>7.7064220183486229</v>
      </c>
      <c r="D20" s="1">
        <v>18.270621954982282</v>
      </c>
      <c r="E20" s="1">
        <v>69.403270623604982</v>
      </c>
      <c r="F20" s="3">
        <v>218.88</v>
      </c>
      <c r="G20" s="3" t="str">
        <f t="shared" si="0"/>
        <v>high</v>
      </c>
      <c r="H20" s="1">
        <v>779.7600000000001</v>
      </c>
      <c r="I20" s="2">
        <v>428.98442399999999</v>
      </c>
      <c r="J20" s="1">
        <v>4.58</v>
      </c>
      <c r="K20" s="1">
        <v>0.35899999999999999</v>
      </c>
      <c r="L20" s="1">
        <v>11.501029869575008</v>
      </c>
      <c r="M20" s="1">
        <v>6.4637642490585447</v>
      </c>
      <c r="N20" s="1">
        <v>9.7818833534406355</v>
      </c>
      <c r="O20" s="1">
        <v>3.71</v>
      </c>
    </row>
    <row r="21" spans="1:15" x14ac:dyDescent="0.2">
      <c r="A21">
        <v>200131</v>
      </c>
      <c r="B21">
        <v>548</v>
      </c>
      <c r="C21" s="1">
        <v>9.6784565916398702</v>
      </c>
      <c r="D21" s="1" t="e">
        <v>#N/A</v>
      </c>
      <c r="E21" s="1">
        <v>66.178472190588991</v>
      </c>
      <c r="F21" s="3">
        <v>154.58399999999997</v>
      </c>
      <c r="G21" s="3" t="str">
        <f t="shared" si="0"/>
        <v>high</v>
      </c>
      <c r="H21" s="1">
        <v>498.22560000000004</v>
      </c>
      <c r="I21" s="2">
        <v>447.18376320000004</v>
      </c>
      <c r="J21" s="1">
        <v>3.37</v>
      </c>
      <c r="K21" s="1">
        <v>0.57399999999999995</v>
      </c>
      <c r="L21" s="1">
        <v>11.571515093137132</v>
      </c>
      <c r="M21" s="1">
        <v>6.420643531561443</v>
      </c>
      <c r="N21" s="1">
        <v>10.138598477004946</v>
      </c>
      <c r="O21" s="1">
        <v>3.16</v>
      </c>
    </row>
    <row r="22" spans="1:15" x14ac:dyDescent="0.2">
      <c r="A22">
        <v>200205</v>
      </c>
      <c r="B22">
        <v>553</v>
      </c>
      <c r="C22" s="1">
        <v>10.279329608938548</v>
      </c>
      <c r="D22" s="1">
        <v>12.536466684239221</v>
      </c>
      <c r="E22" s="1" t="s">
        <v>10</v>
      </c>
      <c r="F22" s="3">
        <v>78.112799999999993</v>
      </c>
      <c r="G22" s="3" t="str">
        <f t="shared" si="0"/>
        <v>low</v>
      </c>
      <c r="H22" s="1" t="e">
        <v>#N/A</v>
      </c>
      <c r="L22" s="1" t="e">
        <v>#N/A</v>
      </c>
      <c r="M22" s="1" t="e">
        <v>#N/A</v>
      </c>
      <c r="N22" s="1" t="e">
        <v>#N/A</v>
      </c>
      <c r="O22" s="1">
        <v>2.74</v>
      </c>
    </row>
  </sheetData>
  <conditionalFormatting sqref="F15:F22">
    <cfRule type="containsErrors" dxfId="11" priority="12">
      <formula>ISERROR(F15)</formula>
    </cfRule>
  </conditionalFormatting>
  <conditionalFormatting sqref="F2:G2 G3:G22">
    <cfRule type="containsErrors" dxfId="10" priority="11">
      <formula>ISERROR(F2)</formula>
    </cfRule>
  </conditionalFormatting>
  <conditionalFormatting sqref="F3">
    <cfRule type="containsErrors" dxfId="9" priority="10">
      <formula>ISERROR(F3)</formula>
    </cfRule>
  </conditionalFormatting>
  <conditionalFormatting sqref="F4">
    <cfRule type="containsErrors" dxfId="8" priority="9">
      <formula>ISERROR(F4)</formula>
    </cfRule>
  </conditionalFormatting>
  <conditionalFormatting sqref="F5">
    <cfRule type="containsErrors" dxfId="7" priority="8">
      <formula>ISERROR(F5)</formula>
    </cfRule>
  </conditionalFormatting>
  <conditionalFormatting sqref="F6">
    <cfRule type="containsErrors" dxfId="6" priority="7">
      <formula>ISERROR(F6)</formula>
    </cfRule>
  </conditionalFormatting>
  <conditionalFormatting sqref="F7">
    <cfRule type="containsErrors" dxfId="5" priority="6">
      <formula>ISERROR(F7)</formula>
    </cfRule>
  </conditionalFormatting>
  <conditionalFormatting sqref="F8">
    <cfRule type="containsErrors" dxfId="4" priority="5">
      <formula>ISERROR(F8)</formula>
    </cfRule>
  </conditionalFormatting>
  <conditionalFormatting sqref="F9">
    <cfRule type="containsErrors" dxfId="3" priority="4">
      <formula>ISERROR(F9)</formula>
    </cfRule>
  </conditionalFormatting>
  <conditionalFormatting sqref="F10">
    <cfRule type="containsErrors" dxfId="2" priority="3">
      <formula>ISERROR(F10)</formula>
    </cfRule>
  </conditionalFormatting>
  <conditionalFormatting sqref="F12:F13">
    <cfRule type="containsErrors" dxfId="1" priority="2">
      <formula>ISERROR(F12)</formula>
    </cfRule>
  </conditionalFormatting>
  <conditionalFormatting sqref="F14:F15">
    <cfRule type="containsErrors" dxfId="0" priority="1">
      <formula>ISERROR(F14)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yan</dc:creator>
  <cp:lastModifiedBy>Microsoft Office User</cp:lastModifiedBy>
  <dcterms:created xsi:type="dcterms:W3CDTF">2023-03-22T19:42:44Z</dcterms:created>
  <dcterms:modified xsi:type="dcterms:W3CDTF">2023-04-06T16:07:05Z</dcterms:modified>
</cp:coreProperties>
</file>