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常用软件\坚果云\合作 Projects\刘纯韬 Project\全球弧岩浆演化\Github data\"/>
    </mc:Choice>
  </mc:AlternateContent>
  <xr:revisionPtr revIDLastSave="0" documentId="13_ncr:1_{A6079CB0-692B-4AD2-841E-1916E30076CC}" xr6:coauthVersionLast="47" xr6:coauthVersionMax="47" xr10:uidLastSave="{00000000-0000-0000-0000-000000000000}"/>
  <bookViews>
    <workbookView xWindow="-110" yWindow="-110" windowWidth="19420" windowHeight="10300" xr2:uid="{66ED186E-859A-42F8-A9DC-568DBEA50079}"/>
  </bookViews>
  <sheets>
    <sheet name="validation datase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362" i="1" l="1"/>
  <c r="AD362" i="1"/>
  <c r="AF361" i="1"/>
  <c r="AD361" i="1"/>
  <c r="AF360" i="1"/>
  <c r="AD360" i="1"/>
  <c r="AF359" i="1"/>
  <c r="AD359" i="1"/>
  <c r="AF358" i="1"/>
  <c r="AD358" i="1"/>
  <c r="AF357" i="1"/>
  <c r="AD357" i="1"/>
  <c r="AF356" i="1"/>
  <c r="AD356" i="1"/>
  <c r="AF355" i="1"/>
  <c r="AD355" i="1"/>
  <c r="AF354" i="1"/>
  <c r="AD354" i="1"/>
  <c r="AF353" i="1"/>
  <c r="AD353" i="1"/>
  <c r="AF352" i="1"/>
  <c r="AD352" i="1"/>
  <c r="AF351" i="1"/>
  <c r="AD351" i="1"/>
  <c r="AF350" i="1"/>
  <c r="AD350" i="1"/>
  <c r="AF349" i="1"/>
  <c r="AD349" i="1"/>
  <c r="AF348" i="1"/>
  <c r="AD348" i="1"/>
  <c r="AF347" i="1"/>
  <c r="AD347" i="1"/>
  <c r="AF346" i="1"/>
  <c r="AD346" i="1"/>
  <c r="AF345" i="1"/>
  <c r="AD345" i="1"/>
  <c r="AF344" i="1"/>
  <c r="AD344" i="1"/>
  <c r="AF343" i="1"/>
  <c r="AD343" i="1"/>
  <c r="AF342" i="1"/>
  <c r="AD342" i="1"/>
  <c r="AF341" i="1"/>
  <c r="AD341" i="1"/>
  <c r="AF340" i="1"/>
  <c r="AD340" i="1"/>
  <c r="AF339" i="1"/>
  <c r="AD339" i="1"/>
  <c r="AF338" i="1"/>
  <c r="AD338" i="1"/>
  <c r="AF337" i="1"/>
  <c r="AD337" i="1"/>
  <c r="AF336" i="1"/>
  <c r="AD336" i="1"/>
  <c r="AF335" i="1"/>
  <c r="AD335" i="1"/>
  <c r="AF334" i="1"/>
  <c r="AD334" i="1"/>
  <c r="AF333" i="1"/>
  <c r="AD333" i="1"/>
  <c r="AF332" i="1"/>
  <c r="AD332" i="1"/>
  <c r="AF331" i="1"/>
  <c r="AD331" i="1"/>
  <c r="AF330" i="1"/>
  <c r="AD330" i="1"/>
  <c r="AF329" i="1"/>
  <c r="AD329" i="1"/>
  <c r="AF328" i="1"/>
  <c r="AD328" i="1"/>
  <c r="AF327" i="1"/>
  <c r="AD327" i="1"/>
  <c r="AF326" i="1"/>
  <c r="AD326" i="1"/>
  <c r="AF325" i="1"/>
  <c r="AD325" i="1"/>
  <c r="AF324" i="1"/>
  <c r="AD324" i="1"/>
  <c r="AF323" i="1"/>
  <c r="AD323" i="1"/>
  <c r="AF322" i="1"/>
  <c r="AD322" i="1"/>
  <c r="AF321" i="1"/>
  <c r="AD321" i="1"/>
  <c r="AF320" i="1"/>
  <c r="AD320" i="1"/>
  <c r="AF319" i="1"/>
  <c r="AD319" i="1"/>
  <c r="AF318" i="1"/>
  <c r="AD318" i="1"/>
  <c r="AF317" i="1"/>
  <c r="AD317" i="1"/>
  <c r="AF316" i="1"/>
  <c r="AD316" i="1"/>
  <c r="AF315" i="1"/>
  <c r="AD315" i="1"/>
  <c r="AF314" i="1"/>
  <c r="AD314" i="1"/>
  <c r="AF313" i="1"/>
  <c r="AD313" i="1"/>
  <c r="AF312" i="1"/>
  <c r="AD312" i="1"/>
  <c r="AF311" i="1"/>
  <c r="AD311" i="1"/>
  <c r="AF310" i="1"/>
  <c r="AD310" i="1"/>
  <c r="AF309" i="1"/>
  <c r="AD309" i="1"/>
  <c r="AF308" i="1"/>
  <c r="AD308" i="1"/>
  <c r="AF307" i="1"/>
  <c r="AD307" i="1"/>
  <c r="AF306" i="1"/>
  <c r="AD306" i="1"/>
  <c r="AF305" i="1"/>
  <c r="AD305" i="1"/>
  <c r="AF304" i="1"/>
  <c r="AD304" i="1"/>
  <c r="AF303" i="1"/>
  <c r="AD303" i="1"/>
  <c r="AF302" i="1"/>
  <c r="AD302" i="1"/>
  <c r="AF301" i="1"/>
  <c r="AD301" i="1"/>
  <c r="AF300" i="1"/>
  <c r="AD300" i="1"/>
  <c r="AF299" i="1"/>
  <c r="AD299" i="1"/>
  <c r="AF298" i="1"/>
  <c r="AD298" i="1"/>
  <c r="AF297" i="1"/>
  <c r="AD297" i="1"/>
  <c r="AF296" i="1"/>
  <c r="AD296" i="1"/>
  <c r="AF295" i="1"/>
  <c r="AD295" i="1"/>
  <c r="AF294" i="1"/>
  <c r="AD294" i="1"/>
  <c r="AF293" i="1"/>
  <c r="AD293" i="1"/>
  <c r="AF292" i="1"/>
  <c r="AD292" i="1"/>
  <c r="AF291" i="1"/>
  <c r="AD291" i="1"/>
  <c r="AF290" i="1"/>
  <c r="AD290" i="1"/>
  <c r="AF289" i="1"/>
  <c r="AD289" i="1"/>
  <c r="AF288" i="1"/>
  <c r="AD288" i="1"/>
  <c r="AF287" i="1"/>
  <c r="AD287" i="1"/>
  <c r="AF286" i="1"/>
  <c r="AD286" i="1"/>
  <c r="AF285" i="1"/>
  <c r="AD285" i="1"/>
  <c r="AF284" i="1"/>
  <c r="AD284" i="1"/>
  <c r="AF283" i="1"/>
  <c r="AD283" i="1"/>
  <c r="AF282" i="1"/>
  <c r="AD282" i="1"/>
  <c r="AF281" i="1"/>
  <c r="AD281" i="1"/>
  <c r="AF280" i="1"/>
  <c r="AD280" i="1"/>
  <c r="AF279" i="1"/>
  <c r="AD279" i="1"/>
  <c r="AF278" i="1"/>
  <c r="AD278" i="1"/>
  <c r="AF277" i="1"/>
  <c r="AD277" i="1"/>
  <c r="AF276" i="1"/>
  <c r="AD276" i="1"/>
  <c r="AF275" i="1"/>
  <c r="AD275" i="1"/>
  <c r="AF274" i="1"/>
  <c r="AD274" i="1"/>
  <c r="AF273" i="1"/>
  <c r="AD273" i="1"/>
  <c r="AF272" i="1"/>
  <c r="AD272" i="1"/>
  <c r="AF271" i="1"/>
  <c r="AD271" i="1"/>
  <c r="AF270" i="1"/>
  <c r="AD270" i="1"/>
  <c r="AF269" i="1"/>
  <c r="AD269" i="1"/>
  <c r="AF268" i="1"/>
  <c r="AD268" i="1"/>
  <c r="AF267" i="1"/>
  <c r="AD267" i="1"/>
  <c r="AF266" i="1"/>
  <c r="AD266" i="1"/>
  <c r="AF265" i="1"/>
  <c r="AD265" i="1"/>
  <c r="AF264" i="1"/>
  <c r="AD264" i="1"/>
  <c r="AF263" i="1"/>
  <c r="AD263" i="1"/>
  <c r="AF262" i="1"/>
  <c r="AD262" i="1"/>
  <c r="AF261" i="1"/>
  <c r="AD261" i="1"/>
  <c r="AF260" i="1"/>
  <c r="AD260" i="1"/>
  <c r="AF259" i="1"/>
  <c r="AD259" i="1"/>
  <c r="AF258" i="1"/>
  <c r="AD258" i="1"/>
  <c r="AF257" i="1"/>
  <c r="AD257" i="1"/>
  <c r="AF256" i="1"/>
  <c r="AD256" i="1"/>
  <c r="AF255" i="1"/>
  <c r="AD255" i="1"/>
  <c r="AF254" i="1"/>
  <c r="AD254" i="1"/>
  <c r="AF253" i="1"/>
  <c r="AD253" i="1"/>
  <c r="AF252" i="1"/>
  <c r="AD252" i="1"/>
  <c r="AF251" i="1"/>
  <c r="AD251" i="1"/>
  <c r="AF250" i="1"/>
  <c r="AD250" i="1"/>
  <c r="AF249" i="1"/>
  <c r="AD249" i="1"/>
  <c r="AF248" i="1"/>
  <c r="AD248" i="1"/>
  <c r="AF247" i="1"/>
  <c r="AD247" i="1"/>
  <c r="AF246" i="1"/>
  <c r="AD246" i="1"/>
  <c r="AF245" i="1"/>
  <c r="AD245" i="1"/>
  <c r="AF244" i="1"/>
  <c r="AD244" i="1"/>
  <c r="AF243" i="1"/>
  <c r="AD243" i="1"/>
  <c r="AF242" i="1"/>
  <c r="AD242" i="1"/>
  <c r="AF241" i="1"/>
  <c r="AD241" i="1"/>
  <c r="AF240" i="1"/>
  <c r="AD240" i="1"/>
  <c r="AF239" i="1"/>
  <c r="AD239" i="1"/>
  <c r="AF238" i="1"/>
  <c r="AD238" i="1"/>
  <c r="AF237" i="1"/>
  <c r="AD237" i="1"/>
  <c r="AF236" i="1"/>
  <c r="AD236" i="1"/>
  <c r="AF235" i="1"/>
  <c r="AD235" i="1"/>
  <c r="AF234" i="1"/>
  <c r="AD234" i="1"/>
  <c r="AF233" i="1"/>
  <c r="AD233" i="1"/>
  <c r="AF232" i="1"/>
  <c r="AD232" i="1"/>
  <c r="AF231" i="1"/>
  <c r="AD231" i="1"/>
  <c r="AF230" i="1"/>
  <c r="AD230" i="1"/>
  <c r="AF229" i="1"/>
  <c r="AD229" i="1"/>
  <c r="AF228" i="1"/>
  <c r="AD228" i="1"/>
  <c r="AF227" i="1"/>
  <c r="AD227" i="1"/>
  <c r="AF226" i="1"/>
  <c r="AD226" i="1"/>
  <c r="AF225" i="1"/>
  <c r="AD225" i="1"/>
  <c r="AF224" i="1"/>
  <c r="AD224" i="1"/>
  <c r="AF223" i="1"/>
  <c r="AD223" i="1"/>
  <c r="AF222" i="1"/>
  <c r="AD222" i="1"/>
  <c r="AF221" i="1"/>
  <c r="AD221" i="1"/>
  <c r="AF220" i="1"/>
  <c r="AD220" i="1"/>
  <c r="AF219" i="1"/>
  <c r="AD219" i="1"/>
  <c r="AF218" i="1"/>
  <c r="AD218" i="1"/>
  <c r="AF217" i="1"/>
  <c r="AD217" i="1"/>
  <c r="AF216" i="1"/>
  <c r="AD216" i="1"/>
  <c r="AF215" i="1"/>
  <c r="AD215" i="1"/>
  <c r="AF214" i="1"/>
  <c r="AD214" i="1"/>
  <c r="AF213" i="1"/>
  <c r="AD213" i="1"/>
  <c r="AF212" i="1"/>
  <c r="AD212" i="1"/>
  <c r="AF211" i="1"/>
  <c r="AD211" i="1"/>
  <c r="AF210" i="1"/>
  <c r="AD210" i="1"/>
  <c r="AF209" i="1"/>
  <c r="AD209" i="1"/>
  <c r="AF208" i="1"/>
  <c r="AD208" i="1"/>
  <c r="AF207" i="1"/>
  <c r="AD207" i="1"/>
  <c r="AF206" i="1"/>
  <c r="AD206" i="1"/>
  <c r="AF205" i="1"/>
  <c r="AD205" i="1"/>
  <c r="AF204" i="1"/>
  <c r="AD204" i="1"/>
  <c r="AF203" i="1"/>
  <c r="AD203" i="1"/>
  <c r="AF202" i="1"/>
  <c r="AD202" i="1"/>
  <c r="AF201" i="1"/>
  <c r="AD201" i="1"/>
  <c r="AF200" i="1"/>
  <c r="AD200" i="1"/>
  <c r="AF199" i="1"/>
  <c r="AD199" i="1"/>
  <c r="AF198" i="1"/>
  <c r="AD198" i="1"/>
  <c r="AF197" i="1"/>
  <c r="AD197" i="1"/>
  <c r="AF196" i="1"/>
  <c r="AD196" i="1"/>
  <c r="AF195" i="1"/>
  <c r="AD195" i="1"/>
  <c r="AF194" i="1"/>
  <c r="AD194" i="1"/>
  <c r="AF193" i="1"/>
  <c r="AD193" i="1"/>
  <c r="AF192" i="1"/>
  <c r="AD192" i="1"/>
  <c r="AF191" i="1"/>
  <c r="AD191" i="1"/>
  <c r="AF190" i="1"/>
  <c r="AD190" i="1"/>
  <c r="AF189" i="1"/>
  <c r="AD189" i="1"/>
  <c r="AF188" i="1"/>
  <c r="AD188" i="1"/>
  <c r="AF187" i="1"/>
  <c r="AD187" i="1"/>
  <c r="AF186" i="1"/>
  <c r="AD186" i="1"/>
  <c r="AF185" i="1"/>
  <c r="AD185" i="1"/>
  <c r="AF184" i="1"/>
  <c r="AD184" i="1"/>
  <c r="AF183" i="1"/>
  <c r="AD183" i="1"/>
  <c r="AF182" i="1"/>
  <c r="AD182" i="1"/>
  <c r="AF181" i="1"/>
  <c r="AD181" i="1"/>
  <c r="AF180" i="1"/>
  <c r="AD180" i="1"/>
  <c r="AF179" i="1"/>
  <c r="AD179" i="1"/>
  <c r="AF178" i="1"/>
  <c r="AD178" i="1"/>
  <c r="AF177" i="1"/>
  <c r="AD177" i="1"/>
  <c r="AF176" i="1"/>
  <c r="AD176" i="1"/>
  <c r="AF175" i="1"/>
  <c r="AD175" i="1"/>
  <c r="AF174" i="1"/>
  <c r="AD174" i="1"/>
  <c r="AF173" i="1"/>
  <c r="AD173" i="1"/>
  <c r="AF172" i="1"/>
  <c r="AD172" i="1"/>
  <c r="AF171" i="1"/>
  <c r="AD171" i="1"/>
  <c r="AF170" i="1"/>
  <c r="AD170" i="1"/>
  <c r="AF169" i="1"/>
  <c r="AD169" i="1"/>
  <c r="AF168" i="1"/>
  <c r="AD168" i="1"/>
  <c r="AF167" i="1"/>
  <c r="AD167" i="1"/>
  <c r="AF166" i="1"/>
  <c r="AD166" i="1"/>
  <c r="AF165" i="1"/>
  <c r="AD165" i="1"/>
  <c r="AF164" i="1"/>
  <c r="AD164" i="1"/>
  <c r="AF163" i="1"/>
  <c r="AD163" i="1"/>
  <c r="AF162" i="1"/>
  <c r="AD162" i="1"/>
  <c r="AF161" i="1"/>
  <c r="AD161" i="1"/>
  <c r="AF160" i="1"/>
  <c r="AD160" i="1"/>
  <c r="AF159" i="1"/>
  <c r="AD159" i="1"/>
  <c r="AF158" i="1"/>
  <c r="AD158" i="1"/>
  <c r="AF157" i="1"/>
  <c r="AD157" i="1"/>
  <c r="AF156" i="1"/>
  <c r="AD156" i="1"/>
  <c r="AF155" i="1"/>
  <c r="AD155" i="1"/>
  <c r="AF154" i="1"/>
  <c r="AD154" i="1"/>
  <c r="AF153" i="1"/>
  <c r="AD153" i="1"/>
  <c r="AF152" i="1"/>
  <c r="AD152" i="1"/>
  <c r="AF151" i="1"/>
  <c r="AD151" i="1"/>
  <c r="AF150" i="1"/>
  <c r="AD150" i="1"/>
  <c r="AF149" i="1"/>
  <c r="AD149" i="1"/>
  <c r="AF148" i="1"/>
  <c r="AD148" i="1"/>
  <c r="AF147" i="1"/>
  <c r="AD147" i="1"/>
  <c r="AF146" i="1"/>
  <c r="AD146" i="1"/>
  <c r="AF145" i="1"/>
  <c r="AD145" i="1"/>
  <c r="AF144" i="1"/>
  <c r="AD144" i="1"/>
  <c r="AF143" i="1"/>
  <c r="AD143" i="1"/>
  <c r="AF142" i="1"/>
  <c r="AD142" i="1"/>
  <c r="AF141" i="1"/>
  <c r="AD141" i="1"/>
  <c r="AF140" i="1"/>
  <c r="AD140" i="1"/>
  <c r="AF139" i="1"/>
  <c r="AD139" i="1"/>
  <c r="AF138" i="1"/>
  <c r="AD138" i="1"/>
  <c r="AF137" i="1"/>
  <c r="AD137" i="1"/>
  <c r="AF136" i="1"/>
  <c r="AD136" i="1"/>
  <c r="AF135" i="1"/>
  <c r="AD135" i="1"/>
  <c r="AF134" i="1"/>
  <c r="AD134" i="1"/>
  <c r="AF133" i="1"/>
  <c r="AD133" i="1"/>
  <c r="AF132" i="1"/>
  <c r="AD132" i="1"/>
  <c r="AF131" i="1"/>
  <c r="AD131" i="1"/>
  <c r="AF130" i="1"/>
  <c r="AD130" i="1"/>
  <c r="AF129" i="1"/>
  <c r="AD129" i="1"/>
  <c r="AF128" i="1"/>
  <c r="AD128" i="1"/>
  <c r="AF127" i="1"/>
  <c r="AD127" i="1"/>
  <c r="AF126" i="1"/>
  <c r="AD126" i="1"/>
  <c r="AF125" i="1"/>
  <c r="AD125" i="1"/>
  <c r="AF124" i="1"/>
  <c r="AD124" i="1"/>
  <c r="AF123" i="1"/>
  <c r="AD123" i="1"/>
  <c r="AF122" i="1"/>
  <c r="AD122" i="1"/>
  <c r="AF121" i="1"/>
  <c r="AD121" i="1"/>
  <c r="AF120" i="1"/>
  <c r="AD120" i="1"/>
  <c r="AF119" i="1"/>
  <c r="AD119" i="1"/>
  <c r="AF118" i="1"/>
  <c r="AD118" i="1"/>
  <c r="AF117" i="1"/>
  <c r="AD117" i="1"/>
  <c r="AF116" i="1"/>
  <c r="AD116" i="1"/>
  <c r="AF115" i="1"/>
  <c r="AD115" i="1"/>
  <c r="AF114" i="1"/>
  <c r="AD114" i="1"/>
  <c r="AF113" i="1"/>
  <c r="AD113" i="1"/>
  <c r="AF112" i="1"/>
  <c r="AD112" i="1"/>
  <c r="AF111" i="1"/>
  <c r="AD111" i="1"/>
  <c r="AF110" i="1"/>
  <c r="AD110" i="1"/>
  <c r="AF109" i="1"/>
  <c r="AD109" i="1"/>
  <c r="AF108" i="1"/>
  <c r="AD108" i="1"/>
  <c r="AF107" i="1"/>
  <c r="AD107" i="1"/>
  <c r="AF106" i="1"/>
  <c r="AD106" i="1"/>
  <c r="AF105" i="1"/>
  <c r="AD105" i="1"/>
  <c r="AF104" i="1"/>
  <c r="AD104" i="1"/>
  <c r="AF103" i="1"/>
  <c r="AD103" i="1"/>
  <c r="AF102" i="1"/>
  <c r="AD102" i="1"/>
  <c r="AF101" i="1"/>
  <c r="AD101" i="1"/>
  <c r="AF100" i="1"/>
  <c r="AD100" i="1"/>
  <c r="AF99" i="1"/>
  <c r="AD99" i="1"/>
  <c r="AF98" i="1"/>
  <c r="AD98" i="1"/>
  <c r="AF97" i="1"/>
  <c r="AD97" i="1"/>
  <c r="AF96" i="1"/>
  <c r="AD96" i="1"/>
  <c r="AF95" i="1"/>
  <c r="AD95" i="1"/>
  <c r="AF94" i="1"/>
  <c r="AD94" i="1"/>
  <c r="AF93" i="1"/>
  <c r="AD93" i="1"/>
  <c r="AF92" i="1"/>
  <c r="AD92" i="1"/>
  <c r="AF91" i="1"/>
  <c r="AD91" i="1"/>
  <c r="AF90" i="1"/>
  <c r="AD90" i="1"/>
  <c r="AF89" i="1"/>
  <c r="AD89" i="1"/>
  <c r="AF88" i="1"/>
  <c r="AD88" i="1"/>
  <c r="AF87" i="1"/>
  <c r="AD87" i="1"/>
  <c r="AF86" i="1"/>
  <c r="AD86" i="1"/>
  <c r="AF85" i="1"/>
  <c r="AD85" i="1"/>
  <c r="AF84" i="1"/>
  <c r="AD84" i="1"/>
  <c r="AF83" i="1"/>
  <c r="AD83" i="1"/>
  <c r="AF82" i="1"/>
  <c r="AD82" i="1"/>
  <c r="AF81" i="1"/>
  <c r="AD81" i="1"/>
  <c r="AF80" i="1"/>
  <c r="AD80" i="1"/>
  <c r="AF79" i="1"/>
  <c r="AD79" i="1"/>
  <c r="AF78" i="1"/>
  <c r="AD78" i="1"/>
  <c r="AF77" i="1"/>
  <c r="AD77" i="1"/>
  <c r="AF76" i="1"/>
  <c r="AD76" i="1"/>
  <c r="AF75" i="1"/>
  <c r="AD75" i="1"/>
  <c r="AF74" i="1"/>
  <c r="AD74" i="1"/>
  <c r="AF73" i="1"/>
  <c r="AD73" i="1"/>
  <c r="AF72" i="1"/>
  <c r="AD72" i="1"/>
  <c r="AF71" i="1"/>
  <c r="AD71" i="1"/>
  <c r="AF70" i="1"/>
  <c r="AD70" i="1"/>
  <c r="AF69" i="1"/>
  <c r="AD69" i="1"/>
  <c r="AF68" i="1"/>
  <c r="AD68" i="1"/>
  <c r="AF67" i="1"/>
  <c r="AD67" i="1"/>
  <c r="AF66" i="1"/>
  <c r="AD66" i="1"/>
  <c r="AF65" i="1"/>
  <c r="AD65" i="1"/>
  <c r="AF64" i="1"/>
  <c r="AD64" i="1"/>
  <c r="AF63" i="1"/>
  <c r="AD63" i="1"/>
  <c r="AF62" i="1"/>
  <c r="AD62" i="1"/>
  <c r="AF61" i="1"/>
  <c r="AD61" i="1"/>
  <c r="AF60" i="1"/>
  <c r="AD60" i="1"/>
  <c r="AF59" i="1"/>
  <c r="AD59" i="1"/>
  <c r="AF58" i="1"/>
  <c r="AD58" i="1"/>
  <c r="AF57" i="1"/>
  <c r="AD57" i="1"/>
  <c r="AF56" i="1"/>
  <c r="AD56" i="1"/>
  <c r="AF55" i="1"/>
  <c r="AD55" i="1"/>
  <c r="AF54" i="1"/>
  <c r="AD54" i="1"/>
  <c r="AF53" i="1"/>
  <c r="AD53" i="1"/>
  <c r="AF52" i="1"/>
  <c r="AD52" i="1"/>
  <c r="AF51" i="1"/>
  <c r="AD51" i="1"/>
  <c r="AF50" i="1"/>
  <c r="AD50" i="1"/>
  <c r="AF49" i="1"/>
  <c r="AD49" i="1"/>
  <c r="AF48" i="1"/>
  <c r="AD48" i="1"/>
  <c r="AF47" i="1"/>
  <c r="AD47" i="1"/>
  <c r="AF46" i="1"/>
  <c r="AD46" i="1"/>
  <c r="AF45" i="1"/>
  <c r="AD45" i="1"/>
  <c r="AF44" i="1"/>
  <c r="AD44" i="1"/>
  <c r="AF43" i="1"/>
  <c r="AD43" i="1"/>
  <c r="AF42" i="1"/>
  <c r="AD42" i="1"/>
  <c r="AF41" i="1"/>
  <c r="AD41" i="1"/>
  <c r="AF40" i="1"/>
  <c r="AD40" i="1"/>
  <c r="AF39" i="1"/>
  <c r="AD39" i="1"/>
  <c r="AF38" i="1"/>
  <c r="AD38" i="1"/>
  <c r="AF37" i="1"/>
  <c r="AD37" i="1"/>
  <c r="AF36" i="1"/>
  <c r="AD36" i="1"/>
  <c r="AF35" i="1"/>
  <c r="AD35" i="1"/>
  <c r="AF34" i="1"/>
  <c r="AD34" i="1"/>
  <c r="AF33" i="1"/>
  <c r="AD33" i="1"/>
  <c r="AF32" i="1"/>
  <c r="AD32" i="1"/>
  <c r="AT31" i="1"/>
  <c r="AS31" i="1"/>
  <c r="AR31" i="1"/>
  <c r="AQ31" i="1"/>
  <c r="AP31" i="1"/>
  <c r="AO31" i="1"/>
  <c r="AN31" i="1"/>
  <c r="AM31" i="1"/>
  <c r="AL31" i="1"/>
  <c r="AK31" i="1"/>
  <c r="AJ31" i="1"/>
  <c r="AH31" i="1"/>
  <c r="AF31" i="1"/>
  <c r="AE31" i="1"/>
  <c r="AD31" i="1"/>
  <c r="AT30" i="1"/>
  <c r="AS30" i="1"/>
  <c r="AR30" i="1"/>
  <c r="AQ30" i="1"/>
  <c r="AP30" i="1"/>
  <c r="AO30" i="1"/>
  <c r="AN30" i="1"/>
  <c r="AM30" i="1"/>
  <c r="AL30" i="1"/>
  <c r="AK30" i="1"/>
  <c r="AJ30" i="1"/>
  <c r="AH30" i="1"/>
  <c r="AF30" i="1"/>
  <c r="AE30" i="1"/>
  <c r="AD30" i="1"/>
  <c r="AT29" i="1"/>
  <c r="AS29" i="1"/>
  <c r="AR29" i="1"/>
  <c r="AQ29" i="1"/>
  <c r="AP29" i="1"/>
  <c r="AO29" i="1"/>
  <c r="AN29" i="1"/>
  <c r="AM29" i="1"/>
  <c r="AL29" i="1"/>
  <c r="AK29" i="1"/>
  <c r="AJ29" i="1"/>
  <c r="AH29" i="1"/>
  <c r="AF29" i="1"/>
  <c r="AE29" i="1"/>
  <c r="AD29" i="1"/>
  <c r="AT28" i="1"/>
  <c r="AS28" i="1"/>
  <c r="AR28" i="1"/>
  <c r="AQ28" i="1"/>
  <c r="AP28" i="1"/>
  <c r="AO28" i="1"/>
  <c r="AN28" i="1"/>
  <c r="AM28" i="1"/>
  <c r="AL28" i="1"/>
  <c r="AK28" i="1"/>
  <c r="AJ28" i="1"/>
  <c r="AH28" i="1"/>
  <c r="AF28" i="1"/>
  <c r="AE28" i="1"/>
  <c r="AD28" i="1"/>
  <c r="AT27" i="1"/>
  <c r="AS27" i="1"/>
  <c r="AR27" i="1"/>
  <c r="AQ27" i="1"/>
  <c r="AP27" i="1"/>
  <c r="AO27" i="1"/>
  <c r="AN27" i="1"/>
  <c r="AM27" i="1"/>
  <c r="AL27" i="1"/>
  <c r="AK27" i="1"/>
  <c r="AJ27" i="1"/>
  <c r="AH27" i="1"/>
  <c r="AF27" i="1"/>
  <c r="AE27" i="1"/>
  <c r="AD27" i="1"/>
  <c r="AT26" i="1"/>
  <c r="AS26" i="1"/>
  <c r="AR26" i="1"/>
  <c r="AQ26" i="1"/>
  <c r="AP26" i="1"/>
  <c r="AO26" i="1"/>
  <c r="AN26" i="1"/>
  <c r="AM26" i="1"/>
  <c r="AL26" i="1"/>
  <c r="AK26" i="1"/>
  <c r="AJ26" i="1"/>
  <c r="AH26" i="1"/>
  <c r="AF26" i="1"/>
  <c r="AE26" i="1"/>
  <c r="AD26" i="1"/>
  <c r="AT25" i="1"/>
  <c r="AS25" i="1"/>
  <c r="AR25" i="1"/>
  <c r="AQ25" i="1"/>
  <c r="AP25" i="1"/>
  <c r="AO25" i="1"/>
  <c r="AN25" i="1"/>
  <c r="AM25" i="1"/>
  <c r="AL25" i="1"/>
  <c r="AK25" i="1"/>
  <c r="AJ25" i="1"/>
  <c r="AH25" i="1"/>
  <c r="AF25" i="1"/>
  <c r="AE25" i="1"/>
  <c r="AD25" i="1"/>
  <c r="AT24" i="1"/>
  <c r="AS24" i="1"/>
  <c r="AR24" i="1"/>
  <c r="AQ24" i="1"/>
  <c r="AP24" i="1"/>
  <c r="AO24" i="1"/>
  <c r="AN24" i="1"/>
  <c r="AM24" i="1"/>
  <c r="AL24" i="1"/>
  <c r="AK24" i="1"/>
  <c r="AJ24" i="1"/>
  <c r="AH24" i="1"/>
  <c r="AF24" i="1"/>
  <c r="AE24" i="1"/>
  <c r="AD24" i="1"/>
  <c r="AT23" i="1"/>
  <c r="AS23" i="1"/>
  <c r="AR23" i="1"/>
  <c r="AQ23" i="1"/>
  <c r="AP23" i="1"/>
  <c r="AO23" i="1"/>
  <c r="AN23" i="1"/>
  <c r="AM23" i="1"/>
  <c r="AL23" i="1"/>
  <c r="AK23" i="1"/>
  <c r="AJ23" i="1"/>
  <c r="AH23" i="1"/>
  <c r="AF23" i="1"/>
  <c r="AE23" i="1"/>
  <c r="AD23" i="1"/>
  <c r="AT22" i="1"/>
  <c r="AS22" i="1"/>
  <c r="AR22" i="1"/>
  <c r="AQ22" i="1"/>
  <c r="AP22" i="1"/>
  <c r="AO22" i="1"/>
  <c r="AN22" i="1"/>
  <c r="AM22" i="1"/>
  <c r="AL22" i="1"/>
  <c r="AK22" i="1"/>
  <c r="AJ22" i="1"/>
  <c r="AH22" i="1"/>
  <c r="AF22" i="1"/>
  <c r="AE22" i="1"/>
  <c r="AD22" i="1"/>
  <c r="AT21" i="1"/>
  <c r="AS21" i="1"/>
  <c r="AR21" i="1"/>
  <c r="AQ21" i="1"/>
  <c r="AP21" i="1"/>
  <c r="AO21" i="1"/>
  <c r="AN21" i="1"/>
  <c r="AM21" i="1"/>
  <c r="AL21" i="1"/>
  <c r="AK21" i="1"/>
  <c r="AJ21" i="1"/>
  <c r="AH21" i="1"/>
  <c r="AF21" i="1"/>
  <c r="AE21" i="1"/>
  <c r="AD21" i="1"/>
  <c r="AT20" i="1"/>
  <c r="AS20" i="1"/>
  <c r="AR20" i="1"/>
  <c r="AQ20" i="1"/>
  <c r="AP20" i="1"/>
  <c r="AO20" i="1"/>
  <c r="AN20" i="1"/>
  <c r="AM20" i="1"/>
  <c r="AL20" i="1"/>
  <c r="AK20" i="1"/>
  <c r="AJ20" i="1"/>
  <c r="AH20" i="1"/>
  <c r="AF20" i="1"/>
  <c r="AE20" i="1"/>
  <c r="AD20" i="1"/>
  <c r="AT19" i="1"/>
  <c r="AS19" i="1"/>
  <c r="AR19" i="1"/>
  <c r="AQ19" i="1"/>
  <c r="AP19" i="1"/>
  <c r="AO19" i="1"/>
  <c r="AN19" i="1"/>
  <c r="AM19" i="1"/>
  <c r="AL19" i="1"/>
  <c r="AK19" i="1"/>
  <c r="AJ19" i="1"/>
  <c r="AH19" i="1"/>
  <c r="AF19" i="1"/>
  <c r="AE19" i="1"/>
  <c r="AD19" i="1"/>
  <c r="AT18" i="1"/>
  <c r="AS18" i="1"/>
  <c r="AR18" i="1"/>
  <c r="AQ18" i="1"/>
  <c r="AP18" i="1"/>
  <c r="AO18" i="1"/>
  <c r="AN18" i="1"/>
  <c r="AM18" i="1"/>
  <c r="AL18" i="1"/>
  <c r="AK18" i="1"/>
  <c r="AJ18" i="1"/>
  <c r="AH18" i="1"/>
  <c r="AF18" i="1"/>
  <c r="AE18" i="1"/>
  <c r="AD18" i="1"/>
  <c r="AT17" i="1"/>
  <c r="AS17" i="1"/>
  <c r="AR17" i="1"/>
  <c r="AQ17" i="1"/>
  <c r="AP17" i="1"/>
  <c r="AO17" i="1"/>
  <c r="AN17" i="1"/>
  <c r="AM17" i="1"/>
  <c r="AL17" i="1"/>
  <c r="AK17" i="1"/>
  <c r="AJ17" i="1"/>
  <c r="AH17" i="1"/>
  <c r="AF17" i="1"/>
  <c r="AE17" i="1"/>
  <c r="AD17" i="1"/>
  <c r="AT16" i="1"/>
  <c r="AS16" i="1"/>
  <c r="AR16" i="1"/>
  <c r="AQ16" i="1"/>
  <c r="AP16" i="1"/>
  <c r="AO16" i="1"/>
  <c r="AN16" i="1"/>
  <c r="AM16" i="1"/>
  <c r="AL16" i="1"/>
  <c r="AK16" i="1"/>
  <c r="AJ16" i="1"/>
  <c r="AH16" i="1"/>
  <c r="AF16" i="1"/>
  <c r="AE16" i="1"/>
  <c r="AD16" i="1"/>
  <c r="AT15" i="1"/>
  <c r="AS15" i="1"/>
  <c r="AR15" i="1"/>
  <c r="AQ15" i="1"/>
  <c r="AP15" i="1"/>
  <c r="AO15" i="1"/>
  <c r="AN15" i="1"/>
  <c r="AM15" i="1"/>
  <c r="AL15" i="1"/>
  <c r="AK15" i="1"/>
  <c r="AJ15" i="1"/>
  <c r="AH15" i="1"/>
  <c r="AF15" i="1"/>
  <c r="AE15" i="1"/>
  <c r="AD15" i="1"/>
  <c r="AT14" i="1"/>
  <c r="AS14" i="1"/>
  <c r="AR14" i="1"/>
  <c r="AQ14" i="1"/>
  <c r="AP14" i="1"/>
  <c r="AO14" i="1"/>
  <c r="AN14" i="1"/>
  <c r="AM14" i="1"/>
  <c r="AL14" i="1"/>
  <c r="AK14" i="1"/>
  <c r="AJ14" i="1"/>
  <c r="AH14" i="1"/>
  <c r="AF14" i="1"/>
  <c r="AE14" i="1"/>
  <c r="AD14" i="1"/>
  <c r="AT13" i="1"/>
  <c r="AS13" i="1"/>
  <c r="AR13" i="1"/>
  <c r="AQ13" i="1"/>
  <c r="AP13" i="1"/>
  <c r="AO13" i="1"/>
  <c r="AN13" i="1"/>
  <c r="AM13" i="1"/>
  <c r="AL13" i="1"/>
  <c r="AK13" i="1"/>
  <c r="AJ13" i="1"/>
  <c r="AH13" i="1"/>
  <c r="AF13" i="1"/>
  <c r="AE13" i="1"/>
  <c r="AD13" i="1"/>
  <c r="AT12" i="1"/>
  <c r="AS12" i="1"/>
  <c r="AR12" i="1"/>
  <c r="AQ12" i="1"/>
  <c r="AP12" i="1"/>
  <c r="AO12" i="1"/>
  <c r="AN12" i="1"/>
  <c r="AM12" i="1"/>
  <c r="AL12" i="1"/>
  <c r="AK12" i="1"/>
  <c r="AJ12" i="1"/>
  <c r="AH12" i="1"/>
  <c r="AF12" i="1"/>
  <c r="AE12" i="1"/>
  <c r="AD12" i="1"/>
  <c r="AT11" i="1"/>
  <c r="AS11" i="1"/>
  <c r="AR11" i="1"/>
  <c r="AQ11" i="1"/>
  <c r="AP11" i="1"/>
  <c r="AO11" i="1"/>
  <c r="AN11" i="1"/>
  <c r="AM11" i="1"/>
  <c r="AL11" i="1"/>
  <c r="AK11" i="1"/>
  <c r="AJ11" i="1"/>
  <c r="AH11" i="1"/>
  <c r="AF11" i="1"/>
  <c r="AE11" i="1"/>
  <c r="AD11" i="1"/>
  <c r="AT10" i="1"/>
  <c r="AS10" i="1"/>
  <c r="AR10" i="1"/>
  <c r="AQ10" i="1"/>
  <c r="AP10" i="1"/>
  <c r="AO10" i="1"/>
  <c r="AN10" i="1"/>
  <c r="AM10" i="1"/>
  <c r="AL10" i="1"/>
  <c r="AK10" i="1"/>
  <c r="AJ10" i="1"/>
  <c r="AH10" i="1"/>
  <c r="AF10" i="1"/>
  <c r="AE10" i="1"/>
  <c r="AD10" i="1"/>
  <c r="AT9" i="1"/>
  <c r="AS9" i="1"/>
  <c r="AR9" i="1"/>
  <c r="AQ9" i="1"/>
  <c r="AP9" i="1"/>
  <c r="AO9" i="1"/>
  <c r="AN9" i="1"/>
  <c r="AM9" i="1"/>
  <c r="AL9" i="1"/>
  <c r="AK9" i="1"/>
  <c r="AJ9" i="1"/>
  <c r="AH9" i="1"/>
  <c r="AF9" i="1"/>
  <c r="AE9" i="1"/>
  <c r="AD9" i="1"/>
  <c r="AT8" i="1"/>
  <c r="AS8" i="1"/>
  <c r="AR8" i="1"/>
  <c r="AQ8" i="1"/>
  <c r="AP8" i="1"/>
  <c r="AO8" i="1"/>
  <c r="AN8" i="1"/>
  <c r="AM8" i="1"/>
  <c r="AL8" i="1"/>
  <c r="AK8" i="1"/>
  <c r="AJ8" i="1"/>
  <c r="AH8" i="1"/>
  <c r="AF8" i="1"/>
  <c r="AE8" i="1"/>
  <c r="AD8" i="1"/>
  <c r="AT7" i="1"/>
  <c r="AS7" i="1"/>
  <c r="AR7" i="1"/>
  <c r="AQ7" i="1"/>
  <c r="AP7" i="1"/>
  <c r="AO7" i="1"/>
  <c r="AN7" i="1"/>
  <c r="AM7" i="1"/>
  <c r="AL7" i="1"/>
  <c r="AK7" i="1"/>
  <c r="AJ7" i="1"/>
  <c r="AH7" i="1"/>
  <c r="AF7" i="1"/>
  <c r="AE7" i="1"/>
  <c r="AD7" i="1"/>
  <c r="AT6" i="1"/>
  <c r="AS6" i="1"/>
  <c r="AR6" i="1"/>
  <c r="AQ6" i="1"/>
  <c r="AP6" i="1"/>
  <c r="AO6" i="1"/>
  <c r="AN6" i="1"/>
  <c r="AM6" i="1"/>
  <c r="AL6" i="1"/>
  <c r="AK6" i="1"/>
  <c r="AJ6" i="1"/>
  <c r="AH6" i="1"/>
  <c r="AF6" i="1"/>
  <c r="AE6" i="1"/>
  <c r="AD6" i="1"/>
  <c r="AT5" i="1"/>
  <c r="AS5" i="1"/>
  <c r="AR5" i="1"/>
  <c r="AQ5" i="1"/>
  <c r="AP5" i="1"/>
  <c r="AO5" i="1"/>
  <c r="AN5" i="1"/>
  <c r="AM5" i="1"/>
  <c r="AL5" i="1"/>
  <c r="AK5" i="1"/>
  <c r="AJ5" i="1"/>
  <c r="AH5" i="1"/>
  <c r="AF5" i="1"/>
  <c r="AE5" i="1"/>
  <c r="AD5" i="1"/>
  <c r="AT4" i="1"/>
  <c r="AS4" i="1"/>
  <c r="AR4" i="1"/>
  <c r="AQ4" i="1"/>
  <c r="AP4" i="1"/>
  <c r="AO4" i="1"/>
  <c r="AN4" i="1"/>
  <c r="AM4" i="1"/>
  <c r="AL4" i="1"/>
  <c r="AK4" i="1"/>
  <c r="AJ4" i="1"/>
  <c r="AH4" i="1"/>
  <c r="AF4" i="1"/>
  <c r="AE4" i="1"/>
  <c r="AD4" i="1"/>
  <c r="AT3" i="1"/>
  <c r="AS3" i="1"/>
  <c r="AR3" i="1"/>
  <c r="AQ3" i="1"/>
  <c r="AP3" i="1"/>
  <c r="AO3" i="1"/>
  <c r="AN3" i="1"/>
  <c r="AM3" i="1"/>
  <c r="AL3" i="1"/>
  <c r="AK3" i="1"/>
  <c r="AJ3" i="1"/>
  <c r="AH3" i="1"/>
  <c r="AF3" i="1"/>
  <c r="AE3" i="1"/>
  <c r="AD3" i="1"/>
  <c r="AT2" i="1"/>
  <c r="AS2" i="1"/>
  <c r="AR2" i="1"/>
  <c r="AQ2" i="1"/>
  <c r="AP2" i="1"/>
  <c r="AO2" i="1"/>
  <c r="AN2" i="1"/>
  <c r="AM2" i="1"/>
  <c r="AL2" i="1"/>
  <c r="AK2" i="1"/>
  <c r="AJ2" i="1"/>
  <c r="AH2" i="1"/>
  <c r="AF2" i="1"/>
  <c r="AE2" i="1"/>
  <c r="AD2" i="1"/>
</calcChain>
</file>

<file path=xl/sharedStrings.xml><?xml version="1.0" encoding="utf-8"?>
<sst xmlns="http://schemas.openxmlformats.org/spreadsheetml/2006/main" count="2212" uniqueCount="470">
  <si>
    <t>Reference</t>
    <phoneticPr fontId="2" type="noConversion"/>
  </si>
  <si>
    <t>location</t>
    <phoneticPr fontId="2" type="noConversion"/>
  </si>
  <si>
    <t>geological setting</t>
    <phoneticPr fontId="2" type="noConversion"/>
  </si>
  <si>
    <t>Latitude</t>
    <phoneticPr fontId="2" type="noConversion"/>
  </si>
  <si>
    <t>Longitude</t>
    <phoneticPr fontId="2" type="noConversion"/>
  </si>
  <si>
    <t>Age</t>
    <phoneticPr fontId="2" type="noConversion"/>
  </si>
  <si>
    <t>Sample</t>
  </si>
  <si>
    <t>Rock type</t>
    <phoneticPr fontId="2" type="noConversion"/>
  </si>
  <si>
    <t>SiO2</t>
    <phoneticPr fontId="2" type="noConversion"/>
  </si>
  <si>
    <t>MgO</t>
    <phoneticPr fontId="2" type="noConversion"/>
  </si>
  <si>
    <t>K2O</t>
  </si>
  <si>
    <t>Rb</t>
    <phoneticPr fontId="2" type="noConversion"/>
  </si>
  <si>
    <t>Sr</t>
    <phoneticPr fontId="2" type="noConversion"/>
  </si>
  <si>
    <t>Pb</t>
    <phoneticPr fontId="2" type="noConversion"/>
  </si>
  <si>
    <t>Th</t>
    <phoneticPr fontId="2" type="noConversion"/>
  </si>
  <si>
    <t>U</t>
  </si>
  <si>
    <t>Nb</t>
    <phoneticPr fontId="2" type="noConversion"/>
  </si>
  <si>
    <t>Ta</t>
    <phoneticPr fontId="2" type="noConversion"/>
  </si>
  <si>
    <t>La</t>
    <phoneticPr fontId="2" type="noConversion"/>
  </si>
  <si>
    <t>Ce</t>
    <phoneticPr fontId="2" type="noConversion"/>
  </si>
  <si>
    <t>Eu</t>
    <phoneticPr fontId="2" type="noConversion"/>
  </si>
  <si>
    <t>Ba</t>
    <phoneticPr fontId="2" type="noConversion"/>
  </si>
  <si>
    <t>Y</t>
  </si>
  <si>
    <t>Zr</t>
    <phoneticPr fontId="2" type="noConversion"/>
  </si>
  <si>
    <t>Ti</t>
    <phoneticPr fontId="2" type="noConversion"/>
  </si>
  <si>
    <t>P</t>
    <phoneticPr fontId="2" type="noConversion"/>
  </si>
  <si>
    <t>Yb</t>
    <phoneticPr fontId="2" type="noConversion"/>
  </si>
  <si>
    <t>Nd</t>
    <phoneticPr fontId="2" type="noConversion"/>
  </si>
  <si>
    <t>Nb_anomaly</t>
    <phoneticPr fontId="2" type="noConversion"/>
  </si>
  <si>
    <t>Ti_anomaly</t>
    <phoneticPr fontId="2" type="noConversion"/>
  </si>
  <si>
    <t>Nb/Ta</t>
  </si>
  <si>
    <t>La/Yb</t>
    <phoneticPr fontId="2" type="noConversion"/>
  </si>
  <si>
    <t>Nb/Yb</t>
    <phoneticPr fontId="2" type="noConversion"/>
  </si>
  <si>
    <t>Sr/Y</t>
    <phoneticPr fontId="2" type="noConversion"/>
  </si>
  <si>
    <t>Zr/Y</t>
    <phoneticPr fontId="2" type="noConversion"/>
  </si>
  <si>
    <t>Ti/Y</t>
    <phoneticPr fontId="2" type="noConversion"/>
  </si>
  <si>
    <t>Nb/Th</t>
    <phoneticPr fontId="2" type="noConversion"/>
  </si>
  <si>
    <t>Nb/La</t>
    <phoneticPr fontId="2" type="noConversion"/>
  </si>
  <si>
    <t>Rb/Nb</t>
    <phoneticPr fontId="2" type="noConversion"/>
  </si>
  <si>
    <t>Sr/Nd</t>
    <phoneticPr fontId="2" type="noConversion"/>
  </si>
  <si>
    <t>Pb/Nb</t>
    <phoneticPr fontId="2" type="noConversion"/>
  </si>
  <si>
    <t>Pb/Nd</t>
    <phoneticPr fontId="2" type="noConversion"/>
  </si>
  <si>
    <t>Ba/Nb</t>
    <phoneticPr fontId="2" type="noConversion"/>
  </si>
  <si>
    <t>Ba/La</t>
    <phoneticPr fontId="2" type="noConversion"/>
  </si>
  <si>
    <t>U/Nb</t>
    <phoneticPr fontId="2" type="noConversion"/>
  </si>
  <si>
    <t>Sorbadere et al., 2013</t>
    <phoneticPr fontId="2" type="noConversion"/>
  </si>
  <si>
    <t>South-west Pacific Ocean</t>
    <phoneticPr fontId="2" type="noConversion"/>
  </si>
  <si>
    <t>Vanuatu intra-oceanic arc, Mota Lava</t>
    <phoneticPr fontId="2" type="noConversion"/>
  </si>
  <si>
    <t>~2.5 Ma</t>
    <phoneticPr fontId="2" type="noConversion"/>
  </si>
  <si>
    <t>MTL 4</t>
    <phoneticPr fontId="2" type="noConversion"/>
  </si>
  <si>
    <t>basalt</t>
    <phoneticPr fontId="2" type="noConversion"/>
  </si>
  <si>
    <t>MTL 6</t>
    <phoneticPr fontId="2" type="noConversion"/>
  </si>
  <si>
    <t>MTL 7</t>
    <phoneticPr fontId="2" type="noConversion"/>
  </si>
  <si>
    <t>MTL 1</t>
    <phoneticPr fontId="2" type="noConversion"/>
  </si>
  <si>
    <t>MTL 3</t>
    <phoneticPr fontId="2" type="noConversion"/>
  </si>
  <si>
    <t>MTL 9</t>
    <phoneticPr fontId="2" type="noConversion"/>
  </si>
  <si>
    <t>Zhang Hongfu et al., 2002</t>
    <phoneticPr fontId="2" type="noConversion"/>
  </si>
  <si>
    <t>North China Craton</t>
    <phoneticPr fontId="2" type="noConversion"/>
  </si>
  <si>
    <t>Fangcheng</t>
    <phoneticPr fontId="2" type="noConversion"/>
  </si>
  <si>
    <t>~116.2-124.9 Ma</t>
    <phoneticPr fontId="2" type="noConversion"/>
  </si>
  <si>
    <t>FC1–1</t>
  </si>
  <si>
    <t>FC1–2</t>
  </si>
  <si>
    <t>FC5–1</t>
  </si>
  <si>
    <t>FC6–1</t>
  </si>
  <si>
    <t>FC6–2</t>
  </si>
  <si>
    <t>FC7</t>
  </si>
  <si>
    <t>Guo Jiangtao et al., 2013</t>
    <phoneticPr fontId="2" type="noConversion"/>
  </si>
  <si>
    <t>09SD-165</t>
  </si>
  <si>
    <t>09SD-167</t>
  </si>
  <si>
    <t>09SD-169</t>
  </si>
  <si>
    <t>09SD-170</t>
  </si>
  <si>
    <t>09SD-171</t>
  </si>
  <si>
    <t>09SD-172</t>
  </si>
  <si>
    <t>09SD-177</t>
  </si>
  <si>
    <t>09SD-178</t>
  </si>
  <si>
    <t>09SD-181-1</t>
  </si>
  <si>
    <t>09SD-183</t>
  </si>
  <si>
    <t>09SD-185</t>
  </si>
  <si>
    <t>Dai Fuqiang et al., 2019</t>
    <phoneticPr fontId="2" type="noConversion"/>
  </si>
  <si>
    <t>Zhao et al., 2019</t>
    <phoneticPr fontId="2" type="noConversion"/>
  </si>
  <si>
    <t>Northeast China</t>
    <phoneticPr fontId="2" type="noConversion"/>
  </si>
  <si>
    <t>Intraplate volcanics</t>
    <phoneticPr fontId="2" type="noConversion"/>
  </si>
  <si>
    <t>Cenozoic</t>
    <phoneticPr fontId="2" type="noConversion"/>
  </si>
  <si>
    <t>s_JB-1 [12018]</t>
  </si>
  <si>
    <t>BASALT, ALKALINE [12018]</t>
  </si>
  <si>
    <t>s_JB-2 [12018]</t>
  </si>
  <si>
    <t>s_JB-5 [12018]</t>
  </si>
  <si>
    <t>s_JB-7 [12018]</t>
  </si>
  <si>
    <t>s_JB-8 [12018]</t>
  </si>
  <si>
    <t>s_JB-9 [12018]</t>
  </si>
  <si>
    <t>s_JB-11 [12018]</t>
  </si>
  <si>
    <t>s_JB-12 [12018]</t>
  </si>
  <si>
    <t>s_JB-14 [12018]</t>
  </si>
  <si>
    <t>s_JB-15 [12018]</t>
  </si>
  <si>
    <t>s_JB-16A [12018]</t>
  </si>
  <si>
    <t>s_JB-16B [12018]</t>
  </si>
  <si>
    <t>s_JB-17 [12018]</t>
  </si>
  <si>
    <t>s_JB-18 [12018]</t>
  </si>
  <si>
    <t>s_JB-19 [12018]</t>
  </si>
  <si>
    <t>s_JB-20 [12018]</t>
  </si>
  <si>
    <t>s_JB-21 [12018]</t>
  </si>
  <si>
    <t>s_JB-22 [12018]</t>
  </si>
  <si>
    <t>s_JB-23 [12018]</t>
  </si>
  <si>
    <t>s_JB-24 [12018]</t>
  </si>
  <si>
    <t>s_JB-25 [12018]</t>
  </si>
  <si>
    <t>s_JB-26 [12018]</t>
  </si>
  <si>
    <t>s_JB-27 [12018]</t>
  </si>
  <si>
    <t>s_J01 [8729]</t>
  </si>
  <si>
    <t>BASANITE [8729]</t>
  </si>
  <si>
    <t>s_J02 [8729]</t>
  </si>
  <si>
    <t>s_J03 [8729]</t>
  </si>
  <si>
    <t>s_J04 [8729]</t>
  </si>
  <si>
    <t>s_J05 [8729]</t>
  </si>
  <si>
    <t>s_J06 [8729]</t>
  </si>
  <si>
    <t>s_JBH-1 [22270]</t>
  </si>
  <si>
    <t>BASANITE [22270]</t>
  </si>
  <si>
    <t>s_JBH-2 [22270]</t>
  </si>
  <si>
    <t>BASALT, ALKALINE [22270]</t>
  </si>
  <si>
    <t>s_JBH-3 [22270]</t>
  </si>
  <si>
    <t>s_J99821-1 [12551]</t>
  </si>
  <si>
    <t>BASANITE [12551]</t>
  </si>
  <si>
    <t>s_J99821-5 [12551]</t>
  </si>
  <si>
    <t>s_J99822-1 [12551]</t>
  </si>
  <si>
    <t>PHONOTEPHRITE [12551]</t>
  </si>
  <si>
    <t>s_J99823-1 [12551]</t>
  </si>
  <si>
    <t>s_J99824-1 [12551]</t>
  </si>
  <si>
    <t>s_JB11-11 [12551]</t>
  </si>
  <si>
    <t>s_91J01 [8711]</t>
  </si>
  <si>
    <t>BASALT, ALKALINE, OLIVINE [8711]</t>
  </si>
  <si>
    <t>s_91J02 [8711]</t>
  </si>
  <si>
    <t>BASANITE [8711]</t>
  </si>
  <si>
    <t>s_91J03 [8711]</t>
  </si>
  <si>
    <t>s_DX-10 [12223]</t>
  </si>
  <si>
    <t>BASALT, ALKALINE, OLIVINE [12223]</t>
  </si>
  <si>
    <t>s_DX1-16 [12223]</t>
  </si>
  <si>
    <t>BASANITE [12223] / BASALT [12186]</t>
  </si>
  <si>
    <t>s_DX1-26 [12223]</t>
  </si>
  <si>
    <t>BASANITE [12223]</t>
  </si>
  <si>
    <t>s_DX-13 [12223]</t>
  </si>
  <si>
    <t>s_DX1-4 [12223]</t>
  </si>
  <si>
    <t>s_DX-2 [12223]</t>
  </si>
  <si>
    <t>s_HM-11 [12223]</t>
  </si>
  <si>
    <t>TEPHRITE [12223]</t>
  </si>
  <si>
    <t>s_HM-3 [12223]</t>
  </si>
  <si>
    <t>s_HM-5 [12223]</t>
  </si>
  <si>
    <t>s_JP-2 [12223]</t>
  </si>
  <si>
    <t>s_JP-3 [12223]</t>
  </si>
  <si>
    <t>s_RY-1 [12223]</t>
  </si>
  <si>
    <t>s_WD2-5 [12223]</t>
  </si>
  <si>
    <t>s_CB1 [20416]</t>
  </si>
  <si>
    <t>TRACHYBASALT [20416]</t>
  </si>
  <si>
    <t>s_BD-17 [21087]</t>
  </si>
  <si>
    <t>TRACHYBASALT [21087]</t>
  </si>
  <si>
    <t>s_BD-21A [21087]</t>
  </si>
  <si>
    <t>s_BD-22 [21087]</t>
  </si>
  <si>
    <t>BASALT [21087]</t>
  </si>
  <si>
    <t>s_BDH-01 [21087]</t>
  </si>
  <si>
    <t>ANDESITE, BASALTIC [21087]</t>
  </si>
  <si>
    <t>s_CBS-1 [22270]</t>
  </si>
  <si>
    <t>s_CBS-2 [22270]</t>
  </si>
  <si>
    <t>s_CBS-3 [22270]</t>
  </si>
  <si>
    <t>s_CBS-10B [22270]</t>
  </si>
  <si>
    <t>s_CBS-28 [22270]</t>
  </si>
  <si>
    <t>THOLEIITE [22270]</t>
  </si>
  <si>
    <t>s_CBS-29 [22270]</t>
  </si>
  <si>
    <t>s_JY-1 [22270]</t>
  </si>
  <si>
    <t>s_JY-3 [22270]</t>
  </si>
  <si>
    <t>s_JY-6 [22270]</t>
  </si>
  <si>
    <t>s_JY-7 [22270]</t>
  </si>
  <si>
    <t>s_P-505/1 [11849]</t>
  </si>
  <si>
    <t>BASALT, ALKALINE [11849]</t>
  </si>
  <si>
    <t>s_HAKU-2 [13662]</t>
  </si>
  <si>
    <t>BASALT [13662]</t>
  </si>
  <si>
    <t>s_HAKU-4 [13662]</t>
  </si>
  <si>
    <t>s_HAKU-9 [13662]</t>
  </si>
  <si>
    <t>s_HAKU-10 [13662]</t>
  </si>
  <si>
    <t>s_HAKU-20 [13662]</t>
  </si>
  <si>
    <t>s_HAKU-27 [13662]</t>
  </si>
  <si>
    <t>s_HAKU-32B [13662]</t>
  </si>
  <si>
    <t>s_HAKU-34 [13662]</t>
  </si>
  <si>
    <t>s_HAKU-1A [13662]</t>
  </si>
  <si>
    <t>s_HAKU-25 [13662]</t>
  </si>
  <si>
    <t>s_HAKU-26 [13662]</t>
  </si>
  <si>
    <t>s_HAKU-30B [13662]</t>
  </si>
  <si>
    <t>s_HAKU-7 [13662]</t>
  </si>
  <si>
    <t>s_1 [18543]</t>
  </si>
  <si>
    <t>BASALT [18543]</t>
  </si>
  <si>
    <t>s_2 [18543]</t>
  </si>
  <si>
    <t>TRACHYBASALT [18543]</t>
  </si>
  <si>
    <t>s_LG 9940 [12551]</t>
  </si>
  <si>
    <t>TRACHYBASALT [12551]</t>
  </si>
  <si>
    <t>s_HJ97001A [12551]</t>
  </si>
  <si>
    <t>s_HJ97034 [12551]</t>
  </si>
  <si>
    <t>s_HJ97044 [12551]</t>
  </si>
  <si>
    <t>s_LG-1 [12193]</t>
  </si>
  <si>
    <t>BASALT [12193]</t>
  </si>
  <si>
    <t>s_LG-3 [12193]</t>
  </si>
  <si>
    <t>s_LG-5-2 [12193]</t>
  </si>
  <si>
    <t>s_LG-11 [12193]</t>
  </si>
  <si>
    <t>s_LG-14 [12193]</t>
  </si>
  <si>
    <t>s_LG-20-1 [12193]</t>
  </si>
  <si>
    <t>s_LG-24 [12193]</t>
  </si>
  <si>
    <t>s_LG-25 [12193]</t>
  </si>
  <si>
    <t>s_HJ97001 [13407]</t>
  </si>
  <si>
    <t>TRACHYBASALT [13407]</t>
  </si>
  <si>
    <t>s_HJ97021 [13407]</t>
  </si>
  <si>
    <t>s_HJ97023 [13407]</t>
  </si>
  <si>
    <t>s_HJ97025 [13407]</t>
  </si>
  <si>
    <t>s_HJ97033 [13407]</t>
  </si>
  <si>
    <t>s_HJ97042 [13407]</t>
  </si>
  <si>
    <t>s_HJ97046 [13407]</t>
  </si>
  <si>
    <t>s_HJ97048 [13407]</t>
  </si>
  <si>
    <t>s_10HLJ24              [20551]</t>
  </si>
  <si>
    <t>NOT GIVEN [20551]</t>
  </si>
  <si>
    <t>s_10HLJ26           [20551]</t>
  </si>
  <si>
    <t>s_10HLJ17              [20551]</t>
  </si>
  <si>
    <t>s_06WD14              [20551]</t>
  </si>
  <si>
    <t>s_06WD30               [20551]</t>
  </si>
  <si>
    <t>s_10HLJ20              [20551]</t>
  </si>
  <si>
    <t>s_10HLJ22              [20551]</t>
  </si>
  <si>
    <t>s_WDLC01 [20873]</t>
  </si>
  <si>
    <t>BASALT [20873]</t>
  </si>
  <si>
    <t>s_WDLC02 [20873]</t>
  </si>
  <si>
    <t>s_WDLC03 [20873]</t>
  </si>
  <si>
    <t>s_WDLC04 [20873]</t>
  </si>
  <si>
    <t>s_WDLC06 [20873]</t>
  </si>
  <si>
    <t>s_WDLC07 [20873]</t>
  </si>
  <si>
    <t>s_WDLC12 [20873]</t>
  </si>
  <si>
    <t>s_WDLC15 [20873]</t>
  </si>
  <si>
    <t>s_13NM07 [20923]</t>
  </si>
  <si>
    <t>BASANITE [20923]</t>
  </si>
  <si>
    <t>s_13NM08 [20923]</t>
  </si>
  <si>
    <t>PHONOTEPHRITE [20923]</t>
  </si>
  <si>
    <t>s_13NM11 [20923]</t>
  </si>
  <si>
    <t>s_13NM16 [20923]</t>
  </si>
  <si>
    <t>s_13NM17 [20923]</t>
  </si>
  <si>
    <t>s_13NM20 [20923]</t>
  </si>
  <si>
    <t>s_13NM22 [20923]</t>
  </si>
  <si>
    <t>s_13NM23 [20923]</t>
  </si>
  <si>
    <t>s_13NM24 [20923]</t>
  </si>
  <si>
    <t>s_13NM28 [20923]</t>
  </si>
  <si>
    <t>s_13NM29 [20923]</t>
  </si>
  <si>
    <t>TRACHYBASALT [20923]</t>
  </si>
  <si>
    <t>s_13NM30 [20923]</t>
  </si>
  <si>
    <t>s_13NM05 [20923]</t>
  </si>
  <si>
    <t>s_13NM13 [20923]</t>
  </si>
  <si>
    <t>s_13NM18 [20923]</t>
  </si>
  <si>
    <t>s_13NM27 [20923]</t>
  </si>
  <si>
    <t>s_13NM34 [20923]</t>
  </si>
  <si>
    <t>s_LE6-4 [7711]</t>
  </si>
  <si>
    <t>BASALT [7711]</t>
  </si>
  <si>
    <t>s_LW5-2 [7711]</t>
  </si>
  <si>
    <t>s_HS2-2 [7711]</t>
  </si>
  <si>
    <t>s_HN6-1 [7711]</t>
  </si>
  <si>
    <t>s_RB53 [12061]</t>
  </si>
  <si>
    <t>BASANITE, LEUCITE [12061]</t>
  </si>
  <si>
    <t>s_A-65 [12057]</t>
  </si>
  <si>
    <t>BASANITE, LEUCITE [12057]</t>
  </si>
  <si>
    <t>s_H-38 [12057]</t>
  </si>
  <si>
    <t>s_91W02 [8711]</t>
  </si>
  <si>
    <t>s_H-07-14 [15740]</t>
  </si>
  <si>
    <t>TRACHYANDESITE, BASALTIC [15740]</t>
  </si>
  <si>
    <t>s_H-07-1 [15740]</t>
  </si>
  <si>
    <t>PHONOTEPHRITE [15740]</t>
  </si>
  <si>
    <t>s_H-07-2 [15740]</t>
  </si>
  <si>
    <t>s_H-07-3 [15740]</t>
  </si>
  <si>
    <t>s_H-07-5 [15740]</t>
  </si>
  <si>
    <t>s_H-07-6 [15740]</t>
  </si>
  <si>
    <t>s_H-07-7 [15740]</t>
  </si>
  <si>
    <t>s_H-07-8 [15740]</t>
  </si>
  <si>
    <t>s_H-07-9 [15740]</t>
  </si>
  <si>
    <t>s_H-07-10 [15740]</t>
  </si>
  <si>
    <t>s_H-07-12 [15740]</t>
  </si>
  <si>
    <t>s_H-07-13 [15740]</t>
  </si>
  <si>
    <t>s_H-07-16A [15740]</t>
  </si>
  <si>
    <t>s_H-07-16 [15740]</t>
  </si>
  <si>
    <t>s_H-07-17 [15740]</t>
  </si>
  <si>
    <t>s_H-07-18 [15740]</t>
  </si>
  <si>
    <t>s_H-07-19 [15740]</t>
  </si>
  <si>
    <t>s_LAO-09-1 [15740]</t>
  </si>
  <si>
    <t>s_LAVA [19921]</t>
  </si>
  <si>
    <t>NOT GIVEN [19921]</t>
  </si>
  <si>
    <t>s_YQ4 [17892]</t>
  </si>
  <si>
    <t>BASALT [17892]</t>
  </si>
  <si>
    <t>s_YQ7 [17892]</t>
  </si>
  <si>
    <t>s_YQ8 [17892]</t>
  </si>
  <si>
    <t>s_LHS1 [17892]</t>
  </si>
  <si>
    <t>s_LHS3 [17892]</t>
  </si>
  <si>
    <t>s_LHS4 [17892]</t>
  </si>
  <si>
    <t>s_HSS6 [17892]</t>
  </si>
  <si>
    <t>s_CH-07-1 [15740]</t>
  </si>
  <si>
    <t>TRACHYBASALT [15740]</t>
  </si>
  <si>
    <t>s_CH-07-2 [15740]</t>
  </si>
  <si>
    <t>BASALT [15740]</t>
  </si>
  <si>
    <t>s_CH-07-3 [15740]</t>
  </si>
  <si>
    <t>s_CH-07-4 [15740]</t>
  </si>
  <si>
    <t>s_CH-07-5 [15740]</t>
  </si>
  <si>
    <t>s_CH-07-6 [15740]</t>
  </si>
  <si>
    <t>s_CH-07-7 [15740]</t>
  </si>
  <si>
    <t>s_CH-07-9 [15740]</t>
  </si>
  <si>
    <t>s_CH-07-10 [15740]</t>
  </si>
  <si>
    <t>s_CH-07-11A [15740]</t>
  </si>
  <si>
    <t>s_CH-07-12A [15740]</t>
  </si>
  <si>
    <t>s_CH-07-12B [15740]</t>
  </si>
  <si>
    <t>s_H-07-20 [15740]</t>
  </si>
  <si>
    <t>s_08NM01 [18460]</t>
  </si>
  <si>
    <t>NOT GIVEN [18460]</t>
  </si>
  <si>
    <t>s_08NM05 [18460]</t>
  </si>
  <si>
    <t>s_08NM06 [18460]</t>
  </si>
  <si>
    <t>s_08NM07 [18460]</t>
  </si>
  <si>
    <t>s_08NM08 [18460]</t>
  </si>
  <si>
    <t>s_08NM17 [18460]</t>
  </si>
  <si>
    <t>s_08NM11 [18460]</t>
  </si>
  <si>
    <t>s_08NM20 [18460]</t>
  </si>
  <si>
    <t>s_08NM04 [18460]</t>
  </si>
  <si>
    <t>s_08NM22 [18460]</t>
  </si>
  <si>
    <t>s_08NM12 [18460]</t>
  </si>
  <si>
    <t>s_08NM19 [18460]</t>
  </si>
  <si>
    <t>s_08NM24 [18460]</t>
  </si>
  <si>
    <t>s_08NM15 [18460]</t>
  </si>
  <si>
    <t>s_08NM16 [18460]</t>
  </si>
  <si>
    <t>s_XHLB-1 [16518]</t>
  </si>
  <si>
    <t>BASALT, ALKALINE, OLIVINE [16518]</t>
  </si>
  <si>
    <t>s_XHLB-5 [16518]</t>
  </si>
  <si>
    <t>s_XHLB-7 [16518]</t>
  </si>
  <si>
    <t>s_XTJ-1 [16518]</t>
  </si>
  <si>
    <t>BASALT, TRANSITIONAL [16518]</t>
  </si>
  <si>
    <t>s_XTJ-2 [16518]</t>
  </si>
  <si>
    <t>s_XTJ-6 [16518]</t>
  </si>
  <si>
    <t>s_XTJ-4 [16518]</t>
  </si>
  <si>
    <t>s_XTEJ-2 [19525]</t>
  </si>
  <si>
    <t>BASALT, TRANSITIONAL [19525]</t>
  </si>
  <si>
    <t>s_XTEJ-4 [19525]</t>
  </si>
  <si>
    <t>s_BLS-6 [19525]</t>
  </si>
  <si>
    <t>BASANITE [19525]</t>
  </si>
  <si>
    <t>s_BLS-8 [19525]</t>
  </si>
  <si>
    <t>s_DHLB-10 [19525]</t>
  </si>
  <si>
    <t>BASALT, ALKALINE, OLIVINE [19525]</t>
  </si>
  <si>
    <t>s_DHLB-4 [19525]</t>
  </si>
  <si>
    <t>s_DHLB-5 [19525]</t>
  </si>
  <si>
    <t>s_DHLB-9 [19525]</t>
  </si>
  <si>
    <t>s_BLS-1 [16518]</t>
  </si>
  <si>
    <t>BASANITE [16518]</t>
  </si>
  <si>
    <t>s_BLS-2 [16518]</t>
  </si>
  <si>
    <t>s_DHLB-1 [16518]</t>
  </si>
  <si>
    <t>s_DHLB-8 [16518]</t>
  </si>
  <si>
    <t>s_YJQD-10 [20036]</t>
  </si>
  <si>
    <t>BASALT [20036]</t>
  </si>
  <si>
    <t>s_XLM-17 [20036]</t>
  </si>
  <si>
    <t>s_DMN-03 [20036]</t>
  </si>
  <si>
    <t>s_DMB-15 [20036]</t>
  </si>
  <si>
    <t>s_DMB-12 [20036]</t>
  </si>
  <si>
    <t>s_XLM-07 [20036]</t>
  </si>
  <si>
    <t>s_SM-09 [20036]</t>
  </si>
  <si>
    <t>s_DMB-09 [20036]</t>
  </si>
  <si>
    <t>s_DMN-08 [20036]</t>
  </si>
  <si>
    <t>s_DMN-05 [20036]</t>
  </si>
  <si>
    <t>s_DMB-01 [20036]</t>
  </si>
  <si>
    <t>s_DMN-07 [20036]</t>
  </si>
  <si>
    <t>s_DMB-06 [20036]</t>
  </si>
  <si>
    <t>s_SM-06 [20036]</t>
  </si>
  <si>
    <t>s_DMB-35 [20036]</t>
  </si>
  <si>
    <t>s_11BCH07 [19710]</t>
  </si>
  <si>
    <t>BASALT [19710]</t>
  </si>
  <si>
    <t>s_11BCH09 [19710]</t>
  </si>
  <si>
    <t>s_11BCH04 [19710]</t>
  </si>
  <si>
    <t>s_11BCH08 [19710]</t>
  </si>
  <si>
    <t>s_11BCH06 [19710]</t>
  </si>
  <si>
    <t>s_11BCH05 [19710]</t>
  </si>
  <si>
    <t>s_11BCH03 [19710]</t>
  </si>
  <si>
    <t>s_11BCH02 [19710]</t>
  </si>
  <si>
    <t>s_11BCH01 [19710]</t>
  </si>
  <si>
    <t>s_XD10-2 [17039]</t>
  </si>
  <si>
    <t>BASALT, THOLEIITIC [17039]</t>
  </si>
  <si>
    <t>s_XD10-1 [17039]</t>
  </si>
  <si>
    <t>s_XD10-5 [17039]</t>
  </si>
  <si>
    <t>s_XD10-3 [17039]</t>
  </si>
  <si>
    <t>s_XD10-4 [17039]</t>
  </si>
  <si>
    <t>s_ABG-00 [20036]</t>
  </si>
  <si>
    <t>s_ABG-06 [20036]</t>
  </si>
  <si>
    <t>s_ABGD-01 [20036]</t>
  </si>
  <si>
    <t>s_ABGD-04 [20036]</t>
  </si>
  <si>
    <t>s_YHN-02 [20036]</t>
  </si>
  <si>
    <t>s_YHN-07 [20036]</t>
  </si>
  <si>
    <t>s_YHN-10 [20036]</t>
  </si>
  <si>
    <t>s_YHN-14 [20036]</t>
  </si>
  <si>
    <t>s_GGW-01 [20036]</t>
  </si>
  <si>
    <t>s_GGW-03 [20036]</t>
  </si>
  <si>
    <t>s_GGW-04 [20036]</t>
  </si>
  <si>
    <t>s_GGW-07 [20036]</t>
  </si>
  <si>
    <t>s_GGW-12 [20036]</t>
  </si>
  <si>
    <t>s_GGW-14 [20036]</t>
  </si>
  <si>
    <t>s_GGW-15 [20036]</t>
  </si>
  <si>
    <t>s_HTL-03 [20036]</t>
  </si>
  <si>
    <t>s_HTL-04 [20036]</t>
  </si>
  <si>
    <t>s_100914-2 [20509]</t>
  </si>
  <si>
    <t>BASALT, ALKALINE [20509]</t>
  </si>
  <si>
    <t>s_100916-4 [20509]</t>
  </si>
  <si>
    <t>s_09ABG01 [19871]</t>
  </si>
  <si>
    <t>BASALT, ALKALINE [19871]</t>
  </si>
  <si>
    <t>s_09ABG08 [19871]</t>
  </si>
  <si>
    <t>s_09ABG19 [19871]</t>
  </si>
  <si>
    <t>s_09ABG09 [19871]</t>
  </si>
  <si>
    <t>s_09ABG10 [19871]</t>
  </si>
  <si>
    <t>s_09ABG16 [19871]</t>
  </si>
  <si>
    <t>s_09ABG18 [19871]</t>
  </si>
  <si>
    <t>s_10ABG07 [19871]</t>
  </si>
  <si>
    <t>s_09ABG20 [19871]</t>
  </si>
  <si>
    <t>THOLEIITE [19871]</t>
  </si>
  <si>
    <t>s_09ABG03 [19871]</t>
  </si>
  <si>
    <t>s_09ABG02 [19871]</t>
  </si>
  <si>
    <t>s_09ABG05 [19871]</t>
  </si>
  <si>
    <t>s_09ABG15 [19871]</t>
  </si>
  <si>
    <t>s_07AES02 [17904]</t>
  </si>
  <si>
    <t>BASALT, ALKALINE, OLIVINE [17904]</t>
  </si>
  <si>
    <t>s_08AES04 [17904]</t>
  </si>
  <si>
    <t>s_TC-01 [17526]</t>
  </si>
  <si>
    <t>BASALT, ALKALINE, OLIVINE [17526]</t>
  </si>
  <si>
    <t>s_TC-02 [17526]</t>
  </si>
  <si>
    <t>THOLEIITE, OLIVINE [17526]</t>
  </si>
  <si>
    <t>s_TC-03 [17526]</t>
  </si>
  <si>
    <t>s_TC-04 [17526]</t>
  </si>
  <si>
    <t>s_TC-05 [17526]</t>
  </si>
  <si>
    <t>s_TC-06 [17526]</t>
  </si>
  <si>
    <t>s_CH-02 [17526]</t>
  </si>
  <si>
    <t>s_CH-04 [17526]</t>
  </si>
  <si>
    <t>s_CH-06 [17526]</t>
  </si>
  <si>
    <t>s_CH-08 [17526]</t>
  </si>
  <si>
    <t>s_CH-09 [17526]</t>
  </si>
  <si>
    <t>s_CH-10 [17526]</t>
  </si>
  <si>
    <t>s_CH-12 [17526]</t>
  </si>
  <si>
    <t>s_CH-13 [17526]</t>
  </si>
  <si>
    <t>s_07AES06 [17904]</t>
  </si>
  <si>
    <t>s_07AES07 [17904]</t>
  </si>
  <si>
    <t>s_07AES08 [17904]</t>
  </si>
  <si>
    <t>s_07AES09 [17904]</t>
  </si>
  <si>
    <t>s_07CH15 [17904]</t>
  </si>
  <si>
    <t>s_08AES01 [17904]</t>
  </si>
  <si>
    <t>s_07CH01 [17904]</t>
  </si>
  <si>
    <t>s_07CH02 [17904]</t>
  </si>
  <si>
    <t>s_07AES10 [17904]</t>
  </si>
  <si>
    <t>s_07AES16 [17904]</t>
  </si>
  <si>
    <t>s_CEH-2 [20748]</t>
  </si>
  <si>
    <t>BASALT [20748]</t>
  </si>
  <si>
    <t>s_CEH-3 [20748]</t>
  </si>
  <si>
    <t>s_CEH-5 [20748]</t>
  </si>
  <si>
    <t>s_CEH-8 [20748]</t>
  </si>
  <si>
    <t>s_CEH-11 [20748]</t>
  </si>
  <si>
    <t>s_CEH-12 [20748]</t>
  </si>
  <si>
    <t>s_DLH-1 [20748]</t>
  </si>
  <si>
    <t>s_DLH-2 [20748]</t>
  </si>
  <si>
    <t>s_DLH-6 [20748]</t>
  </si>
  <si>
    <t>s_DLH-7 [20748]</t>
  </si>
  <si>
    <t>s_DLH-10 [20748]</t>
  </si>
  <si>
    <t>s_YLTC-1 [20748]</t>
  </si>
  <si>
    <t>s_YLTC-3 [20748]</t>
  </si>
  <si>
    <t>s_TFL1-3 [20748]</t>
  </si>
  <si>
    <t>s_TFL1-7 [20748]</t>
  </si>
  <si>
    <t>s_TFL2-1 [20748]</t>
  </si>
  <si>
    <t>s_TFL2-2 [20748]</t>
  </si>
  <si>
    <t>s_TFL2-5 [20748]</t>
  </si>
  <si>
    <t>s_DXG-2 [20748]</t>
  </si>
  <si>
    <t>s_DXG-4 [20748]</t>
  </si>
  <si>
    <t>s_DXG-7 [20748]</t>
  </si>
  <si>
    <t>s_GBS-1 [20748]</t>
  </si>
  <si>
    <t>s_GBS-3 [20748]</t>
  </si>
  <si>
    <t>s_YTL-3 [20748]</t>
  </si>
  <si>
    <t>s_YTL-7 [20748]</t>
  </si>
  <si>
    <t>s_YTL-10 [20748]</t>
  </si>
  <si>
    <t>Arc probability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</si>
</sst>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00_ "/>
    <numFmt numFmtId="177" formatCode="0.00_);[Red]\(0.00\)"/>
    <numFmt numFmtId="178" formatCode="0.00_ "/>
    <numFmt numFmtId="179" formatCode="0.0_);[Red]\(0.0\)"/>
    <numFmt numFmtId="180" formatCode="0_);[Red]\(0\)"/>
  </numFmts>
  <fonts count="8" x14ac:knownFonts="1">
    <font>
      <sz val="11"/>
      <color theme="1"/>
      <name val="等线"/>
      <family val="2"/>
      <charset val="134"/>
      <scheme val="minor"/>
    </font>
    <font>
      <sz val="11"/>
      <color theme="1"/>
      <name val="Times New Roman"/>
      <family val="1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1"/>
      <color indexed="8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76" fontId="3" fillId="2" borderId="0" xfId="0" applyNumberFormat="1" applyFont="1" applyFill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177" fontId="0" fillId="0" borderId="0" xfId="0" applyNumberFormat="1">
      <alignment vertical="center"/>
    </xf>
    <xf numFmtId="176" fontId="0" fillId="2" borderId="0" xfId="0" applyNumberFormat="1" applyFill="1" applyAlignment="1">
      <alignment horizontal="center" vertical="center"/>
    </xf>
    <xf numFmtId="3" fontId="0" fillId="0" borderId="0" xfId="0" applyNumberFormat="1">
      <alignment vertical="center"/>
    </xf>
    <xf numFmtId="178" fontId="6" fillId="0" borderId="0" xfId="0" applyNumberFormat="1" applyFont="1" applyAlignment="1">
      <alignment horizontal="center" vertical="center"/>
    </xf>
    <xf numFmtId="179" fontId="7" fillId="0" borderId="0" xfId="0" applyNumberFormat="1" applyFont="1" applyAlignment="1">
      <alignment horizontal="center" vertical="center"/>
    </xf>
    <xf numFmtId="180" fontId="7" fillId="0" borderId="0" xfId="0" applyNumberFormat="1" applyFont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0" fontId="0" fillId="0" borderId="0" xfId="0" applyAlignment="1"/>
    <xf numFmtId="177" fontId="0" fillId="0" borderId="0" xfId="0" applyNumberFormat="1" applyAlignment="1"/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86952-0A43-4525-8166-4CE760A26A31}">
  <dimension ref="A1:AT362"/>
  <sheetViews>
    <sheetView tabSelected="1" topLeftCell="A55" workbookViewId="0">
      <selection activeCell="A66" sqref="A66"/>
    </sheetView>
  </sheetViews>
  <sheetFormatPr defaultRowHeight="14" x14ac:dyDescent="0.3"/>
  <cols>
    <col min="3" max="3" width="11.83203125" customWidth="1"/>
    <col min="8" max="8" width="11.25" customWidth="1"/>
    <col min="9" max="9" width="14.33203125" style="15" customWidth="1"/>
    <col min="34" max="34" width="9.1640625" bestFit="1" customWidth="1"/>
    <col min="36" max="36" width="9.1640625" bestFit="1" customWidth="1"/>
    <col min="38" max="39" width="9.1640625" bestFit="1" customWidth="1"/>
    <col min="40" max="41" width="10.1640625" bestFit="1" customWidth="1"/>
    <col min="43" max="46" width="9.1640625" bestFit="1" customWidth="1"/>
  </cols>
  <sheetData>
    <row r="1" spans="1:4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  <c r="I1" s="2" t="s">
        <v>469</v>
      </c>
      <c r="J1" s="3" t="s">
        <v>8</v>
      </c>
      <c r="K1" s="3" t="s">
        <v>9</v>
      </c>
      <c r="L1" t="s">
        <v>10</v>
      </c>
      <c r="M1" s="1" t="s">
        <v>11</v>
      </c>
      <c r="N1" s="1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5" t="s">
        <v>28</v>
      </c>
      <c r="AE1" s="5" t="s">
        <v>29</v>
      </c>
      <c r="AF1" s="5" t="s">
        <v>30</v>
      </c>
      <c r="AG1" s="4" t="s">
        <v>31</v>
      </c>
      <c r="AH1" s="4" t="s">
        <v>32</v>
      </c>
      <c r="AI1" s="6" t="s">
        <v>33</v>
      </c>
      <c r="AJ1" s="4" t="s">
        <v>34</v>
      </c>
      <c r="AK1" s="4" t="s">
        <v>35</v>
      </c>
      <c r="AL1" s="3" t="s">
        <v>36</v>
      </c>
      <c r="AM1" s="3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3" t="s">
        <v>42</v>
      </c>
      <c r="AS1" s="3" t="s">
        <v>43</v>
      </c>
      <c r="AT1" s="3" t="s">
        <v>44</v>
      </c>
    </row>
    <row r="2" spans="1:46" x14ac:dyDescent="0.3">
      <c r="A2" t="s">
        <v>45</v>
      </c>
      <c r="B2" t="s">
        <v>46</v>
      </c>
      <c r="C2" t="s">
        <v>47</v>
      </c>
      <c r="D2">
        <v>-12</v>
      </c>
      <c r="E2">
        <v>168</v>
      </c>
      <c r="F2" t="s">
        <v>48</v>
      </c>
      <c r="G2" t="s">
        <v>49</v>
      </c>
      <c r="H2" t="s">
        <v>50</v>
      </c>
      <c r="I2" s="7">
        <v>0.99997899999999995</v>
      </c>
      <c r="J2">
        <v>49.88</v>
      </c>
      <c r="K2">
        <v>11.36</v>
      </c>
      <c r="L2">
        <v>0.32</v>
      </c>
      <c r="M2">
        <v>3</v>
      </c>
      <c r="N2">
        <v>359</v>
      </c>
      <c r="O2">
        <v>2.8</v>
      </c>
      <c r="P2">
        <v>0.2</v>
      </c>
      <c r="Q2">
        <v>0.1</v>
      </c>
      <c r="R2">
        <v>0.7</v>
      </c>
      <c r="T2">
        <v>2.9</v>
      </c>
      <c r="U2">
        <v>7.1</v>
      </c>
      <c r="V2">
        <v>0.7</v>
      </c>
      <c r="W2">
        <v>117</v>
      </c>
      <c r="X2">
        <v>14.8</v>
      </c>
      <c r="Y2">
        <v>30.9</v>
      </c>
      <c r="Z2">
        <v>3655.7300000000005</v>
      </c>
      <c r="AA2">
        <v>436.40000000000003</v>
      </c>
      <c r="AB2">
        <v>1.4</v>
      </c>
      <c r="AC2">
        <v>6.3</v>
      </c>
      <c r="AD2">
        <f t="shared" ref="AD2:AD7" si="0">(2*R2/0.713)/(P2/0.085+T2/0.687)</f>
        <v>0.29867306345482825</v>
      </c>
      <c r="AE2">
        <f t="shared" ref="AE2:AE7" si="1">(2*Z2/1300)/(V2/0.168+X2/4.55)</f>
        <v>0.75803831152801793</v>
      </c>
      <c r="AF2" t="e">
        <f t="shared" ref="AF2:AF7" si="2">R2/S2</f>
        <v>#DIV/0!</v>
      </c>
      <c r="AG2">
        <v>2.0714285714285716</v>
      </c>
      <c r="AH2">
        <f t="shared" ref="AH2:AH7" si="3">R2/AB2</f>
        <v>0.5</v>
      </c>
      <c r="AI2">
        <v>24.256756756756754</v>
      </c>
      <c r="AJ2">
        <f t="shared" ref="AJ2:AJ7" si="4">Y2/X2</f>
        <v>2.0878378378378377</v>
      </c>
      <c r="AK2">
        <f t="shared" ref="AK2:AK7" si="5">Z2/X2</f>
        <v>247.0087837837838</v>
      </c>
      <c r="AL2">
        <f t="shared" ref="AL2:AL7" si="6">R2/P2</f>
        <v>3.4999999999999996</v>
      </c>
      <c r="AM2">
        <f t="shared" ref="AM2:AM7" si="7">R2/T2</f>
        <v>0.24137931034482757</v>
      </c>
      <c r="AN2">
        <f t="shared" ref="AN2:AN7" si="8">M2/R2</f>
        <v>4.2857142857142856</v>
      </c>
      <c r="AO2">
        <f t="shared" ref="AO2:AO7" si="9">N2/AC2</f>
        <v>56.984126984126988</v>
      </c>
      <c r="AP2">
        <f t="shared" ref="AP2:AP7" si="10">O2/R2</f>
        <v>4</v>
      </c>
      <c r="AQ2">
        <f t="shared" ref="AQ2:AQ7" si="11">R2/AC2</f>
        <v>0.1111111111111111</v>
      </c>
      <c r="AR2">
        <f t="shared" ref="AR2:AR7" si="12">W2/R2</f>
        <v>167.14285714285717</v>
      </c>
      <c r="AS2">
        <f t="shared" ref="AS2:AS7" si="13">W2/T2</f>
        <v>40.344827586206897</v>
      </c>
      <c r="AT2">
        <f t="shared" ref="AT2:AT7" si="14">Q2/R2</f>
        <v>0.14285714285714288</v>
      </c>
    </row>
    <row r="3" spans="1:46" x14ac:dyDescent="0.3">
      <c r="A3" t="s">
        <v>45</v>
      </c>
      <c r="B3" t="s">
        <v>46</v>
      </c>
      <c r="C3" t="s">
        <v>47</v>
      </c>
      <c r="D3">
        <v>-12</v>
      </c>
      <c r="E3">
        <v>168</v>
      </c>
      <c r="F3" t="s">
        <v>48</v>
      </c>
      <c r="G3" t="s">
        <v>51</v>
      </c>
      <c r="H3" t="s">
        <v>50</v>
      </c>
      <c r="I3" s="7">
        <v>0.99901600000000002</v>
      </c>
      <c r="J3">
        <v>48.57</v>
      </c>
      <c r="K3">
        <v>6.14</v>
      </c>
      <c r="L3">
        <v>0.59</v>
      </c>
      <c r="M3">
        <v>5.4</v>
      </c>
      <c r="N3">
        <v>548</v>
      </c>
      <c r="O3">
        <v>3</v>
      </c>
      <c r="P3">
        <v>0.2</v>
      </c>
      <c r="Q3">
        <v>0.1</v>
      </c>
      <c r="R3">
        <v>1.2</v>
      </c>
      <c r="T3">
        <v>6.4</v>
      </c>
      <c r="U3">
        <v>12.9</v>
      </c>
      <c r="V3">
        <v>1.4</v>
      </c>
      <c r="W3">
        <v>163</v>
      </c>
      <c r="X3">
        <v>34.700000000000003</v>
      </c>
      <c r="Y3">
        <v>41.8</v>
      </c>
      <c r="Z3">
        <v>5034.1200000000008</v>
      </c>
      <c r="AA3">
        <v>698.24</v>
      </c>
      <c r="AB3">
        <v>2.7</v>
      </c>
      <c r="AC3">
        <v>12.4</v>
      </c>
      <c r="AD3">
        <f t="shared" si="0"/>
        <v>0.28846640712895777</v>
      </c>
      <c r="AE3">
        <f t="shared" si="1"/>
        <v>0.48527206793665373</v>
      </c>
      <c r="AF3" t="e">
        <f t="shared" si="2"/>
        <v>#DIV/0!</v>
      </c>
      <c r="AG3">
        <v>2.3703703703703702</v>
      </c>
      <c r="AH3">
        <f t="shared" si="3"/>
        <v>0.44444444444444442</v>
      </c>
      <c r="AI3">
        <v>15.792507204610949</v>
      </c>
      <c r="AJ3">
        <f>Y3/X3</f>
        <v>1.2046109510086453</v>
      </c>
      <c r="AK3">
        <f t="shared" si="5"/>
        <v>145.07550432276659</v>
      </c>
      <c r="AL3">
        <f t="shared" si="6"/>
        <v>5.9999999999999991</v>
      </c>
      <c r="AM3">
        <f t="shared" si="7"/>
        <v>0.18749999999999997</v>
      </c>
      <c r="AN3">
        <f t="shared" si="8"/>
        <v>4.5000000000000009</v>
      </c>
      <c r="AO3">
        <f t="shared" si="9"/>
        <v>44.193548387096776</v>
      </c>
      <c r="AP3">
        <f t="shared" si="10"/>
        <v>2.5</v>
      </c>
      <c r="AQ3">
        <f t="shared" si="11"/>
        <v>9.6774193548387094E-2</v>
      </c>
      <c r="AR3">
        <f t="shared" si="12"/>
        <v>135.83333333333334</v>
      </c>
      <c r="AS3">
        <f t="shared" si="13"/>
        <v>25.46875</v>
      </c>
      <c r="AT3">
        <f t="shared" si="14"/>
        <v>8.3333333333333343E-2</v>
      </c>
    </row>
    <row r="4" spans="1:46" x14ac:dyDescent="0.3">
      <c r="A4" t="s">
        <v>45</v>
      </c>
      <c r="B4" t="s">
        <v>46</v>
      </c>
      <c r="C4" t="s">
        <v>47</v>
      </c>
      <c r="D4">
        <v>-12</v>
      </c>
      <c r="E4">
        <v>168</v>
      </c>
      <c r="F4" t="s">
        <v>48</v>
      </c>
      <c r="G4" t="s">
        <v>52</v>
      </c>
      <c r="H4" t="s">
        <v>50</v>
      </c>
      <c r="I4" s="7">
        <v>0.99990400000000002</v>
      </c>
      <c r="J4">
        <v>49.77</v>
      </c>
      <c r="K4">
        <v>10.89</v>
      </c>
      <c r="L4">
        <v>0.37</v>
      </c>
      <c r="M4">
        <v>3.8</v>
      </c>
      <c r="N4">
        <v>352</v>
      </c>
      <c r="O4">
        <v>2.6</v>
      </c>
      <c r="P4">
        <v>0.2</v>
      </c>
      <c r="Q4">
        <v>0.1</v>
      </c>
      <c r="R4">
        <v>0.7</v>
      </c>
      <c r="T4">
        <v>3.7</v>
      </c>
      <c r="U4">
        <v>7.1</v>
      </c>
      <c r="V4">
        <v>0.9</v>
      </c>
      <c r="W4">
        <v>111</v>
      </c>
      <c r="X4">
        <v>19.8</v>
      </c>
      <c r="Y4">
        <v>29.9</v>
      </c>
      <c r="Z4">
        <v>3895.4500000000003</v>
      </c>
      <c r="AA4">
        <v>480.04</v>
      </c>
      <c r="AB4">
        <v>1.7</v>
      </c>
      <c r="AC4">
        <v>7.6</v>
      </c>
      <c r="AD4">
        <f t="shared" si="0"/>
        <v>0.25373000455921346</v>
      </c>
      <c r="AE4">
        <f t="shared" si="1"/>
        <v>0.61727560837577822</v>
      </c>
      <c r="AF4" t="e">
        <f t="shared" si="2"/>
        <v>#DIV/0!</v>
      </c>
      <c r="AG4">
        <v>2.1764705882352944</v>
      </c>
      <c r="AH4">
        <f t="shared" si="3"/>
        <v>0.41176470588235292</v>
      </c>
      <c r="AI4">
        <v>17.777777777777779</v>
      </c>
      <c r="AJ4">
        <f t="shared" si="4"/>
        <v>1.5101010101010099</v>
      </c>
      <c r="AK4">
        <f t="shared" si="5"/>
        <v>196.73989898989899</v>
      </c>
      <c r="AL4">
        <f t="shared" si="6"/>
        <v>3.4999999999999996</v>
      </c>
      <c r="AM4">
        <f t="shared" si="7"/>
        <v>0.18918918918918917</v>
      </c>
      <c r="AN4">
        <f t="shared" si="8"/>
        <v>5.4285714285714288</v>
      </c>
      <c r="AO4">
        <f t="shared" si="9"/>
        <v>46.315789473684212</v>
      </c>
      <c r="AP4">
        <f t="shared" si="10"/>
        <v>3.7142857142857149</v>
      </c>
      <c r="AQ4">
        <f t="shared" si="11"/>
        <v>9.2105263157894732E-2</v>
      </c>
      <c r="AR4">
        <f t="shared" si="12"/>
        <v>158.57142857142858</v>
      </c>
      <c r="AS4">
        <f t="shared" si="13"/>
        <v>30</v>
      </c>
      <c r="AT4">
        <f t="shared" si="14"/>
        <v>0.14285714285714288</v>
      </c>
    </row>
    <row r="5" spans="1:46" x14ac:dyDescent="0.3">
      <c r="A5" t="s">
        <v>45</v>
      </c>
      <c r="B5" t="s">
        <v>46</v>
      </c>
      <c r="C5" t="s">
        <v>47</v>
      </c>
      <c r="D5">
        <v>-12</v>
      </c>
      <c r="E5">
        <v>168</v>
      </c>
      <c r="F5" t="s">
        <v>48</v>
      </c>
      <c r="G5" t="s">
        <v>53</v>
      </c>
      <c r="H5" t="s">
        <v>50</v>
      </c>
      <c r="I5" s="7">
        <v>0.96392900000000004</v>
      </c>
      <c r="J5">
        <v>49.11</v>
      </c>
      <c r="K5">
        <v>10.71</v>
      </c>
      <c r="L5">
        <v>0.53</v>
      </c>
      <c r="M5">
        <v>7.9</v>
      </c>
      <c r="N5">
        <v>334</v>
      </c>
      <c r="O5">
        <v>2.6</v>
      </c>
      <c r="P5">
        <v>0.8</v>
      </c>
      <c r="Q5">
        <v>0.3</v>
      </c>
      <c r="R5">
        <v>7</v>
      </c>
      <c r="T5">
        <v>7.4</v>
      </c>
      <c r="U5">
        <v>15.5</v>
      </c>
      <c r="V5">
        <v>1</v>
      </c>
      <c r="W5">
        <v>128</v>
      </c>
      <c r="X5">
        <v>18.5</v>
      </c>
      <c r="Y5">
        <v>63.2</v>
      </c>
      <c r="Z5">
        <v>5873.14</v>
      </c>
      <c r="AA5">
        <v>741.88000000000011</v>
      </c>
      <c r="AB5">
        <v>1.8</v>
      </c>
      <c r="AC5">
        <v>10.6</v>
      </c>
      <c r="AD5">
        <f t="shared" si="0"/>
        <v>0.97285414101738121</v>
      </c>
      <c r="AE5">
        <f t="shared" si="1"/>
        <v>0.90190815356489951</v>
      </c>
      <c r="AF5" t="e">
        <f t="shared" si="2"/>
        <v>#DIV/0!</v>
      </c>
      <c r="AG5">
        <v>4.1111111111111116</v>
      </c>
      <c r="AH5">
        <f t="shared" si="3"/>
        <v>3.8888888888888888</v>
      </c>
      <c r="AI5">
        <v>18.054054054054053</v>
      </c>
      <c r="AJ5">
        <f t="shared" si="4"/>
        <v>3.4162162162162164</v>
      </c>
      <c r="AK5">
        <f t="shared" si="5"/>
        <v>317.46702702702703</v>
      </c>
      <c r="AL5">
        <f t="shared" si="6"/>
        <v>8.75</v>
      </c>
      <c r="AM5">
        <f t="shared" si="7"/>
        <v>0.94594594594594594</v>
      </c>
      <c r="AN5">
        <f t="shared" si="8"/>
        <v>1.1285714285714286</v>
      </c>
      <c r="AO5">
        <f t="shared" si="9"/>
        <v>31.509433962264151</v>
      </c>
      <c r="AP5">
        <f t="shared" si="10"/>
        <v>0.37142857142857144</v>
      </c>
      <c r="AQ5">
        <f t="shared" si="11"/>
        <v>0.66037735849056611</v>
      </c>
      <c r="AR5">
        <f t="shared" si="12"/>
        <v>18.285714285714285</v>
      </c>
      <c r="AS5">
        <f t="shared" si="13"/>
        <v>17.297297297297295</v>
      </c>
      <c r="AT5">
        <f t="shared" si="14"/>
        <v>4.2857142857142858E-2</v>
      </c>
    </row>
    <row r="6" spans="1:46" x14ac:dyDescent="0.3">
      <c r="A6" t="s">
        <v>45</v>
      </c>
      <c r="B6" t="s">
        <v>46</v>
      </c>
      <c r="C6" t="s">
        <v>47</v>
      </c>
      <c r="D6">
        <v>-12</v>
      </c>
      <c r="E6">
        <v>168</v>
      </c>
      <c r="F6" t="s">
        <v>48</v>
      </c>
      <c r="G6" t="s">
        <v>54</v>
      </c>
      <c r="H6" t="s">
        <v>50</v>
      </c>
      <c r="I6" s="7">
        <v>0.941658</v>
      </c>
      <c r="J6">
        <v>49.03</v>
      </c>
      <c r="K6">
        <v>10.6</v>
      </c>
      <c r="L6">
        <v>0.56000000000000005</v>
      </c>
      <c r="M6">
        <v>8.1</v>
      </c>
      <c r="N6">
        <v>343</v>
      </c>
      <c r="O6">
        <v>1.5</v>
      </c>
      <c r="P6">
        <v>0.8</v>
      </c>
      <c r="Q6">
        <v>0.3</v>
      </c>
      <c r="R6">
        <v>7.8</v>
      </c>
      <c r="T6">
        <v>7.9</v>
      </c>
      <c r="U6">
        <v>16.8</v>
      </c>
      <c r="V6">
        <v>1.1000000000000001</v>
      </c>
      <c r="W6">
        <v>136</v>
      </c>
      <c r="X6">
        <v>18.899999999999999</v>
      </c>
      <c r="Y6">
        <v>68.099999999999994</v>
      </c>
      <c r="Z6">
        <v>6112.8600000000006</v>
      </c>
      <c r="AA6">
        <v>785.52</v>
      </c>
      <c r="AB6">
        <v>1.9</v>
      </c>
      <c r="AC6">
        <v>10.8</v>
      </c>
      <c r="AD6">
        <f t="shared" si="0"/>
        <v>1.0463078894561189</v>
      </c>
      <c r="AE6">
        <f t="shared" si="1"/>
        <v>0.87879555023104583</v>
      </c>
      <c r="AF6" t="e">
        <f t="shared" si="2"/>
        <v>#DIV/0!</v>
      </c>
      <c r="AG6">
        <v>4.1578947368421053</v>
      </c>
      <c r="AH6">
        <f t="shared" si="3"/>
        <v>4.1052631578947372</v>
      </c>
      <c r="AI6">
        <v>18.148148148148149</v>
      </c>
      <c r="AJ6">
        <f t="shared" si="4"/>
        <v>3.6031746031746033</v>
      </c>
      <c r="AK6">
        <f t="shared" si="5"/>
        <v>323.43174603174606</v>
      </c>
      <c r="AL6">
        <f t="shared" si="6"/>
        <v>9.75</v>
      </c>
      <c r="AM6">
        <f t="shared" si="7"/>
        <v>0.98734177215189867</v>
      </c>
      <c r="AN6">
        <f t="shared" si="8"/>
        <v>1.0384615384615385</v>
      </c>
      <c r="AO6">
        <f t="shared" si="9"/>
        <v>31.759259259259256</v>
      </c>
      <c r="AP6">
        <f t="shared" si="10"/>
        <v>0.19230769230769232</v>
      </c>
      <c r="AQ6">
        <f t="shared" si="11"/>
        <v>0.72222222222222221</v>
      </c>
      <c r="AR6">
        <f t="shared" si="12"/>
        <v>17.435897435897438</v>
      </c>
      <c r="AS6">
        <f t="shared" si="13"/>
        <v>17.215189873417721</v>
      </c>
      <c r="AT6">
        <f t="shared" si="14"/>
        <v>3.8461538461538464E-2</v>
      </c>
    </row>
    <row r="7" spans="1:46" x14ac:dyDescent="0.3">
      <c r="A7" t="s">
        <v>45</v>
      </c>
      <c r="B7" t="s">
        <v>46</v>
      </c>
      <c r="C7" t="s">
        <v>47</v>
      </c>
      <c r="D7">
        <v>-12</v>
      </c>
      <c r="E7">
        <v>168</v>
      </c>
      <c r="F7" t="s">
        <v>48</v>
      </c>
      <c r="G7" t="s">
        <v>55</v>
      </c>
      <c r="H7" t="s">
        <v>50</v>
      </c>
      <c r="I7" s="7">
        <v>0.99915799999999999</v>
      </c>
      <c r="J7">
        <v>48.62</v>
      </c>
      <c r="K7">
        <v>12.79</v>
      </c>
      <c r="L7">
        <v>0.23</v>
      </c>
      <c r="M7">
        <v>1.8</v>
      </c>
      <c r="N7">
        <v>318</v>
      </c>
      <c r="O7">
        <v>1.4</v>
      </c>
      <c r="P7">
        <v>0.5</v>
      </c>
      <c r="Q7">
        <v>0.3</v>
      </c>
      <c r="R7">
        <v>2.8</v>
      </c>
      <c r="T7">
        <v>4.0999999999999996</v>
      </c>
      <c r="U7">
        <v>9.1999999999999993</v>
      </c>
      <c r="V7">
        <v>0.7</v>
      </c>
      <c r="W7">
        <v>77</v>
      </c>
      <c r="X7">
        <v>14.2</v>
      </c>
      <c r="Y7">
        <v>40.4</v>
      </c>
      <c r="Z7">
        <v>4195.1000000000004</v>
      </c>
      <c r="AA7">
        <v>567.32000000000005</v>
      </c>
      <c r="AB7">
        <v>1.4</v>
      </c>
      <c r="AC7">
        <v>6.8</v>
      </c>
      <c r="AD7">
        <f t="shared" si="0"/>
        <v>0.66277797144687034</v>
      </c>
      <c r="AE7">
        <f t="shared" si="1"/>
        <v>0.8856205076652427</v>
      </c>
      <c r="AF7" t="e">
        <f t="shared" si="2"/>
        <v>#DIV/0!</v>
      </c>
      <c r="AG7">
        <v>2.9285714285714284</v>
      </c>
      <c r="AH7">
        <f t="shared" si="3"/>
        <v>2</v>
      </c>
      <c r="AI7">
        <v>22.3943661971831</v>
      </c>
      <c r="AJ7">
        <f t="shared" si="4"/>
        <v>2.8450704225352115</v>
      </c>
      <c r="AK7">
        <f t="shared" si="5"/>
        <v>295.42957746478879</v>
      </c>
      <c r="AL7">
        <f t="shared" si="6"/>
        <v>5.6</v>
      </c>
      <c r="AM7">
        <f t="shared" si="7"/>
        <v>0.68292682926829273</v>
      </c>
      <c r="AN7">
        <f t="shared" si="8"/>
        <v>0.6428571428571429</v>
      </c>
      <c r="AO7">
        <f t="shared" si="9"/>
        <v>46.764705882352942</v>
      </c>
      <c r="AP7">
        <f t="shared" si="10"/>
        <v>0.5</v>
      </c>
      <c r="AQ7">
        <f t="shared" si="11"/>
        <v>0.41176470588235292</v>
      </c>
      <c r="AR7">
        <f t="shared" si="12"/>
        <v>27.5</v>
      </c>
      <c r="AS7">
        <f t="shared" si="13"/>
        <v>18.780487804878049</v>
      </c>
      <c r="AT7">
        <f t="shared" si="14"/>
        <v>0.10714285714285715</v>
      </c>
    </row>
    <row r="8" spans="1:46" x14ac:dyDescent="0.3">
      <c r="A8" t="s">
        <v>56</v>
      </c>
      <c r="B8" t="s">
        <v>57</v>
      </c>
      <c r="C8" t="s">
        <v>58</v>
      </c>
      <c r="D8">
        <v>34</v>
      </c>
      <c r="E8">
        <v>117</v>
      </c>
      <c r="F8" t="s">
        <v>59</v>
      </c>
      <c r="G8" t="s">
        <v>60</v>
      </c>
      <c r="H8" t="s">
        <v>50</v>
      </c>
      <c r="I8" s="7">
        <v>1.2408000000000001E-2</v>
      </c>
      <c r="J8">
        <v>49.62</v>
      </c>
      <c r="K8">
        <v>8.09</v>
      </c>
      <c r="L8">
        <v>1.59</v>
      </c>
      <c r="M8">
        <v>12</v>
      </c>
      <c r="N8" s="8">
        <v>1330</v>
      </c>
      <c r="O8">
        <v>13</v>
      </c>
      <c r="P8">
        <v>15</v>
      </c>
      <c r="Q8">
        <v>2.4</v>
      </c>
      <c r="R8">
        <v>16</v>
      </c>
      <c r="S8">
        <v>1</v>
      </c>
      <c r="T8">
        <v>126.7</v>
      </c>
      <c r="U8">
        <v>205.4</v>
      </c>
      <c r="V8">
        <v>3.99</v>
      </c>
      <c r="W8" s="8">
        <v>1050</v>
      </c>
      <c r="X8">
        <v>34.159999999999997</v>
      </c>
      <c r="Y8">
        <v>232</v>
      </c>
      <c r="Z8">
        <v>6712.1600000000017</v>
      </c>
      <c r="AA8">
        <v>4102.16</v>
      </c>
      <c r="AB8">
        <v>2.23</v>
      </c>
      <c r="AC8">
        <v>95.6</v>
      </c>
      <c r="AD8">
        <f t="shared" ref="AD8:AD31" si="15">(2*R8/0.713)/(P8/0.085+T8/0.687)</f>
        <v>0.12435946116091125</v>
      </c>
      <c r="AE8">
        <f t="shared" ref="AE8:AE31" si="16">(2*Z8/1300)/(V8/0.168+X8/4.55)</f>
        <v>0.33036347975882868</v>
      </c>
      <c r="AF8">
        <f t="shared" ref="AF8:AF31" si="17">R8/S8</f>
        <v>16</v>
      </c>
      <c r="AG8">
        <v>56.816143497757849</v>
      </c>
      <c r="AH8">
        <f t="shared" ref="AH8:AH31" si="18">R8/AB8</f>
        <v>7.1748878923766819</v>
      </c>
      <c r="AI8">
        <v>38.934426229508198</v>
      </c>
      <c r="AJ8">
        <f t="shared" ref="AJ8:AJ31" si="19">Y8/X8</f>
        <v>6.7915690866510543</v>
      </c>
      <c r="AK8">
        <f t="shared" ref="AK8:AK31" si="20">Z8/X8</f>
        <v>196.49180327868859</v>
      </c>
      <c r="AL8">
        <f t="shared" ref="AL8:AL31" si="21">R8/P8</f>
        <v>1.0666666666666667</v>
      </c>
      <c r="AM8">
        <f t="shared" ref="AM8:AM31" si="22">R8/T8</f>
        <v>0.12628255722178375</v>
      </c>
      <c r="AN8">
        <f t="shared" ref="AN8:AN12" si="23">M8/R8</f>
        <v>0.75</v>
      </c>
      <c r="AO8">
        <f t="shared" ref="AO8:AO31" si="24">N8/AC8</f>
        <v>13.91213389121339</v>
      </c>
      <c r="AP8">
        <f t="shared" ref="AP8:AP31" si="25">O8/R8</f>
        <v>0.8125</v>
      </c>
      <c r="AQ8">
        <f t="shared" ref="AQ8:AQ31" si="26">R8/AC8</f>
        <v>0.16736401673640169</v>
      </c>
      <c r="AR8">
        <f t="shared" ref="AR8:AR31" si="27">W8/R8</f>
        <v>65.625</v>
      </c>
      <c r="AS8">
        <f t="shared" ref="AS8:AS31" si="28">W8/T8</f>
        <v>8.2872928176795586</v>
      </c>
      <c r="AT8">
        <f t="shared" ref="AT8:AT31" si="29">Q8/R8</f>
        <v>0.15</v>
      </c>
    </row>
    <row r="9" spans="1:46" x14ac:dyDescent="0.3">
      <c r="A9" t="s">
        <v>56</v>
      </c>
      <c r="B9" t="s">
        <v>57</v>
      </c>
      <c r="C9" t="s">
        <v>58</v>
      </c>
      <c r="D9">
        <v>34</v>
      </c>
      <c r="E9">
        <v>117</v>
      </c>
      <c r="F9" t="s">
        <v>59</v>
      </c>
      <c r="G9" t="s">
        <v>61</v>
      </c>
      <c r="H9" t="s">
        <v>50</v>
      </c>
      <c r="I9" s="7">
        <v>6.7340000000000004E-3</v>
      </c>
      <c r="J9">
        <v>49.36</v>
      </c>
      <c r="K9">
        <v>8.2899999999999991</v>
      </c>
      <c r="L9">
        <v>1.58</v>
      </c>
      <c r="M9">
        <v>16</v>
      </c>
      <c r="N9" s="8">
        <v>1380</v>
      </c>
      <c r="O9">
        <v>14</v>
      </c>
      <c r="P9">
        <v>16</v>
      </c>
      <c r="Q9">
        <v>2.2000000000000002</v>
      </c>
      <c r="R9">
        <v>18</v>
      </c>
      <c r="S9">
        <v>1.6</v>
      </c>
      <c r="T9">
        <v>126.8</v>
      </c>
      <c r="U9">
        <v>221.4</v>
      </c>
      <c r="V9">
        <v>3.4</v>
      </c>
      <c r="W9" s="8">
        <v>1070</v>
      </c>
      <c r="X9">
        <v>32.79</v>
      </c>
      <c r="Y9">
        <v>306</v>
      </c>
      <c r="Z9">
        <v>6652.2300000000014</v>
      </c>
      <c r="AA9">
        <v>4014.88</v>
      </c>
      <c r="AB9">
        <v>1.8</v>
      </c>
      <c r="AC9">
        <v>95</v>
      </c>
      <c r="AD9">
        <f t="shared" si="15"/>
        <v>0.13543477938746337</v>
      </c>
      <c r="AE9">
        <f t="shared" si="16"/>
        <v>0.37290275479152213</v>
      </c>
      <c r="AF9">
        <f t="shared" si="17"/>
        <v>11.25</v>
      </c>
      <c r="AG9">
        <v>70.444444444444443</v>
      </c>
      <c r="AH9">
        <f t="shared" si="18"/>
        <v>10</v>
      </c>
      <c r="AI9">
        <v>42.086001829826166</v>
      </c>
      <c r="AJ9">
        <f t="shared" si="19"/>
        <v>9.3321134492223248</v>
      </c>
      <c r="AK9">
        <f t="shared" si="20"/>
        <v>202.87374199451057</v>
      </c>
      <c r="AL9">
        <f t="shared" si="21"/>
        <v>1.125</v>
      </c>
      <c r="AM9">
        <f t="shared" si="22"/>
        <v>0.14195583596214512</v>
      </c>
      <c r="AN9">
        <f t="shared" si="23"/>
        <v>0.88888888888888884</v>
      </c>
      <c r="AO9">
        <f t="shared" si="24"/>
        <v>14.526315789473685</v>
      </c>
      <c r="AP9">
        <f t="shared" si="25"/>
        <v>0.77777777777777779</v>
      </c>
      <c r="AQ9">
        <f t="shared" si="26"/>
        <v>0.18947368421052632</v>
      </c>
      <c r="AR9">
        <f t="shared" si="27"/>
        <v>59.444444444444443</v>
      </c>
      <c r="AS9">
        <f t="shared" si="28"/>
        <v>8.4384858044164037</v>
      </c>
      <c r="AT9">
        <f t="shared" si="29"/>
        <v>0.12222222222222223</v>
      </c>
    </row>
    <row r="10" spans="1:46" x14ac:dyDescent="0.3">
      <c r="A10" t="s">
        <v>56</v>
      </c>
      <c r="B10" t="s">
        <v>57</v>
      </c>
      <c r="C10" t="s">
        <v>58</v>
      </c>
      <c r="D10">
        <v>34</v>
      </c>
      <c r="E10">
        <v>117</v>
      </c>
      <c r="F10" t="s">
        <v>59</v>
      </c>
      <c r="G10" t="s">
        <v>62</v>
      </c>
      <c r="H10" t="s">
        <v>50</v>
      </c>
      <c r="I10" s="7">
        <v>6.7782999999999996E-2</v>
      </c>
      <c r="J10">
        <v>48.7</v>
      </c>
      <c r="K10">
        <v>11.77</v>
      </c>
      <c r="L10">
        <v>0.93</v>
      </c>
      <c r="M10">
        <v>14</v>
      </c>
      <c r="N10" s="8">
        <v>1230</v>
      </c>
      <c r="O10">
        <v>11</v>
      </c>
      <c r="P10">
        <v>12</v>
      </c>
      <c r="Q10">
        <v>2.1</v>
      </c>
      <c r="R10">
        <v>11</v>
      </c>
      <c r="S10">
        <v>1</v>
      </c>
      <c r="T10">
        <v>120.3</v>
      </c>
      <c r="U10">
        <v>190.2</v>
      </c>
      <c r="V10">
        <v>3.64</v>
      </c>
      <c r="W10" s="8">
        <v>1080</v>
      </c>
      <c r="X10">
        <v>32.11</v>
      </c>
      <c r="Y10">
        <v>198</v>
      </c>
      <c r="Z10">
        <v>6532.3700000000008</v>
      </c>
      <c r="AA10">
        <v>3447.56</v>
      </c>
      <c r="AB10">
        <v>1.83</v>
      </c>
      <c r="AC10">
        <v>88.6</v>
      </c>
      <c r="AD10">
        <f t="shared" si="15"/>
        <v>9.7555930407536309E-2</v>
      </c>
      <c r="AE10">
        <f t="shared" si="16"/>
        <v>0.34987698938992051</v>
      </c>
      <c r="AF10">
        <f t="shared" si="17"/>
        <v>11</v>
      </c>
      <c r="AG10">
        <v>65.737704918032776</v>
      </c>
      <c r="AH10">
        <f t="shared" si="18"/>
        <v>6.0109289617486334</v>
      </c>
      <c r="AI10">
        <v>38.305823730924949</v>
      </c>
      <c r="AJ10">
        <f t="shared" si="19"/>
        <v>6.166303332295235</v>
      </c>
      <c r="AK10">
        <f t="shared" si="20"/>
        <v>203.43724696356279</v>
      </c>
      <c r="AL10">
        <f t="shared" si="21"/>
        <v>0.91666666666666663</v>
      </c>
      <c r="AM10">
        <f t="shared" si="22"/>
        <v>9.1438071487946804E-2</v>
      </c>
      <c r="AN10">
        <f t="shared" si="23"/>
        <v>1.2727272727272727</v>
      </c>
      <c r="AO10">
        <f t="shared" si="24"/>
        <v>13.882618510158014</v>
      </c>
      <c r="AP10">
        <f t="shared" si="25"/>
        <v>1</v>
      </c>
      <c r="AQ10">
        <f t="shared" si="26"/>
        <v>0.12415349887133184</v>
      </c>
      <c r="AR10">
        <f t="shared" si="27"/>
        <v>98.181818181818187</v>
      </c>
      <c r="AS10">
        <f t="shared" si="28"/>
        <v>8.9775561097256862</v>
      </c>
      <c r="AT10">
        <f t="shared" si="29"/>
        <v>0.19090909090909092</v>
      </c>
    </row>
    <row r="11" spans="1:46" x14ac:dyDescent="0.3">
      <c r="A11" t="s">
        <v>56</v>
      </c>
      <c r="B11" t="s">
        <v>57</v>
      </c>
      <c r="C11" t="s">
        <v>58</v>
      </c>
      <c r="D11">
        <v>34</v>
      </c>
      <c r="E11">
        <v>117</v>
      </c>
      <c r="F11" t="s">
        <v>59</v>
      </c>
      <c r="G11" t="s">
        <v>63</v>
      </c>
      <c r="H11" t="s">
        <v>50</v>
      </c>
      <c r="I11" s="7">
        <v>0.79974599999999996</v>
      </c>
      <c r="J11">
        <v>47.96</v>
      </c>
      <c r="K11">
        <v>11.18</v>
      </c>
      <c r="L11">
        <v>1.05</v>
      </c>
      <c r="M11">
        <v>15</v>
      </c>
      <c r="N11" s="8">
        <v>1290</v>
      </c>
      <c r="O11">
        <v>12</v>
      </c>
      <c r="P11">
        <v>13</v>
      </c>
      <c r="Q11">
        <v>2</v>
      </c>
      <c r="R11">
        <v>8.5</v>
      </c>
      <c r="S11">
        <v>0.5</v>
      </c>
      <c r="T11">
        <v>117.7</v>
      </c>
      <c r="U11">
        <v>195</v>
      </c>
      <c r="V11">
        <v>3.56</v>
      </c>
      <c r="W11" s="8">
        <v>1030</v>
      </c>
      <c r="X11">
        <v>32.57</v>
      </c>
      <c r="Y11">
        <v>188</v>
      </c>
      <c r="Z11">
        <v>6592.3</v>
      </c>
      <c r="AA11">
        <v>3534.8400000000006</v>
      </c>
      <c r="AB11">
        <v>2.0499999999999998</v>
      </c>
      <c r="AC11">
        <v>88.2</v>
      </c>
      <c r="AD11">
        <f t="shared" si="15"/>
        <v>7.3528935220890684E-2</v>
      </c>
      <c r="AE11">
        <f t="shared" si="16"/>
        <v>0.35775868306801734</v>
      </c>
      <c r="AF11">
        <f t="shared" si="17"/>
        <v>17</v>
      </c>
      <c r="AG11">
        <v>57.41463414634147</v>
      </c>
      <c r="AH11">
        <f t="shared" si="18"/>
        <v>4.1463414634146343</v>
      </c>
      <c r="AI11">
        <v>39.607000307031008</v>
      </c>
      <c r="AJ11">
        <f t="shared" si="19"/>
        <v>5.7721829904820385</v>
      </c>
      <c r="AK11">
        <f t="shared" si="20"/>
        <v>202.40405280933373</v>
      </c>
      <c r="AL11">
        <f t="shared" si="21"/>
        <v>0.65384615384615385</v>
      </c>
      <c r="AM11">
        <f t="shared" si="22"/>
        <v>7.2217502124044181E-2</v>
      </c>
      <c r="AN11">
        <f t="shared" si="23"/>
        <v>1.7647058823529411</v>
      </c>
      <c r="AO11">
        <f t="shared" si="24"/>
        <v>14.625850340136054</v>
      </c>
      <c r="AP11">
        <f t="shared" si="25"/>
        <v>1.411764705882353</v>
      </c>
      <c r="AQ11">
        <f t="shared" si="26"/>
        <v>9.6371882086167801E-2</v>
      </c>
      <c r="AR11">
        <f t="shared" si="27"/>
        <v>121.17647058823529</v>
      </c>
      <c r="AS11">
        <f t="shared" si="28"/>
        <v>8.7510620220900588</v>
      </c>
      <c r="AT11">
        <f t="shared" si="29"/>
        <v>0.23529411764705882</v>
      </c>
    </row>
    <row r="12" spans="1:46" x14ac:dyDescent="0.3">
      <c r="A12" t="s">
        <v>56</v>
      </c>
      <c r="B12" t="s">
        <v>57</v>
      </c>
      <c r="C12" t="s">
        <v>58</v>
      </c>
      <c r="D12">
        <v>34</v>
      </c>
      <c r="E12">
        <v>117</v>
      </c>
      <c r="F12" t="s">
        <v>59</v>
      </c>
      <c r="G12" t="s">
        <v>64</v>
      </c>
      <c r="H12" t="s">
        <v>50</v>
      </c>
      <c r="I12" s="7">
        <v>0.48939899999999997</v>
      </c>
      <c r="J12">
        <v>47.62</v>
      </c>
      <c r="K12">
        <v>11.38</v>
      </c>
      <c r="L12">
        <v>1.01</v>
      </c>
      <c r="M12">
        <v>15</v>
      </c>
      <c r="N12" s="8">
        <v>1290</v>
      </c>
      <c r="O12">
        <v>13</v>
      </c>
      <c r="P12">
        <v>13</v>
      </c>
      <c r="Q12">
        <v>2.1</v>
      </c>
      <c r="R12">
        <v>10</v>
      </c>
      <c r="S12">
        <v>0.7</v>
      </c>
      <c r="T12">
        <v>128.9</v>
      </c>
      <c r="U12">
        <v>218.9</v>
      </c>
      <c r="V12">
        <v>3.8</v>
      </c>
      <c r="W12" s="8">
        <v>1090</v>
      </c>
      <c r="X12">
        <v>30.57</v>
      </c>
      <c r="Y12">
        <v>182</v>
      </c>
      <c r="Z12">
        <v>6832.0199999999995</v>
      </c>
      <c r="AA12">
        <v>3840.32</v>
      </c>
      <c r="AB12">
        <v>2.0699999999999998</v>
      </c>
      <c r="AC12">
        <v>96.6</v>
      </c>
      <c r="AD12">
        <f t="shared" si="15"/>
        <v>8.2363716663595987E-2</v>
      </c>
      <c r="AE12">
        <f t="shared" si="16"/>
        <v>0.35826904060330622</v>
      </c>
      <c r="AF12">
        <f t="shared" si="17"/>
        <v>14.285714285714286</v>
      </c>
      <c r="AG12">
        <v>62.270531400966192</v>
      </c>
      <c r="AH12">
        <f t="shared" si="18"/>
        <v>4.8309178743961354</v>
      </c>
      <c r="AI12">
        <v>42.198233562315998</v>
      </c>
      <c r="AJ12">
        <f t="shared" si="19"/>
        <v>5.9535492312724889</v>
      </c>
      <c r="AK12">
        <f t="shared" si="20"/>
        <v>223.48773307163884</v>
      </c>
      <c r="AL12">
        <f t="shared" si="21"/>
        <v>0.76923076923076927</v>
      </c>
      <c r="AM12">
        <f t="shared" si="22"/>
        <v>7.7579519006982151E-2</v>
      </c>
      <c r="AN12">
        <f t="shared" si="23"/>
        <v>1.5</v>
      </c>
      <c r="AO12">
        <f t="shared" si="24"/>
        <v>13.354037267080747</v>
      </c>
      <c r="AP12">
        <f t="shared" si="25"/>
        <v>1.3</v>
      </c>
      <c r="AQ12">
        <f t="shared" si="26"/>
        <v>0.10351966873706005</v>
      </c>
      <c r="AR12">
        <f t="shared" si="27"/>
        <v>109</v>
      </c>
      <c r="AS12">
        <f t="shared" si="28"/>
        <v>8.4561675717610552</v>
      </c>
      <c r="AT12">
        <f t="shared" si="29"/>
        <v>0.21000000000000002</v>
      </c>
    </row>
    <row r="13" spans="1:46" x14ac:dyDescent="0.3">
      <c r="A13" t="s">
        <v>56</v>
      </c>
      <c r="B13" t="s">
        <v>57</v>
      </c>
      <c r="C13" t="s">
        <v>58</v>
      </c>
      <c r="D13">
        <v>34</v>
      </c>
      <c r="E13">
        <v>117</v>
      </c>
      <c r="F13" t="s">
        <v>59</v>
      </c>
      <c r="G13" t="s">
        <v>65</v>
      </c>
      <c r="H13" t="s">
        <v>50</v>
      </c>
      <c r="I13" s="7">
        <v>1.3103E-2</v>
      </c>
      <c r="J13">
        <v>48.47</v>
      </c>
      <c r="K13">
        <v>11.46</v>
      </c>
      <c r="L13">
        <v>0.92</v>
      </c>
      <c r="M13">
        <v>16</v>
      </c>
      <c r="N13" s="8">
        <v>1340</v>
      </c>
      <c r="O13">
        <v>12</v>
      </c>
      <c r="P13">
        <v>14</v>
      </c>
      <c r="Q13">
        <v>2.1</v>
      </c>
      <c r="R13">
        <v>14</v>
      </c>
      <c r="S13">
        <v>0.9</v>
      </c>
      <c r="T13">
        <v>115.3</v>
      </c>
      <c r="U13">
        <v>236.8</v>
      </c>
      <c r="V13">
        <v>3.54</v>
      </c>
      <c r="W13" s="8">
        <v>1020</v>
      </c>
      <c r="X13">
        <v>31.19</v>
      </c>
      <c r="Y13">
        <v>223</v>
      </c>
      <c r="Z13">
        <v>6652.2300000000014</v>
      </c>
      <c r="AA13">
        <v>3447.56</v>
      </c>
      <c r="AB13">
        <v>1.62</v>
      </c>
      <c r="AC13">
        <v>92.3</v>
      </c>
      <c r="AD13">
        <f t="shared" si="15"/>
        <v>0.11809417726426714</v>
      </c>
      <c r="AE13">
        <f t="shared" si="16"/>
        <v>0.36647078267028693</v>
      </c>
      <c r="AF13">
        <f t="shared" si="17"/>
        <v>15.555555555555555</v>
      </c>
      <c r="AG13">
        <v>71.172839506172835</v>
      </c>
      <c r="AH13">
        <f t="shared" si="18"/>
        <v>8.6419753086419746</v>
      </c>
      <c r="AI13">
        <v>42.962487976915675</v>
      </c>
      <c r="AJ13">
        <f t="shared" si="19"/>
        <v>7.1497274767553698</v>
      </c>
      <c r="AK13">
        <f t="shared" si="20"/>
        <v>213.28085924975957</v>
      </c>
      <c r="AL13">
        <f t="shared" si="21"/>
        <v>1</v>
      </c>
      <c r="AM13">
        <f t="shared" si="22"/>
        <v>0.12142237640936687</v>
      </c>
      <c r="AN13">
        <f>M13/R13</f>
        <v>1.1428571428571428</v>
      </c>
      <c r="AO13">
        <f t="shared" si="24"/>
        <v>14.517876489707476</v>
      </c>
      <c r="AP13">
        <f t="shared" si="25"/>
        <v>0.8571428571428571</v>
      </c>
      <c r="AQ13">
        <f t="shared" si="26"/>
        <v>0.15167930660888407</v>
      </c>
      <c r="AR13">
        <f t="shared" si="27"/>
        <v>72.857142857142861</v>
      </c>
      <c r="AS13">
        <f t="shared" si="28"/>
        <v>8.8464874241110145</v>
      </c>
      <c r="AT13">
        <f t="shared" si="29"/>
        <v>0.15</v>
      </c>
    </row>
    <row r="14" spans="1:46" x14ac:dyDescent="0.3">
      <c r="A14" t="s">
        <v>66</v>
      </c>
      <c r="B14" t="s">
        <v>57</v>
      </c>
      <c r="C14" t="s">
        <v>58</v>
      </c>
      <c r="D14">
        <v>35</v>
      </c>
      <c r="E14">
        <v>118</v>
      </c>
      <c r="F14" t="s">
        <v>59</v>
      </c>
      <c r="G14" t="s">
        <v>67</v>
      </c>
      <c r="H14" t="s">
        <v>50</v>
      </c>
      <c r="I14" s="7">
        <v>1.6004999999999998E-2</v>
      </c>
      <c r="J14">
        <v>49.57</v>
      </c>
      <c r="K14">
        <v>8.73</v>
      </c>
      <c r="L14">
        <v>2.86</v>
      </c>
      <c r="M14">
        <v>59.2</v>
      </c>
      <c r="N14">
        <v>1562</v>
      </c>
      <c r="O14">
        <v>14.5</v>
      </c>
      <c r="P14">
        <v>13.6</v>
      </c>
      <c r="Q14">
        <v>2.27</v>
      </c>
      <c r="R14">
        <v>19.3</v>
      </c>
      <c r="S14">
        <v>1.0900000000000001</v>
      </c>
      <c r="T14">
        <v>136</v>
      </c>
      <c r="U14">
        <v>274</v>
      </c>
      <c r="V14">
        <v>3.79</v>
      </c>
      <c r="W14">
        <v>1622</v>
      </c>
      <c r="X14">
        <v>26.3</v>
      </c>
      <c r="Y14">
        <v>319</v>
      </c>
      <c r="Z14">
        <v>6772.0899999999992</v>
      </c>
      <c r="AA14">
        <v>4189.4400000000005</v>
      </c>
      <c r="AB14">
        <v>2</v>
      </c>
      <c r="AC14">
        <v>109</v>
      </c>
      <c r="AD14">
        <f t="shared" si="15"/>
        <v>0.15123790813053611</v>
      </c>
      <c r="AE14">
        <f t="shared" si="16"/>
        <v>0.36763211942999324</v>
      </c>
      <c r="AF14">
        <f t="shared" si="17"/>
        <v>17.706422018348622</v>
      </c>
      <c r="AG14">
        <v>68</v>
      </c>
      <c r="AH14">
        <f t="shared" si="18"/>
        <v>9.65</v>
      </c>
      <c r="AI14">
        <v>59.391634980988592</v>
      </c>
      <c r="AJ14">
        <f t="shared" si="19"/>
        <v>12.129277566539924</v>
      </c>
      <c r="AK14">
        <f t="shared" si="20"/>
        <v>257.49391634980987</v>
      </c>
      <c r="AL14">
        <f t="shared" si="21"/>
        <v>1.4191176470588236</v>
      </c>
      <c r="AM14">
        <f t="shared" si="22"/>
        <v>0.14191176470588235</v>
      </c>
      <c r="AN14">
        <f t="shared" ref="AN14:AN31" si="30">M14/R14</f>
        <v>3.0673575129533681</v>
      </c>
      <c r="AO14">
        <f t="shared" si="24"/>
        <v>14.330275229357799</v>
      </c>
      <c r="AP14">
        <f t="shared" si="25"/>
        <v>0.75129533678756477</v>
      </c>
      <c r="AQ14">
        <f t="shared" si="26"/>
        <v>0.17706422018348625</v>
      </c>
      <c r="AR14">
        <f t="shared" si="27"/>
        <v>84.041450777202073</v>
      </c>
      <c r="AS14">
        <f t="shared" si="28"/>
        <v>11.926470588235293</v>
      </c>
      <c r="AT14">
        <f t="shared" si="29"/>
        <v>0.11761658031088082</v>
      </c>
    </row>
    <row r="15" spans="1:46" x14ac:dyDescent="0.3">
      <c r="A15" t="s">
        <v>66</v>
      </c>
      <c r="B15" t="s">
        <v>57</v>
      </c>
      <c r="C15" t="s">
        <v>58</v>
      </c>
      <c r="D15">
        <v>35</v>
      </c>
      <c r="E15">
        <v>118</v>
      </c>
      <c r="F15" t="s">
        <v>59</v>
      </c>
      <c r="G15" t="s">
        <v>68</v>
      </c>
      <c r="H15" t="s">
        <v>50</v>
      </c>
      <c r="I15" s="7">
        <v>2.1350000000000001E-2</v>
      </c>
      <c r="J15">
        <v>49.57</v>
      </c>
      <c r="K15">
        <v>8.94</v>
      </c>
      <c r="L15">
        <v>2.79</v>
      </c>
      <c r="M15">
        <v>59.3</v>
      </c>
      <c r="N15">
        <v>1503</v>
      </c>
      <c r="O15">
        <v>12.8</v>
      </c>
      <c r="P15">
        <v>13</v>
      </c>
      <c r="Q15">
        <v>2.21</v>
      </c>
      <c r="R15">
        <v>19</v>
      </c>
      <c r="S15">
        <v>1.1000000000000001</v>
      </c>
      <c r="T15">
        <v>131</v>
      </c>
      <c r="U15">
        <v>263</v>
      </c>
      <c r="V15">
        <v>3.72</v>
      </c>
      <c r="W15">
        <v>1572</v>
      </c>
      <c r="X15">
        <v>25.4</v>
      </c>
      <c r="Y15">
        <v>309</v>
      </c>
      <c r="Z15">
        <v>6712.1600000000017</v>
      </c>
      <c r="AA15">
        <v>4058.52</v>
      </c>
      <c r="AB15">
        <v>1.98</v>
      </c>
      <c r="AC15">
        <v>106</v>
      </c>
      <c r="AD15">
        <f t="shared" si="15"/>
        <v>0.15509897282865565</v>
      </c>
      <c r="AE15">
        <f t="shared" si="16"/>
        <v>0.37245437970669854</v>
      </c>
      <c r="AF15">
        <f t="shared" si="17"/>
        <v>17.27272727272727</v>
      </c>
      <c r="AG15">
        <v>66.161616161616166</v>
      </c>
      <c r="AH15">
        <f t="shared" si="18"/>
        <v>9.5959595959595969</v>
      </c>
      <c r="AI15">
        <v>59.173228346456696</v>
      </c>
      <c r="AJ15">
        <f t="shared" si="19"/>
        <v>12.165354330708663</v>
      </c>
      <c r="AK15">
        <f t="shared" si="20"/>
        <v>264.2582677165355</v>
      </c>
      <c r="AL15">
        <f t="shared" si="21"/>
        <v>1.4615384615384615</v>
      </c>
      <c r="AM15">
        <f t="shared" si="22"/>
        <v>0.14503816793893129</v>
      </c>
      <c r="AN15">
        <f t="shared" si="30"/>
        <v>3.1210526315789471</v>
      </c>
      <c r="AO15">
        <f t="shared" si="24"/>
        <v>14.179245283018869</v>
      </c>
      <c r="AP15">
        <f t="shared" si="25"/>
        <v>0.67368421052631577</v>
      </c>
      <c r="AQ15">
        <f t="shared" si="26"/>
        <v>0.17924528301886791</v>
      </c>
      <c r="AR15">
        <f t="shared" si="27"/>
        <v>82.736842105263165</v>
      </c>
      <c r="AS15">
        <f t="shared" si="28"/>
        <v>12</v>
      </c>
      <c r="AT15">
        <f t="shared" si="29"/>
        <v>0.11631578947368421</v>
      </c>
    </row>
    <row r="16" spans="1:46" x14ac:dyDescent="0.3">
      <c r="A16" t="s">
        <v>66</v>
      </c>
      <c r="B16" t="s">
        <v>57</v>
      </c>
      <c r="C16" t="s">
        <v>58</v>
      </c>
      <c r="D16">
        <v>35</v>
      </c>
      <c r="E16">
        <v>118</v>
      </c>
      <c r="F16" t="s">
        <v>59</v>
      </c>
      <c r="G16" t="s">
        <v>69</v>
      </c>
      <c r="H16" t="s">
        <v>50</v>
      </c>
      <c r="I16" s="7">
        <v>1.4517E-2</v>
      </c>
      <c r="J16">
        <v>49.38</v>
      </c>
      <c r="K16">
        <v>8.8000000000000007</v>
      </c>
      <c r="L16">
        <v>1.68</v>
      </c>
      <c r="M16">
        <v>17.8</v>
      </c>
      <c r="N16">
        <v>1521</v>
      </c>
      <c r="O16">
        <v>13.1</v>
      </c>
      <c r="P16">
        <v>13.4</v>
      </c>
      <c r="Q16">
        <v>2.2200000000000002</v>
      </c>
      <c r="R16">
        <v>19.2</v>
      </c>
      <c r="S16">
        <v>1.1200000000000001</v>
      </c>
      <c r="T16">
        <v>134</v>
      </c>
      <c r="U16">
        <v>270</v>
      </c>
      <c r="V16">
        <v>3.86</v>
      </c>
      <c r="W16">
        <v>1593</v>
      </c>
      <c r="X16">
        <v>26.1</v>
      </c>
      <c r="Y16">
        <v>312</v>
      </c>
      <c r="Z16">
        <v>6772.0899999999992</v>
      </c>
      <c r="AA16">
        <v>4145.8</v>
      </c>
      <c r="AB16">
        <v>2.02</v>
      </c>
      <c r="AC16">
        <v>109</v>
      </c>
      <c r="AD16">
        <f t="shared" si="15"/>
        <v>0.15269987847438551</v>
      </c>
      <c r="AE16">
        <f t="shared" si="16"/>
        <v>0.362859960451617</v>
      </c>
      <c r="AF16">
        <f t="shared" si="17"/>
        <v>17.142857142857142</v>
      </c>
      <c r="AG16">
        <v>66.336633663366342</v>
      </c>
      <c r="AH16">
        <f t="shared" si="18"/>
        <v>9.5049504950495045</v>
      </c>
      <c r="AI16">
        <v>58.275862068965516</v>
      </c>
      <c r="AJ16">
        <f t="shared" si="19"/>
        <v>11.954022988505747</v>
      </c>
      <c r="AK16">
        <f t="shared" si="20"/>
        <v>259.46704980842907</v>
      </c>
      <c r="AL16">
        <f t="shared" si="21"/>
        <v>1.4328358208955223</v>
      </c>
      <c r="AM16">
        <f t="shared" si="22"/>
        <v>0.14328358208955225</v>
      </c>
      <c r="AN16">
        <f t="shared" si="30"/>
        <v>0.92708333333333337</v>
      </c>
      <c r="AO16">
        <f t="shared" si="24"/>
        <v>13.954128440366972</v>
      </c>
      <c r="AP16">
        <f t="shared" si="25"/>
        <v>0.68229166666666663</v>
      </c>
      <c r="AQ16">
        <f t="shared" si="26"/>
        <v>0.17614678899082567</v>
      </c>
      <c r="AR16">
        <f t="shared" si="27"/>
        <v>82.96875</v>
      </c>
      <c r="AS16">
        <f t="shared" si="28"/>
        <v>11.888059701492537</v>
      </c>
      <c r="AT16">
        <f t="shared" si="29"/>
        <v>0.11562500000000002</v>
      </c>
    </row>
    <row r="17" spans="1:46" x14ac:dyDescent="0.3">
      <c r="A17" t="s">
        <v>66</v>
      </c>
      <c r="B17" t="s">
        <v>57</v>
      </c>
      <c r="C17" t="s">
        <v>58</v>
      </c>
      <c r="D17">
        <v>35</v>
      </c>
      <c r="E17">
        <v>118</v>
      </c>
      <c r="F17" t="s">
        <v>59</v>
      </c>
      <c r="G17" t="s">
        <v>70</v>
      </c>
      <c r="H17" t="s">
        <v>50</v>
      </c>
      <c r="I17" s="7">
        <v>1.7801000000000001E-2</v>
      </c>
      <c r="J17">
        <v>47.59</v>
      </c>
      <c r="K17">
        <v>11.71</v>
      </c>
      <c r="L17">
        <v>1.01</v>
      </c>
      <c r="M17">
        <v>14.6</v>
      </c>
      <c r="N17">
        <v>1210</v>
      </c>
      <c r="O17">
        <v>11.7</v>
      </c>
      <c r="P17">
        <v>10.5</v>
      </c>
      <c r="Q17">
        <v>1.76</v>
      </c>
      <c r="R17">
        <v>15.3</v>
      </c>
      <c r="S17">
        <v>0.89</v>
      </c>
      <c r="T17">
        <v>114</v>
      </c>
      <c r="U17">
        <v>229</v>
      </c>
      <c r="V17">
        <v>3.37</v>
      </c>
      <c r="W17">
        <v>1381</v>
      </c>
      <c r="X17">
        <v>24.1</v>
      </c>
      <c r="Y17">
        <v>260</v>
      </c>
      <c r="Z17">
        <v>6832.0199999999995</v>
      </c>
      <c r="AA17">
        <v>3403.92</v>
      </c>
      <c r="AB17">
        <v>1.78</v>
      </c>
      <c r="AC17">
        <v>94.9</v>
      </c>
      <c r="AD17">
        <f t="shared" si="15"/>
        <v>0.14826236431362239</v>
      </c>
      <c r="AE17">
        <f t="shared" si="16"/>
        <v>0.41452539275524569</v>
      </c>
      <c r="AF17">
        <f t="shared" si="17"/>
        <v>17.191011235955056</v>
      </c>
      <c r="AG17">
        <v>64.044943820224717</v>
      </c>
      <c r="AH17">
        <f t="shared" si="18"/>
        <v>8.595505617977528</v>
      </c>
      <c r="AI17">
        <v>50.207468879668049</v>
      </c>
      <c r="AJ17">
        <f t="shared" si="19"/>
        <v>10.788381742738588</v>
      </c>
      <c r="AK17">
        <f t="shared" si="20"/>
        <v>283.48630705394186</v>
      </c>
      <c r="AL17">
        <f t="shared" si="21"/>
        <v>1.4571428571428573</v>
      </c>
      <c r="AM17">
        <f t="shared" si="22"/>
        <v>0.13421052631578947</v>
      </c>
      <c r="AN17">
        <f t="shared" si="30"/>
        <v>0.95424836601307184</v>
      </c>
      <c r="AO17">
        <f t="shared" si="24"/>
        <v>12.750263435194942</v>
      </c>
      <c r="AP17">
        <f t="shared" si="25"/>
        <v>0.76470588235294112</v>
      </c>
      <c r="AQ17">
        <f t="shared" si="26"/>
        <v>0.16122233930453109</v>
      </c>
      <c r="AR17">
        <f t="shared" si="27"/>
        <v>90.261437908496731</v>
      </c>
      <c r="AS17">
        <f t="shared" si="28"/>
        <v>12.114035087719298</v>
      </c>
      <c r="AT17">
        <f t="shared" si="29"/>
        <v>0.11503267973856209</v>
      </c>
    </row>
    <row r="18" spans="1:46" x14ac:dyDescent="0.3">
      <c r="A18" t="s">
        <v>66</v>
      </c>
      <c r="B18" t="s">
        <v>57</v>
      </c>
      <c r="C18" t="s">
        <v>58</v>
      </c>
      <c r="D18">
        <v>35</v>
      </c>
      <c r="E18">
        <v>118</v>
      </c>
      <c r="F18" t="s">
        <v>59</v>
      </c>
      <c r="G18" t="s">
        <v>71</v>
      </c>
      <c r="H18" t="s">
        <v>50</v>
      </c>
      <c r="I18" s="7">
        <v>2.0393999999999999E-2</v>
      </c>
      <c r="J18">
        <v>48.3</v>
      </c>
      <c r="K18">
        <v>11.91</v>
      </c>
      <c r="L18">
        <v>0.85</v>
      </c>
      <c r="M18">
        <v>12.3</v>
      </c>
      <c r="N18">
        <v>1256</v>
      </c>
      <c r="O18">
        <v>9.64</v>
      </c>
      <c r="P18">
        <v>10</v>
      </c>
      <c r="Q18">
        <v>1.62</v>
      </c>
      <c r="R18">
        <v>14.3</v>
      </c>
      <c r="S18">
        <v>0.77</v>
      </c>
      <c r="T18">
        <v>106</v>
      </c>
      <c r="U18">
        <v>214</v>
      </c>
      <c r="V18">
        <v>3.2</v>
      </c>
      <c r="W18">
        <v>1465</v>
      </c>
      <c r="X18">
        <v>22.5</v>
      </c>
      <c r="Y18">
        <v>242</v>
      </c>
      <c r="Z18">
        <v>6772.0899999999992</v>
      </c>
      <c r="AA18">
        <v>3229.36</v>
      </c>
      <c r="AB18">
        <v>1.66</v>
      </c>
      <c r="AC18">
        <v>88.5</v>
      </c>
      <c r="AD18">
        <f t="shared" si="15"/>
        <v>0.14750327667887844</v>
      </c>
      <c r="AE18">
        <f t="shared" si="16"/>
        <v>0.43424088549618317</v>
      </c>
      <c r="AF18">
        <f t="shared" si="17"/>
        <v>18.571428571428573</v>
      </c>
      <c r="AG18">
        <v>63.855421686746993</v>
      </c>
      <c r="AH18">
        <f t="shared" si="18"/>
        <v>8.6144578313253017</v>
      </c>
      <c r="AI18">
        <v>55.822222222222223</v>
      </c>
      <c r="AJ18">
        <f t="shared" si="19"/>
        <v>10.755555555555556</v>
      </c>
      <c r="AK18">
        <f t="shared" si="20"/>
        <v>300.98177777777772</v>
      </c>
      <c r="AL18">
        <f t="shared" si="21"/>
        <v>1.4300000000000002</v>
      </c>
      <c r="AM18">
        <f t="shared" si="22"/>
        <v>0.13490566037735849</v>
      </c>
      <c r="AN18">
        <f t="shared" si="30"/>
        <v>0.8601398601398601</v>
      </c>
      <c r="AO18">
        <f t="shared" si="24"/>
        <v>14.192090395480227</v>
      </c>
      <c r="AP18">
        <f t="shared" si="25"/>
        <v>0.6741258741258741</v>
      </c>
      <c r="AQ18">
        <f t="shared" si="26"/>
        <v>0.16158192090395482</v>
      </c>
      <c r="AR18">
        <f t="shared" si="27"/>
        <v>102.44755244755244</v>
      </c>
      <c r="AS18">
        <f t="shared" si="28"/>
        <v>13.820754716981131</v>
      </c>
      <c r="AT18">
        <f t="shared" si="29"/>
        <v>0.11328671328671329</v>
      </c>
    </row>
    <row r="19" spans="1:46" x14ac:dyDescent="0.3">
      <c r="A19" t="s">
        <v>66</v>
      </c>
      <c r="B19" t="s">
        <v>57</v>
      </c>
      <c r="C19" t="s">
        <v>58</v>
      </c>
      <c r="D19">
        <v>35</v>
      </c>
      <c r="E19">
        <v>118</v>
      </c>
      <c r="F19" t="s">
        <v>59</v>
      </c>
      <c r="G19" t="s">
        <v>72</v>
      </c>
      <c r="H19" t="s">
        <v>50</v>
      </c>
      <c r="I19" s="7">
        <v>2.2952E-2</v>
      </c>
      <c r="J19">
        <v>48.02</v>
      </c>
      <c r="K19">
        <v>11.19</v>
      </c>
      <c r="L19">
        <v>0.9</v>
      </c>
      <c r="M19">
        <v>11.5</v>
      </c>
      <c r="N19">
        <v>1234</v>
      </c>
      <c r="O19">
        <v>9.67</v>
      </c>
      <c r="P19">
        <v>9.89</v>
      </c>
      <c r="Q19">
        <v>1.67</v>
      </c>
      <c r="R19">
        <v>14.4</v>
      </c>
      <c r="S19">
        <v>0.76</v>
      </c>
      <c r="T19">
        <v>106</v>
      </c>
      <c r="U19">
        <v>213</v>
      </c>
      <c r="V19">
        <v>3.16</v>
      </c>
      <c r="W19">
        <v>1476</v>
      </c>
      <c r="X19">
        <v>22.3</v>
      </c>
      <c r="Y19">
        <v>241</v>
      </c>
      <c r="Z19">
        <v>6712.1600000000017</v>
      </c>
      <c r="AA19">
        <v>3229.36</v>
      </c>
      <c r="AB19">
        <v>1.71</v>
      </c>
      <c r="AC19">
        <v>88.3</v>
      </c>
      <c r="AD19">
        <f t="shared" si="15"/>
        <v>0.14924499762484708</v>
      </c>
      <c r="AE19">
        <f t="shared" si="16"/>
        <v>0.43551787424687172</v>
      </c>
      <c r="AF19">
        <f t="shared" si="17"/>
        <v>18.94736842105263</v>
      </c>
      <c r="AG19">
        <v>61.988304093567251</v>
      </c>
      <c r="AH19">
        <f t="shared" si="18"/>
        <v>8.4210526315789469</v>
      </c>
      <c r="AI19">
        <v>55.336322869955154</v>
      </c>
      <c r="AJ19">
        <f t="shared" si="19"/>
        <v>10.807174887892376</v>
      </c>
      <c r="AK19">
        <f t="shared" si="20"/>
        <v>300.99372197309424</v>
      </c>
      <c r="AL19">
        <f t="shared" si="21"/>
        <v>1.4560161779575329</v>
      </c>
      <c r="AM19">
        <f t="shared" si="22"/>
        <v>0.13584905660377358</v>
      </c>
      <c r="AN19">
        <f t="shared" si="30"/>
        <v>0.79861111111111105</v>
      </c>
      <c r="AO19">
        <f t="shared" si="24"/>
        <v>13.975084937712344</v>
      </c>
      <c r="AP19">
        <f t="shared" si="25"/>
        <v>0.67152777777777772</v>
      </c>
      <c r="AQ19">
        <f t="shared" si="26"/>
        <v>0.16308040770101925</v>
      </c>
      <c r="AR19">
        <f t="shared" si="27"/>
        <v>102.5</v>
      </c>
      <c r="AS19">
        <f t="shared" si="28"/>
        <v>13.924528301886792</v>
      </c>
      <c r="AT19">
        <f t="shared" si="29"/>
        <v>0.11597222222222221</v>
      </c>
    </row>
    <row r="20" spans="1:46" x14ac:dyDescent="0.3">
      <c r="A20" t="s">
        <v>66</v>
      </c>
      <c r="B20" t="s">
        <v>57</v>
      </c>
      <c r="C20" t="s">
        <v>58</v>
      </c>
      <c r="D20">
        <v>35</v>
      </c>
      <c r="E20">
        <v>118</v>
      </c>
      <c r="F20" t="s">
        <v>59</v>
      </c>
      <c r="G20" t="s">
        <v>73</v>
      </c>
      <c r="H20" t="s">
        <v>50</v>
      </c>
      <c r="I20" s="7">
        <v>1.9331999999999998E-2</v>
      </c>
      <c r="J20">
        <v>47.49</v>
      </c>
      <c r="K20">
        <v>11.92</v>
      </c>
      <c r="L20">
        <v>0.96</v>
      </c>
      <c r="M20">
        <v>13</v>
      </c>
      <c r="N20">
        <v>1220</v>
      </c>
      <c r="O20">
        <v>10.1</v>
      </c>
      <c r="P20">
        <v>10.5</v>
      </c>
      <c r="Q20">
        <v>1.77</v>
      </c>
      <c r="R20">
        <v>14.9</v>
      </c>
      <c r="S20">
        <v>0.85</v>
      </c>
      <c r="T20">
        <v>113</v>
      </c>
      <c r="U20">
        <v>227</v>
      </c>
      <c r="V20">
        <v>3.38</v>
      </c>
      <c r="W20">
        <v>1413</v>
      </c>
      <c r="X20">
        <v>23.3</v>
      </c>
      <c r="Y20">
        <v>253.2</v>
      </c>
      <c r="Z20">
        <v>6772.0899999999992</v>
      </c>
      <c r="AA20">
        <v>3360.28</v>
      </c>
      <c r="AB20">
        <v>1.75</v>
      </c>
      <c r="AC20">
        <v>92.9</v>
      </c>
      <c r="AD20">
        <f t="shared" si="15"/>
        <v>0.14511594604568928</v>
      </c>
      <c r="AE20">
        <f t="shared" si="16"/>
        <v>0.41278249764168062</v>
      </c>
      <c r="AF20">
        <f t="shared" si="17"/>
        <v>17.529411764705884</v>
      </c>
      <c r="AG20">
        <v>64.571428571428569</v>
      </c>
      <c r="AH20">
        <f t="shared" si="18"/>
        <v>8.5142857142857142</v>
      </c>
      <c r="AI20">
        <v>52.360515021459229</v>
      </c>
      <c r="AJ20">
        <f t="shared" si="19"/>
        <v>10.866952789699569</v>
      </c>
      <c r="AK20">
        <f t="shared" si="20"/>
        <v>290.64763948497853</v>
      </c>
      <c r="AL20">
        <f t="shared" si="21"/>
        <v>1.4190476190476191</v>
      </c>
      <c r="AM20">
        <f t="shared" si="22"/>
        <v>0.13185840707964602</v>
      </c>
      <c r="AN20">
        <f t="shared" si="30"/>
        <v>0.87248322147651003</v>
      </c>
      <c r="AO20">
        <f t="shared" si="24"/>
        <v>13.132400430570506</v>
      </c>
      <c r="AP20">
        <f t="shared" si="25"/>
        <v>0.6778523489932885</v>
      </c>
      <c r="AQ20">
        <f t="shared" si="26"/>
        <v>0.16038751345532831</v>
      </c>
      <c r="AR20">
        <f t="shared" si="27"/>
        <v>94.832214765100673</v>
      </c>
      <c r="AS20">
        <f t="shared" si="28"/>
        <v>12.504424778761061</v>
      </c>
      <c r="AT20">
        <f t="shared" si="29"/>
        <v>0.11879194630872483</v>
      </c>
    </row>
    <row r="21" spans="1:46" x14ac:dyDescent="0.3">
      <c r="A21" t="s">
        <v>66</v>
      </c>
      <c r="B21" t="s">
        <v>57</v>
      </c>
      <c r="C21" t="s">
        <v>58</v>
      </c>
      <c r="D21">
        <v>35</v>
      </c>
      <c r="E21">
        <v>118</v>
      </c>
      <c r="F21" t="s">
        <v>59</v>
      </c>
      <c r="G21" t="s">
        <v>74</v>
      </c>
      <c r="H21" t="s">
        <v>50</v>
      </c>
      <c r="I21" s="7">
        <v>2.2636E-2</v>
      </c>
      <c r="J21">
        <v>49.28</v>
      </c>
      <c r="K21">
        <v>7.9</v>
      </c>
      <c r="L21">
        <v>1.65</v>
      </c>
      <c r="M21">
        <v>13.2</v>
      </c>
      <c r="N21">
        <v>1482</v>
      </c>
      <c r="O21">
        <v>13.3</v>
      </c>
      <c r="P21">
        <v>13.4</v>
      </c>
      <c r="Q21">
        <v>2.36</v>
      </c>
      <c r="R21">
        <v>18.8</v>
      </c>
      <c r="S21">
        <v>1</v>
      </c>
      <c r="T21">
        <v>135</v>
      </c>
      <c r="U21">
        <v>274</v>
      </c>
      <c r="V21">
        <v>3.81</v>
      </c>
      <c r="W21">
        <v>1552</v>
      </c>
      <c r="X21">
        <v>25.9</v>
      </c>
      <c r="Y21">
        <v>313</v>
      </c>
      <c r="Z21">
        <v>6891.9500000000007</v>
      </c>
      <c r="AA21">
        <v>4189.4400000000005</v>
      </c>
      <c r="AB21">
        <v>2.02</v>
      </c>
      <c r="AC21">
        <v>107.1</v>
      </c>
      <c r="AD21">
        <f t="shared" si="15"/>
        <v>0.14890409560930229</v>
      </c>
      <c r="AE21">
        <f t="shared" si="16"/>
        <v>0.37372828507795108</v>
      </c>
      <c r="AF21">
        <f t="shared" si="17"/>
        <v>18.8</v>
      </c>
      <c r="AG21">
        <v>66.831683168316829</v>
      </c>
      <c r="AH21">
        <f t="shared" si="18"/>
        <v>9.3069306930693063</v>
      </c>
      <c r="AI21">
        <v>57.220077220077222</v>
      </c>
      <c r="AJ21">
        <f t="shared" si="19"/>
        <v>12.084942084942085</v>
      </c>
      <c r="AK21">
        <f t="shared" si="20"/>
        <v>266.09845559845564</v>
      </c>
      <c r="AL21">
        <f t="shared" si="21"/>
        <v>1.4029850746268657</v>
      </c>
      <c r="AM21">
        <f t="shared" si="22"/>
        <v>0.13925925925925928</v>
      </c>
      <c r="AN21">
        <f t="shared" si="30"/>
        <v>0.70212765957446799</v>
      </c>
      <c r="AO21">
        <f t="shared" si="24"/>
        <v>13.837535014005603</v>
      </c>
      <c r="AP21">
        <f t="shared" si="25"/>
        <v>0.70744680851063835</v>
      </c>
      <c r="AQ21">
        <f t="shared" si="26"/>
        <v>0.17553688141923438</v>
      </c>
      <c r="AR21">
        <f t="shared" si="27"/>
        <v>82.553191489361694</v>
      </c>
      <c r="AS21">
        <f t="shared" si="28"/>
        <v>11.496296296296297</v>
      </c>
      <c r="AT21">
        <f t="shared" si="29"/>
        <v>0.12553191489361701</v>
      </c>
    </row>
    <row r="22" spans="1:46" x14ac:dyDescent="0.3">
      <c r="A22" t="s">
        <v>66</v>
      </c>
      <c r="B22" t="s">
        <v>57</v>
      </c>
      <c r="C22" t="s">
        <v>58</v>
      </c>
      <c r="D22">
        <v>35</v>
      </c>
      <c r="E22">
        <v>118</v>
      </c>
      <c r="F22" t="s">
        <v>59</v>
      </c>
      <c r="G22" t="s">
        <v>75</v>
      </c>
      <c r="H22" t="s">
        <v>50</v>
      </c>
      <c r="I22" s="7">
        <v>3.6465999999999998E-2</v>
      </c>
      <c r="J22">
        <v>45.18</v>
      </c>
      <c r="K22">
        <v>11.36</v>
      </c>
      <c r="L22">
        <v>0.87</v>
      </c>
      <c r="M22">
        <v>12.3</v>
      </c>
      <c r="N22">
        <v>1194</v>
      </c>
      <c r="O22">
        <v>9.59</v>
      </c>
      <c r="P22">
        <v>9.9499999999999993</v>
      </c>
      <c r="Q22">
        <v>1.69</v>
      </c>
      <c r="R22">
        <v>14.4</v>
      </c>
      <c r="S22">
        <v>0.77</v>
      </c>
      <c r="T22">
        <v>108</v>
      </c>
      <c r="U22">
        <v>215</v>
      </c>
      <c r="V22">
        <v>3.2</v>
      </c>
      <c r="W22">
        <v>1333</v>
      </c>
      <c r="X22">
        <v>22.7</v>
      </c>
      <c r="Y22">
        <v>243</v>
      </c>
      <c r="Z22">
        <v>6292.6500000000005</v>
      </c>
      <c r="AA22">
        <v>3185.7200000000003</v>
      </c>
      <c r="AB22">
        <v>1.68</v>
      </c>
      <c r="AC22">
        <v>89.5</v>
      </c>
      <c r="AD22">
        <f t="shared" si="15"/>
        <v>0.14727670233877876</v>
      </c>
      <c r="AE22">
        <f t="shared" si="16"/>
        <v>0.40276028649801893</v>
      </c>
      <c r="AF22">
        <f t="shared" si="17"/>
        <v>18.7012987012987</v>
      </c>
      <c r="AG22">
        <v>64.285714285714292</v>
      </c>
      <c r="AH22">
        <f t="shared" si="18"/>
        <v>8.5714285714285712</v>
      </c>
      <c r="AI22">
        <v>52.59911894273128</v>
      </c>
      <c r="AJ22">
        <f t="shared" si="19"/>
        <v>10.704845814977974</v>
      </c>
      <c r="AK22">
        <f t="shared" si="20"/>
        <v>277.20925110132163</v>
      </c>
      <c r="AL22">
        <f t="shared" si="21"/>
        <v>1.4472361809045227</v>
      </c>
      <c r="AM22">
        <f t="shared" si="22"/>
        <v>0.13333333333333333</v>
      </c>
      <c r="AN22">
        <f t="shared" si="30"/>
        <v>0.85416666666666674</v>
      </c>
      <c r="AO22">
        <f t="shared" si="24"/>
        <v>13.340782122905027</v>
      </c>
      <c r="AP22">
        <f t="shared" si="25"/>
        <v>0.66597222222222219</v>
      </c>
      <c r="AQ22">
        <f t="shared" si="26"/>
        <v>0.16089385474860335</v>
      </c>
      <c r="AR22">
        <f t="shared" si="27"/>
        <v>92.569444444444443</v>
      </c>
      <c r="AS22">
        <f t="shared" si="28"/>
        <v>12.342592592592593</v>
      </c>
      <c r="AT22">
        <f t="shared" si="29"/>
        <v>0.11736111111111111</v>
      </c>
    </row>
    <row r="23" spans="1:46" x14ac:dyDescent="0.3">
      <c r="A23" t="s">
        <v>66</v>
      </c>
      <c r="B23" t="s">
        <v>57</v>
      </c>
      <c r="C23" t="s">
        <v>58</v>
      </c>
      <c r="D23">
        <v>35</v>
      </c>
      <c r="E23">
        <v>118</v>
      </c>
      <c r="F23" t="s">
        <v>59</v>
      </c>
      <c r="G23" t="s">
        <v>76</v>
      </c>
      <c r="H23" t="s">
        <v>50</v>
      </c>
      <c r="I23" s="7">
        <v>1.4305999999999999E-2</v>
      </c>
      <c r="J23">
        <v>47.87</v>
      </c>
      <c r="K23">
        <v>11.2</v>
      </c>
      <c r="L23">
        <v>1.03</v>
      </c>
      <c r="M23">
        <v>14</v>
      </c>
      <c r="N23">
        <v>1225</v>
      </c>
      <c r="O23">
        <v>9.83</v>
      </c>
      <c r="P23">
        <v>10.7</v>
      </c>
      <c r="Q23">
        <v>1.82</v>
      </c>
      <c r="R23">
        <v>15.1</v>
      </c>
      <c r="S23">
        <v>0.97</v>
      </c>
      <c r="T23">
        <v>115</v>
      </c>
      <c r="U23">
        <v>229</v>
      </c>
      <c r="V23">
        <v>3.36</v>
      </c>
      <c r="W23">
        <v>1380</v>
      </c>
      <c r="X23">
        <v>23.7</v>
      </c>
      <c r="Y23">
        <v>253</v>
      </c>
      <c r="Z23">
        <v>6772.0899999999992</v>
      </c>
      <c r="AA23">
        <v>3447.56</v>
      </c>
      <c r="AB23">
        <v>1.78</v>
      </c>
      <c r="AC23">
        <v>95.1</v>
      </c>
      <c r="AD23">
        <f t="shared" si="15"/>
        <v>0.14442410074053746</v>
      </c>
      <c r="AE23">
        <f t="shared" si="16"/>
        <v>0.41329232781168268</v>
      </c>
      <c r="AF23">
        <f t="shared" si="17"/>
        <v>15.56701030927835</v>
      </c>
      <c r="AG23">
        <v>64.606741573033702</v>
      </c>
      <c r="AH23">
        <f t="shared" si="18"/>
        <v>8.4831460674157295</v>
      </c>
      <c r="AI23">
        <v>51.687763713080173</v>
      </c>
      <c r="AJ23">
        <f t="shared" si="19"/>
        <v>10.675105485232068</v>
      </c>
      <c r="AK23">
        <f t="shared" si="20"/>
        <v>285.74219409282699</v>
      </c>
      <c r="AL23">
        <f t="shared" si="21"/>
        <v>1.4112149532710281</v>
      </c>
      <c r="AM23">
        <f t="shared" si="22"/>
        <v>0.13130434782608696</v>
      </c>
      <c r="AN23">
        <f t="shared" si="30"/>
        <v>0.92715231788079477</v>
      </c>
      <c r="AO23">
        <f t="shared" si="24"/>
        <v>12.881177707676132</v>
      </c>
      <c r="AP23">
        <f t="shared" si="25"/>
        <v>0.65099337748344377</v>
      </c>
      <c r="AQ23">
        <f t="shared" si="26"/>
        <v>0.15878023133543639</v>
      </c>
      <c r="AR23">
        <f t="shared" si="27"/>
        <v>91.390728476821195</v>
      </c>
      <c r="AS23">
        <f t="shared" si="28"/>
        <v>12</v>
      </c>
      <c r="AT23">
        <f t="shared" si="29"/>
        <v>0.12052980132450332</v>
      </c>
    </row>
    <row r="24" spans="1:46" x14ac:dyDescent="0.3">
      <c r="A24" t="s">
        <v>66</v>
      </c>
      <c r="B24" t="s">
        <v>57</v>
      </c>
      <c r="C24" t="s">
        <v>58</v>
      </c>
      <c r="D24">
        <v>35</v>
      </c>
      <c r="E24">
        <v>118</v>
      </c>
      <c r="F24" t="s">
        <v>59</v>
      </c>
      <c r="G24" t="s">
        <v>77</v>
      </c>
      <c r="H24" t="s">
        <v>50</v>
      </c>
      <c r="I24" s="7">
        <v>1.4305999999999999E-2</v>
      </c>
      <c r="J24">
        <v>47.36</v>
      </c>
      <c r="K24">
        <v>11.7</v>
      </c>
      <c r="L24">
        <v>0.95</v>
      </c>
      <c r="M24">
        <v>13.1</v>
      </c>
      <c r="N24">
        <v>1243</v>
      </c>
      <c r="O24">
        <v>10.1</v>
      </c>
      <c r="P24">
        <v>10.5</v>
      </c>
      <c r="Q24">
        <v>1.75</v>
      </c>
      <c r="R24">
        <v>15.25</v>
      </c>
      <c r="S24">
        <v>0.88</v>
      </c>
      <c r="T24">
        <v>116</v>
      </c>
      <c r="U24">
        <v>233</v>
      </c>
      <c r="V24">
        <v>3.39</v>
      </c>
      <c r="W24">
        <v>1389</v>
      </c>
      <c r="X24">
        <v>23.9</v>
      </c>
      <c r="Y24">
        <v>257</v>
      </c>
      <c r="Z24">
        <v>6772.0899999999992</v>
      </c>
      <c r="AA24">
        <v>3491.2000000000003</v>
      </c>
      <c r="AB24">
        <v>1.79</v>
      </c>
      <c r="AC24">
        <v>96.5</v>
      </c>
      <c r="AD24">
        <f t="shared" si="15"/>
        <v>0.14630643002896765</v>
      </c>
      <c r="AE24">
        <f t="shared" si="16"/>
        <v>0.40967596413524904</v>
      </c>
      <c r="AF24">
        <f t="shared" si="17"/>
        <v>17.329545454545453</v>
      </c>
      <c r="AG24">
        <v>64.80446927374301</v>
      </c>
      <c r="AH24">
        <f t="shared" si="18"/>
        <v>8.5195530726256976</v>
      </c>
      <c r="AI24">
        <v>52.00836820083682</v>
      </c>
      <c r="AJ24">
        <f t="shared" si="19"/>
        <v>10.753138075313808</v>
      </c>
      <c r="AK24">
        <f t="shared" si="20"/>
        <v>283.35104602510461</v>
      </c>
      <c r="AL24">
        <f t="shared" si="21"/>
        <v>1.4523809523809523</v>
      </c>
      <c r="AM24">
        <f t="shared" si="22"/>
        <v>0.13146551724137931</v>
      </c>
      <c r="AN24">
        <f t="shared" si="30"/>
        <v>0.85901639344262293</v>
      </c>
      <c r="AO24">
        <f t="shared" si="24"/>
        <v>12.880829015544041</v>
      </c>
      <c r="AP24">
        <f t="shared" si="25"/>
        <v>0.6622950819672131</v>
      </c>
      <c r="AQ24">
        <f t="shared" si="26"/>
        <v>0.15803108808290156</v>
      </c>
      <c r="AR24">
        <f t="shared" si="27"/>
        <v>91.081967213114751</v>
      </c>
      <c r="AS24">
        <f t="shared" si="28"/>
        <v>11.974137931034482</v>
      </c>
      <c r="AT24">
        <f t="shared" si="29"/>
        <v>0.11475409836065574</v>
      </c>
    </row>
    <row r="25" spans="1:46" x14ac:dyDescent="0.3">
      <c r="A25" t="s">
        <v>78</v>
      </c>
      <c r="B25" t="s">
        <v>57</v>
      </c>
      <c r="C25" t="s">
        <v>58</v>
      </c>
      <c r="D25">
        <v>35</v>
      </c>
      <c r="E25">
        <v>118</v>
      </c>
      <c r="F25" t="s">
        <v>59</v>
      </c>
      <c r="G25" t="s">
        <v>77</v>
      </c>
      <c r="H25" t="s">
        <v>50</v>
      </c>
      <c r="I25" s="7">
        <v>4.2561000000000002E-2</v>
      </c>
      <c r="J25" s="9">
        <v>47.46</v>
      </c>
      <c r="K25" s="9">
        <v>10.64</v>
      </c>
      <c r="L25" s="9">
        <v>1.07</v>
      </c>
      <c r="M25" s="10">
        <v>15.908090426339765</v>
      </c>
      <c r="N25" s="11">
        <v>1420.3556383955131</v>
      </c>
      <c r="O25" s="11">
        <v>10.992821709701705</v>
      </c>
      <c r="P25" s="12">
        <v>10.928020870592757</v>
      </c>
      <c r="Q25" s="12">
        <v>1.8732267762418775</v>
      </c>
      <c r="R25" s="10">
        <v>14.845076722980055</v>
      </c>
      <c r="S25" s="10">
        <v>0.70346845703246563</v>
      </c>
      <c r="T25" s="10">
        <v>122.20498280709796</v>
      </c>
      <c r="U25" s="10">
        <v>243.86476514526944</v>
      </c>
      <c r="V25" s="12">
        <v>3.6620091840324731</v>
      </c>
      <c r="W25" s="11">
        <v>1549.0218915374217</v>
      </c>
      <c r="X25" s="10">
        <v>26.057408003740861</v>
      </c>
      <c r="Y25" s="11">
        <v>263.49847254578106</v>
      </c>
      <c r="Z25">
        <v>6712.1600000000017</v>
      </c>
      <c r="AA25">
        <v>3739.9479999999999</v>
      </c>
      <c r="AB25" s="12">
        <v>1.7407772428613688</v>
      </c>
      <c r="AC25" s="10">
        <v>102.67635032789703</v>
      </c>
      <c r="AD25">
        <f t="shared" si="15"/>
        <v>0.13588374458265226</v>
      </c>
      <c r="AE25">
        <f t="shared" si="16"/>
        <v>0.37517016738917547</v>
      </c>
      <c r="AF25">
        <f t="shared" si="17"/>
        <v>21.102689928135533</v>
      </c>
      <c r="AG25">
        <v>70.201390389402093</v>
      </c>
      <c r="AH25">
        <f t="shared" si="18"/>
        <v>8.5278439753605397</v>
      </c>
      <c r="AI25">
        <v>54.50870778058983</v>
      </c>
      <c r="AJ25">
        <f t="shared" si="19"/>
        <v>10.112228833656541</v>
      </c>
      <c r="AK25">
        <f t="shared" si="20"/>
        <v>257.59123850831168</v>
      </c>
      <c r="AL25">
        <f t="shared" si="21"/>
        <v>1.3584414688416337</v>
      </c>
      <c r="AM25">
        <f t="shared" si="22"/>
        <v>0.12147685292352757</v>
      </c>
      <c r="AN25">
        <f t="shared" si="30"/>
        <v>1.0716071545601495</v>
      </c>
      <c r="AO25">
        <f t="shared" si="24"/>
        <v>13.83332806298243</v>
      </c>
      <c r="AP25">
        <f t="shared" si="25"/>
        <v>0.74050285591888576</v>
      </c>
      <c r="AQ25">
        <f t="shared" si="26"/>
        <v>0.14458126604200761</v>
      </c>
      <c r="AR25">
        <f t="shared" si="27"/>
        <v>104.34583265841589</v>
      </c>
      <c r="AS25">
        <f t="shared" si="28"/>
        <v>12.675603367029407</v>
      </c>
      <c r="AT25">
        <f t="shared" si="29"/>
        <v>0.12618505186585785</v>
      </c>
    </row>
    <row r="26" spans="1:46" x14ac:dyDescent="0.3">
      <c r="A26" t="s">
        <v>78</v>
      </c>
      <c r="B26" t="s">
        <v>57</v>
      </c>
      <c r="C26" t="s">
        <v>58</v>
      </c>
      <c r="D26">
        <v>35</v>
      </c>
      <c r="E26">
        <v>118</v>
      </c>
      <c r="F26" t="s">
        <v>59</v>
      </c>
      <c r="G26" t="s">
        <v>77</v>
      </c>
      <c r="H26" t="s">
        <v>50</v>
      </c>
      <c r="I26" s="7">
        <v>4.3501999999999999E-2</v>
      </c>
      <c r="J26" s="9">
        <v>47.3</v>
      </c>
      <c r="K26" s="9">
        <v>11.14</v>
      </c>
      <c r="L26" s="9">
        <v>0.97</v>
      </c>
      <c r="M26" s="10">
        <v>13.600984648399344</v>
      </c>
      <c r="N26" s="11">
        <v>1387.0274425107971</v>
      </c>
      <c r="O26" s="11">
        <v>11.126576189577273</v>
      </c>
      <c r="P26" s="12">
        <v>10.835332827745345</v>
      </c>
      <c r="Q26" s="12">
        <v>1.8852439971868102</v>
      </c>
      <c r="R26" s="10">
        <v>14.799133656947367</v>
      </c>
      <c r="S26" s="10">
        <v>0.68945586989614283</v>
      </c>
      <c r="T26" s="10">
        <v>122.9122203856718</v>
      </c>
      <c r="U26" s="10">
        <v>245.75690204218876</v>
      </c>
      <c r="V26" s="12">
        <v>3.665323149611365</v>
      </c>
      <c r="W26" s="11">
        <v>1431.1677424148863</v>
      </c>
      <c r="X26" s="10">
        <v>26.262257295767384</v>
      </c>
      <c r="Y26" s="11">
        <v>264.78491366125814</v>
      </c>
      <c r="Z26">
        <v>6712.1600000000017</v>
      </c>
      <c r="AA26">
        <v>3705.0360000000001</v>
      </c>
      <c r="AB26" s="12">
        <v>1.745870551638667</v>
      </c>
      <c r="AC26" s="10">
        <v>102.64589123329409</v>
      </c>
      <c r="AD26">
        <f t="shared" si="15"/>
        <v>0.13549017229456967</v>
      </c>
      <c r="AE26">
        <f t="shared" si="16"/>
        <v>0.37428970197309686</v>
      </c>
      <c r="AF26">
        <f t="shared" si="17"/>
        <v>21.464946928621632</v>
      </c>
      <c r="AG26">
        <v>70.401680279392366</v>
      </c>
      <c r="AH26">
        <f t="shared" si="18"/>
        <v>8.4766500260039095</v>
      </c>
      <c r="AI26">
        <v>52.814479231164206</v>
      </c>
      <c r="AJ26">
        <f t="shared" si="19"/>
        <v>10.082336437391191</v>
      </c>
      <c r="AK26">
        <f t="shared" si="20"/>
        <v>255.58199070274824</v>
      </c>
      <c r="AL26">
        <f t="shared" si="21"/>
        <v>1.3658217880536323</v>
      </c>
      <c r="AM26">
        <f t="shared" si="22"/>
        <v>0.12040408683946076</v>
      </c>
      <c r="AN26">
        <f t="shared" si="30"/>
        <v>0.91903924673417892</v>
      </c>
      <c r="AO26">
        <f>N26/AC26</f>
        <v>13.512741969947479</v>
      </c>
      <c r="AP26">
        <f t="shared" si="25"/>
        <v>0.75183969869438716</v>
      </c>
      <c r="AQ26">
        <f t="shared" si="26"/>
        <v>0.14417658105098258</v>
      </c>
      <c r="AR26">
        <f t="shared" si="27"/>
        <v>96.706183996320149</v>
      </c>
      <c r="AS26">
        <f t="shared" si="28"/>
        <v>11.643819775805802</v>
      </c>
      <c r="AT26">
        <f t="shared" si="29"/>
        <v>0.12738880808078881</v>
      </c>
    </row>
    <row r="27" spans="1:46" x14ac:dyDescent="0.3">
      <c r="A27" t="s">
        <v>78</v>
      </c>
      <c r="B27" t="s">
        <v>57</v>
      </c>
      <c r="C27" t="s">
        <v>58</v>
      </c>
      <c r="D27">
        <v>35</v>
      </c>
      <c r="E27">
        <v>118</v>
      </c>
      <c r="F27" t="s">
        <v>59</v>
      </c>
      <c r="G27" t="s">
        <v>77</v>
      </c>
      <c r="H27" t="s">
        <v>50</v>
      </c>
      <c r="I27" s="7">
        <v>4.0168000000000002E-2</v>
      </c>
      <c r="J27" s="9">
        <v>47.24</v>
      </c>
      <c r="K27" s="9">
        <v>10.96</v>
      </c>
      <c r="L27" s="9">
        <v>0.97</v>
      </c>
      <c r="M27" s="10">
        <v>11.995122166895333</v>
      </c>
      <c r="N27" s="11">
        <v>1425.8647415121677</v>
      </c>
      <c r="O27" s="11">
        <v>11.094355016982544</v>
      </c>
      <c r="P27" s="12">
        <v>10.934354873712655</v>
      </c>
      <c r="Q27" s="12">
        <v>1.8440983121954677</v>
      </c>
      <c r="R27" s="10">
        <v>14.816665959357611</v>
      </c>
      <c r="S27" s="10">
        <v>0.68084027056293905</v>
      </c>
      <c r="T27" s="10">
        <v>123.71787197361557</v>
      </c>
      <c r="U27" s="10">
        <v>248.13364269468832</v>
      </c>
      <c r="V27" s="12">
        <v>3.7968939456845838</v>
      </c>
      <c r="W27" s="11">
        <v>1479.7770438563361</v>
      </c>
      <c r="X27" s="10">
        <v>26.734560761925071</v>
      </c>
      <c r="Y27" s="11">
        <v>268.84289475795379</v>
      </c>
      <c r="Z27">
        <v>6772.0899999999992</v>
      </c>
      <c r="AA27">
        <v>3713.7640000000001</v>
      </c>
      <c r="AB27" s="12">
        <v>1.8326623204360737</v>
      </c>
      <c r="AC27" s="10">
        <v>103.28599874104955</v>
      </c>
      <c r="AD27">
        <f t="shared" si="15"/>
        <v>0.13462353001735677</v>
      </c>
      <c r="AE27">
        <f t="shared" si="16"/>
        <v>0.3658693304489069</v>
      </c>
      <c r="AF27">
        <f t="shared" si="17"/>
        <v>21.762323117442435</v>
      </c>
      <c r="AG27">
        <v>67.507183726120076</v>
      </c>
      <c r="AH27">
        <f t="shared" si="18"/>
        <v>8.0847768812271159</v>
      </c>
      <c r="AI27">
        <v>53.334137568583557</v>
      </c>
      <c r="AJ27">
        <f t="shared" si="19"/>
        <v>10.056005675650953</v>
      </c>
      <c r="AK27">
        <f t="shared" si="20"/>
        <v>253.30844446282057</v>
      </c>
      <c r="AL27">
        <f t="shared" si="21"/>
        <v>1.3550562543912346</v>
      </c>
      <c r="AM27">
        <f t="shared" si="22"/>
        <v>0.11976172660420037</v>
      </c>
      <c r="AN27">
        <f t="shared" si="30"/>
        <v>0.80956958871841855</v>
      </c>
      <c r="AO27">
        <f t="shared" si="24"/>
        <v>13.805014802509509</v>
      </c>
      <c r="AP27">
        <f t="shared" si="25"/>
        <v>0.74877540247006746</v>
      </c>
      <c r="AQ27">
        <f t="shared" si="26"/>
        <v>0.14345280231548885</v>
      </c>
      <c r="AR27">
        <f t="shared" si="27"/>
        <v>99.872471169653963</v>
      </c>
      <c r="AS27">
        <f t="shared" si="28"/>
        <v>11.960899587505979</v>
      </c>
      <c r="AT27">
        <f t="shared" si="29"/>
        <v>0.12446108437983711</v>
      </c>
    </row>
    <row r="28" spans="1:46" x14ac:dyDescent="0.3">
      <c r="A28" t="s">
        <v>78</v>
      </c>
      <c r="B28" t="s">
        <v>57</v>
      </c>
      <c r="C28" t="s">
        <v>58</v>
      </c>
      <c r="D28">
        <v>35</v>
      </c>
      <c r="E28">
        <v>118</v>
      </c>
      <c r="F28" t="s">
        <v>59</v>
      </c>
      <c r="G28" t="s">
        <v>77</v>
      </c>
      <c r="H28" t="s">
        <v>50</v>
      </c>
      <c r="I28" s="7">
        <v>4.4951999999999999E-2</v>
      </c>
      <c r="J28" s="9">
        <v>47.11</v>
      </c>
      <c r="K28" s="9">
        <v>11.1</v>
      </c>
      <c r="L28" s="9">
        <v>0.86</v>
      </c>
      <c r="M28" s="10">
        <v>11.754783317925131</v>
      </c>
      <c r="N28" s="11">
        <v>1465.6504618446329</v>
      </c>
      <c r="O28" s="11">
        <v>10.766044306660868</v>
      </c>
      <c r="P28" s="12">
        <v>10.937423305103215</v>
      </c>
      <c r="Q28" s="12">
        <v>1.8433887711534214</v>
      </c>
      <c r="R28" s="10">
        <v>14.908200255340979</v>
      </c>
      <c r="S28" s="10">
        <v>0.67237542784751525</v>
      </c>
      <c r="T28" s="10">
        <v>126.78249307340579</v>
      </c>
      <c r="U28" s="10">
        <v>254.56778075292161</v>
      </c>
      <c r="V28" s="12">
        <v>3.8266086870651868</v>
      </c>
      <c r="W28" s="11">
        <v>1443.2357560130606</v>
      </c>
      <c r="X28" s="10">
        <v>26.4598447345845</v>
      </c>
      <c r="Y28" s="11">
        <v>267.25564104607963</v>
      </c>
      <c r="Z28">
        <v>6712.1600000000017</v>
      </c>
      <c r="AA28">
        <v>3801.0439999999999</v>
      </c>
      <c r="AB28" s="12">
        <v>1.724577570925099</v>
      </c>
      <c r="AC28" s="10">
        <v>105.6525588323057</v>
      </c>
      <c r="AD28">
        <f t="shared" si="15"/>
        <v>0.13351044789380309</v>
      </c>
      <c r="AE28">
        <f t="shared" si="16"/>
        <v>0.36115406971840452</v>
      </c>
      <c r="AF28">
        <f t="shared" si="17"/>
        <v>22.172434681420182</v>
      </c>
      <c r="AG28">
        <v>73.515100283599907</v>
      </c>
      <c r="AH28">
        <f t="shared" si="18"/>
        <v>8.6445518639929393</v>
      </c>
      <c r="AI28">
        <v>55.391498950443406</v>
      </c>
      <c r="AJ28">
        <f t="shared" si="19"/>
        <v>10.100423631615703</v>
      </c>
      <c r="AK28">
        <f t="shared" si="20"/>
        <v>253.67344620986503</v>
      </c>
      <c r="AL28">
        <f t="shared" si="21"/>
        <v>1.3630450097314115</v>
      </c>
      <c r="AM28">
        <f t="shared" si="22"/>
        <v>0.11758879237931756</v>
      </c>
      <c r="AN28">
        <f t="shared" si="30"/>
        <v>0.78847769124337386</v>
      </c>
      <c r="AO28">
        <f t="shared" si="24"/>
        <v>13.872361238036353</v>
      </c>
      <c r="AP28">
        <f t="shared" si="25"/>
        <v>0.7221558687343127</v>
      </c>
      <c r="AQ28">
        <f t="shared" si="26"/>
        <v>0.14110590808315052</v>
      </c>
      <c r="AR28">
        <f t="shared" si="27"/>
        <v>96.808181490318404</v>
      </c>
      <c r="AS28">
        <f t="shared" si="28"/>
        <v>11.383557153884343</v>
      </c>
      <c r="AT28">
        <f t="shared" si="29"/>
        <v>0.12364931645541942</v>
      </c>
    </row>
    <row r="29" spans="1:46" x14ac:dyDescent="0.3">
      <c r="A29" t="s">
        <v>78</v>
      </c>
      <c r="B29" t="s">
        <v>57</v>
      </c>
      <c r="C29" t="s">
        <v>58</v>
      </c>
      <c r="D29">
        <v>35</v>
      </c>
      <c r="E29">
        <v>118</v>
      </c>
      <c r="F29" t="s">
        <v>59</v>
      </c>
      <c r="G29" t="s">
        <v>77</v>
      </c>
      <c r="H29" t="s">
        <v>50</v>
      </c>
      <c r="I29" s="7">
        <v>5.6538999999999999E-2</v>
      </c>
      <c r="J29" s="9">
        <v>47.32</v>
      </c>
      <c r="K29" s="9">
        <v>10.6</v>
      </c>
      <c r="L29" s="9">
        <v>1.1000000000000001</v>
      </c>
      <c r="M29" s="10">
        <v>17.042184745701313</v>
      </c>
      <c r="N29" s="11">
        <v>1336.9171704375169</v>
      </c>
      <c r="O29" s="11">
        <v>11.37716262084383</v>
      </c>
      <c r="P29" s="12">
        <v>11.048756571952099</v>
      </c>
      <c r="Q29" s="12">
        <v>1.9030639493900821</v>
      </c>
      <c r="R29" s="10">
        <v>15.16510527095989</v>
      </c>
      <c r="S29" s="10">
        <v>0.68014097739271773</v>
      </c>
      <c r="T29" s="10">
        <v>124.66281538013386</v>
      </c>
      <c r="U29" s="10">
        <v>249.77129178420458</v>
      </c>
      <c r="V29" s="12">
        <v>3.6878796142190717</v>
      </c>
      <c r="W29" s="11">
        <v>1470.4647230305266</v>
      </c>
      <c r="X29" s="10">
        <v>26.06680144570327</v>
      </c>
      <c r="Y29" s="11">
        <v>269.32665882004284</v>
      </c>
      <c r="Z29">
        <v>6532.3700000000008</v>
      </c>
      <c r="AA29">
        <v>3862.14</v>
      </c>
      <c r="AB29" s="12">
        <v>1.7719375885850308</v>
      </c>
      <c r="AC29" s="10">
        <v>103.57878467505302</v>
      </c>
      <c r="AD29">
        <f t="shared" si="15"/>
        <v>0.13658544739507314</v>
      </c>
      <c r="AE29">
        <f t="shared" si="16"/>
        <v>0.36306252332946182</v>
      </c>
      <c r="AF29">
        <f t="shared" si="17"/>
        <v>22.297002790648595</v>
      </c>
      <c r="AG29">
        <v>70.353953876943564</v>
      </c>
      <c r="AH29">
        <f t="shared" si="18"/>
        <v>8.5584872563541499</v>
      </c>
      <c r="AI29">
        <v>51.288117309762534</v>
      </c>
      <c r="AJ29">
        <f t="shared" si="19"/>
        <v>10.332171339895536</v>
      </c>
      <c r="AK29">
        <f t="shared" si="20"/>
        <v>250.60113392150637</v>
      </c>
      <c r="AL29">
        <f t="shared" si="21"/>
        <v>1.3725621677155397</v>
      </c>
      <c r="AM29">
        <f t="shared" si="22"/>
        <v>0.12164898750856051</v>
      </c>
      <c r="AN29">
        <f t="shared" si="30"/>
        <v>1.12377622451035</v>
      </c>
      <c r="AO29">
        <f t="shared" si="24"/>
        <v>12.90724905328527</v>
      </c>
      <c r="AP29">
        <f t="shared" si="25"/>
        <v>0.75021982489170691</v>
      </c>
      <c r="AQ29">
        <f t="shared" si="26"/>
        <v>0.14641130728204432</v>
      </c>
      <c r="AR29">
        <f t="shared" si="27"/>
        <v>96.963700334237913</v>
      </c>
      <c r="AS29">
        <f t="shared" si="28"/>
        <v>11.795535970743511</v>
      </c>
      <c r="AT29">
        <f t="shared" si="29"/>
        <v>0.12548966297215988</v>
      </c>
    </row>
    <row r="30" spans="1:46" x14ac:dyDescent="0.3">
      <c r="A30" t="s">
        <v>78</v>
      </c>
      <c r="B30" t="s">
        <v>57</v>
      </c>
      <c r="C30" t="s">
        <v>58</v>
      </c>
      <c r="D30">
        <v>35</v>
      </c>
      <c r="E30">
        <v>118</v>
      </c>
      <c r="F30" t="s">
        <v>59</v>
      </c>
      <c r="G30" t="s">
        <v>77</v>
      </c>
      <c r="H30" t="s">
        <v>50</v>
      </c>
      <c r="I30" s="7">
        <v>1.8015E-2</v>
      </c>
      <c r="J30" s="9">
        <v>46.84</v>
      </c>
      <c r="K30" s="9">
        <v>10.85</v>
      </c>
      <c r="L30" s="9">
        <v>1</v>
      </c>
      <c r="M30" s="10">
        <v>15.91506103564828</v>
      </c>
      <c r="N30" s="11">
        <v>1262.2906450465694</v>
      </c>
      <c r="O30" s="11">
        <v>10.945744371204924</v>
      </c>
      <c r="P30" s="12">
        <v>10.752651396564278</v>
      </c>
      <c r="Q30" s="12">
        <v>1.7790539475640605</v>
      </c>
      <c r="R30" s="10">
        <v>14.633121353868153</v>
      </c>
      <c r="S30" s="10">
        <v>0.64605110532216525</v>
      </c>
      <c r="T30" s="10">
        <v>122.12864860612365</v>
      </c>
      <c r="U30" s="10">
        <v>244.70825290441471</v>
      </c>
      <c r="V30" s="12">
        <v>3.7866516139671877</v>
      </c>
      <c r="W30" s="11">
        <v>1517.2372094201073</v>
      </c>
      <c r="X30" s="10">
        <v>26.516358933006455</v>
      </c>
      <c r="Y30" s="11">
        <v>266.45548793746582</v>
      </c>
      <c r="Z30">
        <v>6712.1600000000017</v>
      </c>
      <c r="AA30">
        <v>3630.848</v>
      </c>
      <c r="AB30" s="12">
        <v>1.8665910573849809</v>
      </c>
      <c r="AC30" s="10">
        <v>102.10754617456608</v>
      </c>
      <c r="AD30">
        <f t="shared" si="15"/>
        <v>0.13490075956101683</v>
      </c>
      <c r="AE30">
        <f t="shared" si="16"/>
        <v>0.36402395199970039</v>
      </c>
      <c r="AF30">
        <f t="shared" si="17"/>
        <v>22.650098782156064</v>
      </c>
      <c r="AG30">
        <v>65.428711941447418</v>
      </c>
      <c r="AH30">
        <f t="shared" si="18"/>
        <v>7.8394896921710151</v>
      </c>
      <c r="AI30">
        <v>47.604222292953004</v>
      </c>
      <c r="AJ30">
        <f t="shared" si="19"/>
        <v>10.048720814598461</v>
      </c>
      <c r="AK30">
        <f t="shared" si="20"/>
        <v>253.13279311681762</v>
      </c>
      <c r="AL30">
        <f t="shared" si="21"/>
        <v>1.3608849402988898</v>
      </c>
      <c r="AM30">
        <f t="shared" si="22"/>
        <v>0.11981727072950216</v>
      </c>
      <c r="AN30">
        <f t="shared" si="30"/>
        <v>1.0876053475385998</v>
      </c>
      <c r="AO30">
        <f t="shared" si="24"/>
        <v>12.362363922530465</v>
      </c>
      <c r="AP30">
        <f t="shared" si="25"/>
        <v>0.74801159004339834</v>
      </c>
      <c r="AQ30">
        <f t="shared" si="26"/>
        <v>0.14331087076415425</v>
      </c>
      <c r="AR30">
        <f t="shared" si="27"/>
        <v>103.68513816903715</v>
      </c>
      <c r="AS30">
        <f t="shared" si="28"/>
        <v>12.423270270625361</v>
      </c>
      <c r="AT30">
        <f t="shared" si="29"/>
        <v>0.12157720178366328</v>
      </c>
    </row>
    <row r="31" spans="1:46" x14ac:dyDescent="0.3">
      <c r="A31" t="s">
        <v>78</v>
      </c>
      <c r="B31" t="s">
        <v>57</v>
      </c>
      <c r="C31" t="s">
        <v>58</v>
      </c>
      <c r="D31">
        <v>35</v>
      </c>
      <c r="E31">
        <v>118</v>
      </c>
      <c r="F31" t="s">
        <v>59</v>
      </c>
      <c r="G31" t="s">
        <v>77</v>
      </c>
      <c r="H31" t="s">
        <v>50</v>
      </c>
      <c r="I31" s="7">
        <v>3.5400000000000001E-2</v>
      </c>
      <c r="J31" s="9">
        <v>47.64</v>
      </c>
      <c r="K31" s="9">
        <v>10.55</v>
      </c>
      <c r="L31" s="9">
        <v>1.1499999999999999</v>
      </c>
      <c r="M31" s="10">
        <v>14.23534274093797</v>
      </c>
      <c r="N31" s="11">
        <v>1472.5975454651609</v>
      </c>
      <c r="O31" s="11">
        <v>11.461355681042916</v>
      </c>
      <c r="P31" s="12">
        <v>10.957855548293217</v>
      </c>
      <c r="Q31" s="12">
        <v>1.9563194606756085</v>
      </c>
      <c r="R31" s="10">
        <v>15.168243338367834</v>
      </c>
      <c r="S31" s="10">
        <v>0.6794730268314183</v>
      </c>
      <c r="T31" s="10">
        <v>123.13133734760446</v>
      </c>
      <c r="U31" s="10">
        <v>248.63948988345228</v>
      </c>
      <c r="V31" s="12">
        <v>3.7260749409414431</v>
      </c>
      <c r="W31" s="11">
        <v>1419.0920881550985</v>
      </c>
      <c r="X31" s="10">
        <v>26.275384028766144</v>
      </c>
      <c r="Y31" s="11">
        <v>271.59186840769439</v>
      </c>
      <c r="Z31">
        <v>6412.51</v>
      </c>
      <c r="AA31">
        <v>3809.7719999999999</v>
      </c>
      <c r="AB31" s="12">
        <v>1.7540650842407768</v>
      </c>
      <c r="AC31" s="10">
        <v>102.55669780909831</v>
      </c>
      <c r="AD31">
        <f t="shared" si="15"/>
        <v>0.13807613465068472</v>
      </c>
      <c r="AE31">
        <f t="shared" si="16"/>
        <v>0.35291768585670685</v>
      </c>
      <c r="AF31">
        <f t="shared" si="17"/>
        <v>22.323540066191875</v>
      </c>
      <c r="AG31">
        <v>70.197701586939786</v>
      </c>
      <c r="AH31">
        <f t="shared" si="18"/>
        <v>8.647480344170468</v>
      </c>
      <c r="AI31">
        <v>56.044758236567326</v>
      </c>
      <c r="AJ31">
        <f t="shared" si="19"/>
        <v>10.336361520362829</v>
      </c>
      <c r="AK31">
        <f t="shared" si="20"/>
        <v>244.05009620333692</v>
      </c>
      <c r="AL31">
        <f t="shared" si="21"/>
        <v>1.384234649883701</v>
      </c>
      <c r="AM31">
        <f t="shared" si="22"/>
        <v>0.1231875139595642</v>
      </c>
      <c r="AN31">
        <f t="shared" si="30"/>
        <v>0.93849646418381838</v>
      </c>
      <c r="AO31">
        <f t="shared" si="24"/>
        <v>14.358862725926414</v>
      </c>
      <c r="AP31">
        <f t="shared" si="25"/>
        <v>0.75561523014676302</v>
      </c>
      <c r="AQ31">
        <f t="shared" si="26"/>
        <v>0.14790105046676127</v>
      </c>
      <c r="AR31">
        <f t="shared" si="27"/>
        <v>93.55678548256985</v>
      </c>
      <c r="AS31">
        <f t="shared" si="28"/>
        <v>11.525027817646027</v>
      </c>
      <c r="AT31">
        <f t="shared" si="29"/>
        <v>0.12897468856707547</v>
      </c>
    </row>
    <row r="32" spans="1:46" x14ac:dyDescent="0.3">
      <c r="A32" t="s">
        <v>79</v>
      </c>
      <c r="B32" t="s">
        <v>80</v>
      </c>
      <c r="C32" t="s">
        <v>81</v>
      </c>
      <c r="D32" s="13">
        <v>43.88</v>
      </c>
      <c r="E32" s="13">
        <v>128.94</v>
      </c>
      <c r="F32" t="s">
        <v>82</v>
      </c>
      <c r="G32" s="13" t="s">
        <v>83</v>
      </c>
      <c r="H32" s="13" t="s">
        <v>84</v>
      </c>
      <c r="I32" s="7">
        <v>1.8641999999999999E-2</v>
      </c>
      <c r="J32" s="13">
        <v>47.81</v>
      </c>
      <c r="K32" s="13">
        <v>9.11</v>
      </c>
      <c r="L32" s="13">
        <v>1.89</v>
      </c>
      <c r="M32" s="14">
        <v>30.3</v>
      </c>
      <c r="N32" s="14">
        <v>656</v>
      </c>
      <c r="O32" s="14">
        <v>3.72</v>
      </c>
      <c r="P32" s="14">
        <v>4.1900000000000004</v>
      </c>
      <c r="Q32" s="14">
        <v>0.9</v>
      </c>
      <c r="R32" s="14">
        <v>43.46</v>
      </c>
      <c r="S32" s="14">
        <v>2.9</v>
      </c>
      <c r="T32" s="14">
        <v>29.12</v>
      </c>
      <c r="U32" s="14">
        <v>55.11</v>
      </c>
      <c r="V32" s="14"/>
      <c r="W32" s="14">
        <v>442</v>
      </c>
      <c r="X32" s="14">
        <v>23.11</v>
      </c>
      <c r="Y32" s="14">
        <v>158</v>
      </c>
      <c r="Z32" s="6">
        <v>10427.82</v>
      </c>
      <c r="AA32" s="6">
        <v>2138.36</v>
      </c>
      <c r="AB32" s="13">
        <v>1.63</v>
      </c>
      <c r="AC32" s="13">
        <v>25.66</v>
      </c>
      <c r="AD32">
        <f t="shared" ref="AD32:AD79" si="31">(2*R32/0.713)/(P32/0.085+T32/0.687)</f>
        <v>1.3296868860084492</v>
      </c>
      <c r="AF32">
        <f t="shared" ref="AF32:AF79" si="32">R32/S32</f>
        <v>14.986206896551725</v>
      </c>
      <c r="AG32" s="6">
        <v>17.87</v>
      </c>
      <c r="AH32" s="6">
        <v>26.66</v>
      </c>
      <c r="AI32">
        <v>28.385980095196885</v>
      </c>
      <c r="AJ32" s="6">
        <v>6.84</v>
      </c>
      <c r="AK32" s="6">
        <v>451.23</v>
      </c>
      <c r="AL32" s="6">
        <v>10.37</v>
      </c>
      <c r="AM32" s="6">
        <v>1.49</v>
      </c>
      <c r="AN32" s="6">
        <v>0.7</v>
      </c>
      <c r="AO32" s="6">
        <v>25.57</v>
      </c>
      <c r="AP32" s="6">
        <v>0.09</v>
      </c>
      <c r="AQ32" s="6">
        <v>0.14000000000000001</v>
      </c>
      <c r="AR32" s="6">
        <v>10.17</v>
      </c>
      <c r="AS32" s="6">
        <v>15.18</v>
      </c>
      <c r="AT32" s="6">
        <v>0.02</v>
      </c>
    </row>
    <row r="33" spans="1:46" x14ac:dyDescent="0.3">
      <c r="A33" t="s">
        <v>79</v>
      </c>
      <c r="B33" t="s">
        <v>80</v>
      </c>
      <c r="C33" t="s">
        <v>81</v>
      </c>
      <c r="D33" s="13">
        <v>43.88</v>
      </c>
      <c r="E33" s="13">
        <v>128.94</v>
      </c>
      <c r="F33" t="s">
        <v>82</v>
      </c>
      <c r="G33" s="13" t="s">
        <v>85</v>
      </c>
      <c r="H33" s="13" t="s">
        <v>84</v>
      </c>
      <c r="I33" s="7">
        <v>5.8729999999999997E-3</v>
      </c>
      <c r="J33" s="13">
        <v>49.99</v>
      </c>
      <c r="K33" s="13">
        <v>8.24</v>
      </c>
      <c r="L33" s="13">
        <v>1.44</v>
      </c>
      <c r="M33" s="14">
        <v>21.7</v>
      </c>
      <c r="N33" s="14">
        <v>653</v>
      </c>
      <c r="O33" s="14">
        <v>2.98</v>
      </c>
      <c r="P33" s="14">
        <v>2.91</v>
      </c>
      <c r="Q33" s="14">
        <v>0.51</v>
      </c>
      <c r="R33" s="14">
        <v>28.95</v>
      </c>
      <c r="S33" s="14">
        <v>2.25</v>
      </c>
      <c r="T33" s="14">
        <v>20.88</v>
      </c>
      <c r="U33" s="14">
        <v>40.11</v>
      </c>
      <c r="V33" s="14"/>
      <c r="W33" s="14">
        <v>346</v>
      </c>
      <c r="X33" s="14">
        <v>20.89</v>
      </c>
      <c r="Y33" s="14">
        <v>129</v>
      </c>
      <c r="Z33" s="6">
        <v>10188.1</v>
      </c>
      <c r="AA33" s="6">
        <v>1658.32</v>
      </c>
      <c r="AB33" s="13">
        <v>1.5</v>
      </c>
      <c r="AC33" s="13">
        <v>20.25</v>
      </c>
      <c r="AD33">
        <f t="shared" si="31"/>
        <v>1.2565108789554058</v>
      </c>
      <c r="AF33">
        <f t="shared" si="32"/>
        <v>12.866666666666667</v>
      </c>
      <c r="AG33" s="6">
        <v>13.92</v>
      </c>
      <c r="AH33" s="6">
        <v>19.3</v>
      </c>
      <c r="AI33">
        <v>31.258975586404979</v>
      </c>
      <c r="AJ33" s="6">
        <v>6.18</v>
      </c>
      <c r="AK33" s="6">
        <v>487.7</v>
      </c>
      <c r="AL33" s="6">
        <v>9.9499999999999993</v>
      </c>
      <c r="AM33" s="6">
        <v>1.39</v>
      </c>
      <c r="AN33" s="6">
        <v>0.75</v>
      </c>
      <c r="AO33" s="6">
        <v>32.25</v>
      </c>
      <c r="AP33" s="6">
        <v>0.1</v>
      </c>
      <c r="AQ33" s="6">
        <v>0.15</v>
      </c>
      <c r="AR33" s="6">
        <v>11.95</v>
      </c>
      <c r="AS33" s="6">
        <v>16.57</v>
      </c>
      <c r="AT33" s="6">
        <v>0.02</v>
      </c>
    </row>
    <row r="34" spans="1:46" x14ac:dyDescent="0.3">
      <c r="A34" t="s">
        <v>79</v>
      </c>
      <c r="B34" t="s">
        <v>80</v>
      </c>
      <c r="C34" t="s">
        <v>81</v>
      </c>
      <c r="D34" s="13">
        <v>43.88</v>
      </c>
      <c r="E34" s="13">
        <v>128.94</v>
      </c>
      <c r="F34" t="s">
        <v>82</v>
      </c>
      <c r="G34" s="13" t="s">
        <v>86</v>
      </c>
      <c r="H34" s="13" t="s">
        <v>84</v>
      </c>
      <c r="I34" s="7">
        <v>3.9100000000000003E-3</v>
      </c>
      <c r="J34" s="13">
        <v>47.77</v>
      </c>
      <c r="K34" s="13">
        <v>8.0399999999999991</v>
      </c>
      <c r="L34" s="13">
        <v>3.19</v>
      </c>
      <c r="M34" s="14">
        <v>57</v>
      </c>
      <c r="N34" s="14">
        <v>937</v>
      </c>
      <c r="O34" s="14">
        <v>7.38</v>
      </c>
      <c r="P34" s="14">
        <v>7.95</v>
      </c>
      <c r="Q34" s="14">
        <v>1.8</v>
      </c>
      <c r="R34" s="14">
        <v>75.97</v>
      </c>
      <c r="S34" s="14">
        <v>5.21</v>
      </c>
      <c r="T34" s="14">
        <v>53.51</v>
      </c>
      <c r="U34" s="14">
        <v>97.29</v>
      </c>
      <c r="V34" s="14"/>
      <c r="W34" s="14">
        <v>638</v>
      </c>
      <c r="X34" s="14">
        <v>25.88</v>
      </c>
      <c r="Y34" s="14">
        <v>259</v>
      </c>
      <c r="Z34" s="6">
        <v>10547.68</v>
      </c>
      <c r="AA34" s="6">
        <v>3796.68</v>
      </c>
      <c r="AB34" s="13">
        <v>1.62</v>
      </c>
      <c r="AC34" s="13">
        <v>41.69</v>
      </c>
      <c r="AD34">
        <f t="shared" si="31"/>
        <v>1.243151841146231</v>
      </c>
      <c r="AF34">
        <f t="shared" si="32"/>
        <v>14.581573896353166</v>
      </c>
      <c r="AG34" s="6">
        <v>33.03</v>
      </c>
      <c r="AH34" s="6">
        <v>46.9</v>
      </c>
      <c r="AI34">
        <v>36.205564142194746</v>
      </c>
      <c r="AJ34" s="6">
        <v>10.01</v>
      </c>
      <c r="AK34" s="6">
        <v>407.56</v>
      </c>
      <c r="AL34" s="6">
        <v>9.56</v>
      </c>
      <c r="AM34" s="6">
        <v>1.42</v>
      </c>
      <c r="AN34" s="6">
        <v>0.75</v>
      </c>
      <c r="AO34" s="6">
        <v>22.48</v>
      </c>
      <c r="AP34" s="6">
        <v>0.1</v>
      </c>
      <c r="AQ34" s="6">
        <v>0.18</v>
      </c>
      <c r="AR34" s="6">
        <v>8.4</v>
      </c>
      <c r="AS34" s="6">
        <v>11.92</v>
      </c>
      <c r="AT34" s="6">
        <v>0.02</v>
      </c>
    </row>
    <row r="35" spans="1:46" x14ac:dyDescent="0.3">
      <c r="A35" t="s">
        <v>79</v>
      </c>
      <c r="B35" t="s">
        <v>80</v>
      </c>
      <c r="C35" t="s">
        <v>81</v>
      </c>
      <c r="D35" s="13">
        <v>43.88</v>
      </c>
      <c r="E35" s="13">
        <v>128.94</v>
      </c>
      <c r="F35" t="s">
        <v>82</v>
      </c>
      <c r="G35" s="13" t="s">
        <v>87</v>
      </c>
      <c r="H35" s="13" t="s">
        <v>84</v>
      </c>
      <c r="I35" s="7">
        <v>2.872E-3</v>
      </c>
      <c r="J35" s="13">
        <v>48.32</v>
      </c>
      <c r="K35" s="13">
        <v>8.08</v>
      </c>
      <c r="L35" s="13">
        <v>2.31</v>
      </c>
      <c r="M35" s="14">
        <v>52.1</v>
      </c>
      <c r="N35" s="14">
        <v>971</v>
      </c>
      <c r="O35" s="14">
        <v>5.87</v>
      </c>
      <c r="P35" s="14">
        <v>8</v>
      </c>
      <c r="Q35" s="14">
        <v>1.9</v>
      </c>
      <c r="R35" s="14">
        <v>80.97</v>
      </c>
      <c r="S35" s="14">
        <v>5.23</v>
      </c>
      <c r="T35" s="14">
        <v>57.13</v>
      </c>
      <c r="U35" s="14">
        <v>103</v>
      </c>
      <c r="V35" s="14"/>
      <c r="W35" s="14">
        <v>651</v>
      </c>
      <c r="X35" s="14">
        <v>26.38</v>
      </c>
      <c r="Y35" s="14">
        <v>266</v>
      </c>
      <c r="Z35" s="6">
        <v>10188.1</v>
      </c>
      <c r="AA35" s="6">
        <v>2967.52</v>
      </c>
      <c r="AB35" s="13">
        <v>1.64</v>
      </c>
      <c r="AC35" s="13">
        <v>44.02</v>
      </c>
      <c r="AD35">
        <f t="shared" si="31"/>
        <v>1.2811910817130334</v>
      </c>
      <c r="AF35">
        <f t="shared" si="32"/>
        <v>15.481835564053537</v>
      </c>
      <c r="AG35" s="6">
        <v>34.840000000000003</v>
      </c>
      <c r="AH35" s="6">
        <v>49.37</v>
      </c>
      <c r="AI35">
        <v>36.808188021228204</v>
      </c>
      <c r="AJ35" s="6">
        <v>10.08</v>
      </c>
      <c r="AK35" s="6">
        <v>386.21</v>
      </c>
      <c r="AL35" s="6">
        <v>10.119999999999999</v>
      </c>
      <c r="AM35" s="6">
        <v>1.42</v>
      </c>
      <c r="AN35" s="6">
        <v>0.64</v>
      </c>
      <c r="AO35" s="6">
        <v>22.06</v>
      </c>
      <c r="AP35" s="6">
        <v>7.0000000000000007E-2</v>
      </c>
      <c r="AQ35" s="6">
        <v>0.13</v>
      </c>
      <c r="AR35" s="6">
        <v>8.0399999999999991</v>
      </c>
      <c r="AS35" s="6">
        <v>11.4</v>
      </c>
      <c r="AT35" s="6">
        <v>0.02</v>
      </c>
    </row>
    <row r="36" spans="1:46" x14ac:dyDescent="0.3">
      <c r="A36" t="s">
        <v>79</v>
      </c>
      <c r="B36" t="s">
        <v>80</v>
      </c>
      <c r="C36" t="s">
        <v>81</v>
      </c>
      <c r="D36" s="13">
        <v>43.88</v>
      </c>
      <c r="E36" s="13">
        <v>128.94</v>
      </c>
      <c r="F36" t="s">
        <v>82</v>
      </c>
      <c r="G36" s="13" t="s">
        <v>88</v>
      </c>
      <c r="H36" s="13" t="s">
        <v>84</v>
      </c>
      <c r="I36" s="7">
        <v>1.2700000000000001E-3</v>
      </c>
      <c r="J36" s="13">
        <v>45.8</v>
      </c>
      <c r="K36" s="13">
        <v>9.5299999999999994</v>
      </c>
      <c r="L36" s="13">
        <v>3.32</v>
      </c>
      <c r="M36" s="14">
        <v>58</v>
      </c>
      <c r="N36" s="14">
        <v>1058</v>
      </c>
      <c r="O36" s="14">
        <v>5.96</v>
      </c>
      <c r="P36" s="14">
        <v>8.42</v>
      </c>
      <c r="Q36" s="14">
        <v>1.97</v>
      </c>
      <c r="R36" s="14">
        <v>88.15</v>
      </c>
      <c r="S36" s="14">
        <v>5.5</v>
      </c>
      <c r="T36" s="14">
        <v>63.78</v>
      </c>
      <c r="U36" s="14">
        <v>115</v>
      </c>
      <c r="V36" s="14"/>
      <c r="W36" s="14">
        <v>679</v>
      </c>
      <c r="X36" s="14">
        <v>26.52</v>
      </c>
      <c r="Y36" s="14">
        <v>279</v>
      </c>
      <c r="Z36" s="6">
        <v>10967.19</v>
      </c>
      <c r="AA36" s="6">
        <v>4407.6400000000003</v>
      </c>
      <c r="AB36" s="13">
        <v>1.55</v>
      </c>
      <c r="AC36" s="13">
        <v>48.81</v>
      </c>
      <c r="AD36">
        <f t="shared" si="31"/>
        <v>1.2885284975979618</v>
      </c>
      <c r="AF36">
        <f t="shared" si="32"/>
        <v>16.027272727272727</v>
      </c>
      <c r="AG36" s="6">
        <v>41.15</v>
      </c>
      <c r="AH36" s="6">
        <v>56.87</v>
      </c>
      <c r="AI36">
        <v>39.894419306184012</v>
      </c>
      <c r="AJ36" s="6">
        <v>10.52</v>
      </c>
      <c r="AK36" s="6">
        <v>413.54</v>
      </c>
      <c r="AL36" s="6">
        <v>10.47</v>
      </c>
      <c r="AM36" s="6">
        <v>1.38</v>
      </c>
      <c r="AN36" s="6">
        <v>0.66</v>
      </c>
      <c r="AO36" s="6">
        <v>21.68</v>
      </c>
      <c r="AP36" s="6">
        <v>7.0000000000000007E-2</v>
      </c>
      <c r="AQ36" s="6">
        <v>0.12</v>
      </c>
      <c r="AR36" s="6">
        <v>7.7</v>
      </c>
      <c r="AS36" s="6">
        <v>10.65</v>
      </c>
      <c r="AT36" s="6">
        <v>0.02</v>
      </c>
    </row>
    <row r="37" spans="1:46" x14ac:dyDescent="0.3">
      <c r="A37" t="s">
        <v>79</v>
      </c>
      <c r="B37" t="s">
        <v>80</v>
      </c>
      <c r="C37" t="s">
        <v>81</v>
      </c>
      <c r="D37" s="13">
        <v>43.88</v>
      </c>
      <c r="E37" s="13">
        <v>128.94</v>
      </c>
      <c r="F37" t="s">
        <v>82</v>
      </c>
      <c r="G37" s="13" t="s">
        <v>89</v>
      </c>
      <c r="H37" s="13" t="s">
        <v>84</v>
      </c>
      <c r="I37" s="7">
        <v>6.9200000000000002E-4</v>
      </c>
      <c r="J37" s="13">
        <v>45.38</v>
      </c>
      <c r="K37" s="13">
        <v>9.11</v>
      </c>
      <c r="L37" s="13">
        <v>3.31</v>
      </c>
      <c r="M37" s="14">
        <v>55.5</v>
      </c>
      <c r="N37" s="14">
        <v>1044</v>
      </c>
      <c r="O37" s="14">
        <v>5.96</v>
      </c>
      <c r="P37" s="14">
        <v>8.4700000000000006</v>
      </c>
      <c r="Q37" s="14">
        <v>2</v>
      </c>
      <c r="R37" s="14">
        <v>88.84</v>
      </c>
      <c r="S37" s="14">
        <v>5.88</v>
      </c>
      <c r="T37" s="14">
        <v>62.51</v>
      </c>
      <c r="U37" s="14">
        <v>113</v>
      </c>
      <c r="V37" s="14"/>
      <c r="W37" s="14">
        <v>679</v>
      </c>
      <c r="X37" s="14">
        <v>26.57</v>
      </c>
      <c r="Y37" s="14">
        <v>284</v>
      </c>
      <c r="Z37" s="6">
        <v>11146.98</v>
      </c>
      <c r="AA37" s="6">
        <v>4364</v>
      </c>
      <c r="AB37" s="13">
        <v>1.55</v>
      </c>
      <c r="AC37" s="13">
        <v>48.34</v>
      </c>
      <c r="AD37">
        <f t="shared" si="31"/>
        <v>1.3072002364455229</v>
      </c>
      <c r="AF37">
        <f t="shared" si="32"/>
        <v>15.108843537414966</v>
      </c>
      <c r="AG37" s="6">
        <v>40.33</v>
      </c>
      <c r="AH37" s="6">
        <v>57.32</v>
      </c>
      <c r="AI37">
        <v>39.292435077154686</v>
      </c>
      <c r="AJ37" s="6">
        <v>10.69</v>
      </c>
      <c r="AK37" s="6">
        <v>419.53</v>
      </c>
      <c r="AL37" s="6">
        <v>10.49</v>
      </c>
      <c r="AM37" s="6">
        <v>1.42</v>
      </c>
      <c r="AN37" s="6">
        <v>0.62</v>
      </c>
      <c r="AO37" s="6">
        <v>21.6</v>
      </c>
      <c r="AP37" s="6">
        <v>7.0000000000000007E-2</v>
      </c>
      <c r="AQ37" s="6">
        <v>0.12</v>
      </c>
      <c r="AR37" s="6">
        <v>7.64</v>
      </c>
      <c r="AS37" s="6">
        <v>10.86</v>
      </c>
      <c r="AT37" s="6">
        <v>0.02</v>
      </c>
    </row>
    <row r="38" spans="1:46" x14ac:dyDescent="0.3">
      <c r="A38" t="s">
        <v>79</v>
      </c>
      <c r="B38" t="s">
        <v>80</v>
      </c>
      <c r="C38" t="s">
        <v>81</v>
      </c>
      <c r="D38" s="13">
        <v>43.88</v>
      </c>
      <c r="E38" s="13">
        <v>128.94</v>
      </c>
      <c r="F38" t="s">
        <v>82</v>
      </c>
      <c r="G38" s="13" t="s">
        <v>90</v>
      </c>
      <c r="H38" s="13" t="s">
        <v>84</v>
      </c>
      <c r="I38" s="7">
        <v>9.1799999999999998E-4</v>
      </c>
      <c r="J38" s="13">
        <v>48.69</v>
      </c>
      <c r="K38" s="13">
        <v>8.2799999999999994</v>
      </c>
      <c r="L38" s="13">
        <v>2.1800000000000002</v>
      </c>
      <c r="M38" s="14">
        <v>39.799999999999997</v>
      </c>
      <c r="N38" s="14">
        <v>679</v>
      </c>
      <c r="O38" s="14">
        <v>4.62</v>
      </c>
      <c r="P38" s="14">
        <v>6.39</v>
      </c>
      <c r="Q38" s="14">
        <v>1.17</v>
      </c>
      <c r="R38" s="14">
        <v>59.8</v>
      </c>
      <c r="S38" s="14">
        <v>3.74</v>
      </c>
      <c r="T38" s="14">
        <v>38.549999999999997</v>
      </c>
      <c r="U38" s="14">
        <v>69.55</v>
      </c>
      <c r="V38" s="14"/>
      <c r="W38" s="14">
        <v>598</v>
      </c>
      <c r="X38" s="14">
        <v>23.12</v>
      </c>
      <c r="Y38" s="14">
        <v>198</v>
      </c>
      <c r="Z38" s="6">
        <v>10068.24</v>
      </c>
      <c r="AA38" s="6">
        <v>2487.48</v>
      </c>
      <c r="AB38" s="13">
        <v>1.58</v>
      </c>
      <c r="AC38" s="13">
        <v>30.16</v>
      </c>
      <c r="AD38">
        <f t="shared" si="31"/>
        <v>1.2776443418247072</v>
      </c>
      <c r="AF38">
        <f t="shared" si="32"/>
        <v>15.989304812834224</v>
      </c>
      <c r="AG38" s="6">
        <v>24.4</v>
      </c>
      <c r="AH38" s="6">
        <v>37.85</v>
      </c>
      <c r="AI38">
        <v>29.368512110726641</v>
      </c>
      <c r="AJ38" s="6">
        <v>8.56</v>
      </c>
      <c r="AK38" s="6">
        <v>435.48</v>
      </c>
      <c r="AL38" s="6">
        <v>9.36</v>
      </c>
      <c r="AM38" s="6">
        <v>1.55</v>
      </c>
      <c r="AN38" s="6">
        <v>0.67</v>
      </c>
      <c r="AO38" s="6">
        <v>22.51</v>
      </c>
      <c r="AP38" s="6">
        <v>0.08</v>
      </c>
      <c r="AQ38" s="6">
        <v>0.15</v>
      </c>
      <c r="AR38" s="6">
        <v>10</v>
      </c>
      <c r="AS38" s="6">
        <v>15.51</v>
      </c>
      <c r="AT38" s="6">
        <v>0.02</v>
      </c>
    </row>
    <row r="39" spans="1:46" x14ac:dyDescent="0.3">
      <c r="A39" t="s">
        <v>79</v>
      </c>
      <c r="B39" t="s">
        <v>80</v>
      </c>
      <c r="C39" t="s">
        <v>81</v>
      </c>
      <c r="D39" s="13">
        <v>43.88</v>
      </c>
      <c r="E39" s="13">
        <v>128.94</v>
      </c>
      <c r="F39" t="s">
        <v>82</v>
      </c>
      <c r="G39" s="13" t="s">
        <v>91</v>
      </c>
      <c r="H39" s="13" t="s">
        <v>84</v>
      </c>
      <c r="I39" s="7">
        <v>6.78E-4</v>
      </c>
      <c r="J39" s="13">
        <v>48.55</v>
      </c>
      <c r="K39" s="13">
        <v>7.96</v>
      </c>
      <c r="L39" s="13">
        <v>2.2000000000000002</v>
      </c>
      <c r="M39" s="14">
        <v>39.200000000000003</v>
      </c>
      <c r="N39" s="14">
        <v>695</v>
      </c>
      <c r="O39" s="14">
        <v>4.67</v>
      </c>
      <c r="P39" s="14">
        <v>6.72</v>
      </c>
      <c r="Q39" s="14">
        <v>1.32</v>
      </c>
      <c r="R39" s="14">
        <v>61.37</v>
      </c>
      <c r="S39" s="14">
        <v>4.16</v>
      </c>
      <c r="T39" s="14">
        <v>39.659999999999997</v>
      </c>
      <c r="U39" s="14">
        <v>71.48</v>
      </c>
      <c r="V39" s="14"/>
      <c r="W39" s="14">
        <v>619</v>
      </c>
      <c r="X39" s="14">
        <v>23.28</v>
      </c>
      <c r="Y39" s="14">
        <v>200</v>
      </c>
      <c r="Z39" s="6">
        <v>10188.1</v>
      </c>
      <c r="AA39" s="6">
        <v>2705.68</v>
      </c>
      <c r="AB39" s="13">
        <v>1.6</v>
      </c>
      <c r="AC39" s="13">
        <v>30.96</v>
      </c>
      <c r="AD39">
        <f t="shared" si="31"/>
        <v>1.2584858350120018</v>
      </c>
      <c r="AF39">
        <f t="shared" si="32"/>
        <v>14.752403846153845</v>
      </c>
      <c r="AG39" s="6">
        <v>24.79</v>
      </c>
      <c r="AH39" s="6">
        <v>38.36</v>
      </c>
      <c r="AI39">
        <v>29.853951890034363</v>
      </c>
      <c r="AJ39" s="6">
        <v>8.59</v>
      </c>
      <c r="AK39" s="6">
        <v>437.63</v>
      </c>
      <c r="AL39" s="6">
        <v>9.1300000000000008</v>
      </c>
      <c r="AM39" s="6">
        <v>1.55</v>
      </c>
      <c r="AN39" s="6">
        <v>0.64</v>
      </c>
      <c r="AO39" s="6">
        <v>22.45</v>
      </c>
      <c r="AP39" s="6">
        <v>0.08</v>
      </c>
      <c r="AQ39" s="6">
        <v>0.15</v>
      </c>
      <c r="AR39" s="6">
        <v>10.09</v>
      </c>
      <c r="AS39" s="6">
        <v>15.61</v>
      </c>
      <c r="AT39" s="6">
        <v>0.02</v>
      </c>
    </row>
    <row r="40" spans="1:46" x14ac:dyDescent="0.3">
      <c r="A40" t="s">
        <v>79</v>
      </c>
      <c r="B40" t="s">
        <v>80</v>
      </c>
      <c r="C40" t="s">
        <v>81</v>
      </c>
      <c r="D40" s="13">
        <v>43.88</v>
      </c>
      <c r="E40" s="13">
        <v>128.94</v>
      </c>
      <c r="F40" t="s">
        <v>82</v>
      </c>
      <c r="G40" s="13" t="s">
        <v>92</v>
      </c>
      <c r="H40" s="13" t="s">
        <v>84</v>
      </c>
      <c r="I40" s="7">
        <v>4.0299999999999998E-4</v>
      </c>
      <c r="J40" s="13">
        <v>47.8</v>
      </c>
      <c r="K40" s="13">
        <v>6.2</v>
      </c>
      <c r="L40" s="13">
        <v>2.52</v>
      </c>
      <c r="M40" s="14">
        <v>42.5</v>
      </c>
      <c r="N40" s="14">
        <v>738</v>
      </c>
      <c r="O40" s="14">
        <v>5.09</v>
      </c>
      <c r="P40" s="14">
        <v>7.58</v>
      </c>
      <c r="Q40" s="14">
        <v>1.51</v>
      </c>
      <c r="R40" s="14">
        <v>68.02</v>
      </c>
      <c r="S40" s="14">
        <v>4.12</v>
      </c>
      <c r="T40" s="14">
        <v>44.34</v>
      </c>
      <c r="U40" s="14">
        <v>79.12</v>
      </c>
      <c r="V40" s="14"/>
      <c r="W40" s="14">
        <v>643</v>
      </c>
      <c r="X40" s="14">
        <v>23.9</v>
      </c>
      <c r="Y40" s="14">
        <v>215</v>
      </c>
      <c r="Z40" s="6">
        <v>15342.08</v>
      </c>
      <c r="AA40" s="6">
        <v>2400.1999999999998</v>
      </c>
      <c r="AB40" s="13">
        <v>1.61</v>
      </c>
      <c r="AC40" s="13">
        <v>33.6</v>
      </c>
      <c r="AD40">
        <f t="shared" si="31"/>
        <v>1.2412306591794109</v>
      </c>
      <c r="AF40">
        <f t="shared" si="32"/>
        <v>16.509708737864077</v>
      </c>
      <c r="AG40" s="6">
        <v>27.54</v>
      </c>
      <c r="AH40" s="6">
        <v>42.25</v>
      </c>
      <c r="AI40">
        <v>30.87866108786611</v>
      </c>
      <c r="AJ40" s="6">
        <v>9</v>
      </c>
      <c r="AK40" s="6">
        <v>641.92999999999995</v>
      </c>
      <c r="AL40" s="6">
        <v>8.9700000000000006</v>
      </c>
      <c r="AM40" s="6">
        <v>1.53</v>
      </c>
      <c r="AN40" s="6">
        <v>0.62</v>
      </c>
      <c r="AO40" s="6">
        <v>21.96</v>
      </c>
      <c r="AP40" s="6">
        <v>7.0000000000000007E-2</v>
      </c>
      <c r="AQ40" s="6">
        <v>0.15</v>
      </c>
      <c r="AR40" s="6">
        <v>9.4499999999999993</v>
      </c>
      <c r="AS40" s="6">
        <v>14.5</v>
      </c>
      <c r="AT40" s="6">
        <v>0.02</v>
      </c>
    </row>
    <row r="41" spans="1:46" x14ac:dyDescent="0.3">
      <c r="A41" t="s">
        <v>79</v>
      </c>
      <c r="B41" t="s">
        <v>80</v>
      </c>
      <c r="C41" t="s">
        <v>81</v>
      </c>
      <c r="D41" s="13">
        <v>43.88</v>
      </c>
      <c r="E41" s="13">
        <v>128.94</v>
      </c>
      <c r="F41" t="s">
        <v>82</v>
      </c>
      <c r="G41" s="13" t="s">
        <v>93</v>
      </c>
      <c r="H41" s="13" t="s">
        <v>84</v>
      </c>
      <c r="I41" s="7">
        <v>1.7899999999999999E-4</v>
      </c>
      <c r="J41" s="13">
        <v>48.21</v>
      </c>
      <c r="K41" s="13">
        <v>7.97</v>
      </c>
      <c r="L41" s="13">
        <v>2.35</v>
      </c>
      <c r="M41" s="14">
        <v>42.7</v>
      </c>
      <c r="N41" s="14">
        <v>746</v>
      </c>
      <c r="O41" s="14">
        <v>5.3</v>
      </c>
      <c r="P41" s="14">
        <v>7.6</v>
      </c>
      <c r="Q41" s="14">
        <v>1.5</v>
      </c>
      <c r="R41" s="14">
        <v>68.55</v>
      </c>
      <c r="S41" s="14">
        <v>4.3</v>
      </c>
      <c r="T41" s="14">
        <v>44.72</v>
      </c>
      <c r="U41" s="14">
        <v>79.87</v>
      </c>
      <c r="V41" s="14"/>
      <c r="W41" s="14">
        <v>660</v>
      </c>
      <c r="X41" s="14">
        <v>24.23</v>
      </c>
      <c r="Y41" s="14">
        <v>217</v>
      </c>
      <c r="Z41" s="6">
        <v>10188.1</v>
      </c>
      <c r="AA41" s="6">
        <v>2967.52</v>
      </c>
      <c r="AB41" s="13">
        <v>1.61</v>
      </c>
      <c r="AC41" s="13">
        <v>34.04</v>
      </c>
      <c r="AD41">
        <f t="shared" si="31"/>
        <v>1.2445189401749537</v>
      </c>
      <c r="AF41">
        <f t="shared" si="32"/>
        <v>15.94186046511628</v>
      </c>
      <c r="AG41" s="6">
        <v>27.78</v>
      </c>
      <c r="AH41" s="6">
        <v>42.58</v>
      </c>
      <c r="AI41">
        <v>30.788278992983905</v>
      </c>
      <c r="AJ41" s="6">
        <v>8.9600000000000009</v>
      </c>
      <c r="AK41" s="6">
        <v>420.47</v>
      </c>
      <c r="AL41" s="6">
        <v>9.02</v>
      </c>
      <c r="AM41" s="6">
        <v>1.53</v>
      </c>
      <c r="AN41" s="6">
        <v>0.62</v>
      </c>
      <c r="AO41" s="6">
        <v>21.92</v>
      </c>
      <c r="AP41" s="6">
        <v>0.08</v>
      </c>
      <c r="AQ41" s="6">
        <v>0.16</v>
      </c>
      <c r="AR41" s="6">
        <v>9.6300000000000008</v>
      </c>
      <c r="AS41" s="6">
        <v>14.76</v>
      </c>
      <c r="AT41" s="6">
        <v>0.02</v>
      </c>
    </row>
    <row r="42" spans="1:46" x14ac:dyDescent="0.3">
      <c r="A42" t="s">
        <v>79</v>
      </c>
      <c r="B42" t="s">
        <v>80</v>
      </c>
      <c r="C42" t="s">
        <v>81</v>
      </c>
      <c r="D42" s="13">
        <v>43.88</v>
      </c>
      <c r="E42" s="13">
        <v>128.94</v>
      </c>
      <c r="F42" t="s">
        <v>82</v>
      </c>
      <c r="G42" s="13" t="s">
        <v>94</v>
      </c>
      <c r="H42" s="13" t="s">
        <v>84</v>
      </c>
      <c r="I42" s="7">
        <v>7.5699999999999997E-4</v>
      </c>
      <c r="J42" s="13">
        <v>45.44</v>
      </c>
      <c r="K42" s="13">
        <v>9.15</v>
      </c>
      <c r="L42" s="13">
        <v>3.19</v>
      </c>
      <c r="M42" s="14">
        <v>42.8</v>
      </c>
      <c r="N42" s="14">
        <v>752</v>
      </c>
      <c r="O42" s="14">
        <v>5.09</v>
      </c>
      <c r="P42" s="14">
        <v>7.57</v>
      </c>
      <c r="Q42" s="14">
        <v>1.51</v>
      </c>
      <c r="R42" s="14">
        <v>68.33</v>
      </c>
      <c r="S42" s="14">
        <v>4.32</v>
      </c>
      <c r="T42" s="14">
        <v>44.61</v>
      </c>
      <c r="U42" s="14">
        <v>79.900000000000006</v>
      </c>
      <c r="V42" s="14"/>
      <c r="W42" s="14">
        <v>650</v>
      </c>
      <c r="X42" s="14">
        <v>24.1</v>
      </c>
      <c r="Y42" s="14">
        <v>217</v>
      </c>
      <c r="Z42" s="6">
        <v>10967.19</v>
      </c>
      <c r="AA42" s="6">
        <v>4102.16</v>
      </c>
      <c r="AB42" s="13">
        <v>1.63</v>
      </c>
      <c r="AC42" s="13">
        <v>33.89</v>
      </c>
      <c r="AD42">
        <f t="shared" si="31"/>
        <v>1.2446579016041546</v>
      </c>
      <c r="AF42">
        <f t="shared" si="32"/>
        <v>15.817129629629628</v>
      </c>
      <c r="AG42" s="6">
        <v>27.37</v>
      </c>
      <c r="AH42" s="6">
        <v>41.92</v>
      </c>
      <c r="AI42">
        <v>31.203319502074688</v>
      </c>
      <c r="AJ42" s="6">
        <v>9</v>
      </c>
      <c r="AK42" s="6">
        <v>455.07</v>
      </c>
      <c r="AL42" s="6">
        <v>9.0299999999999994</v>
      </c>
      <c r="AM42" s="6">
        <v>1.53</v>
      </c>
      <c r="AN42" s="6">
        <v>0.63</v>
      </c>
      <c r="AO42" s="6">
        <v>22.19</v>
      </c>
      <c r="AP42" s="6">
        <v>7.0000000000000007E-2</v>
      </c>
      <c r="AQ42" s="6">
        <v>0.15</v>
      </c>
      <c r="AR42" s="6">
        <v>9.51</v>
      </c>
      <c r="AS42" s="6">
        <v>14.57</v>
      </c>
      <c r="AT42" s="6">
        <v>0.02</v>
      </c>
    </row>
    <row r="43" spans="1:46" x14ac:dyDescent="0.3">
      <c r="A43" t="s">
        <v>79</v>
      </c>
      <c r="B43" t="s">
        <v>80</v>
      </c>
      <c r="C43" t="s">
        <v>81</v>
      </c>
      <c r="D43" s="13">
        <v>43.88</v>
      </c>
      <c r="E43" s="13">
        <v>128.94</v>
      </c>
      <c r="F43" t="s">
        <v>82</v>
      </c>
      <c r="G43" s="13" t="s">
        <v>95</v>
      </c>
      <c r="H43" s="13" t="s">
        <v>84</v>
      </c>
      <c r="I43" s="7">
        <v>8.7500000000000002E-4</v>
      </c>
      <c r="J43" s="13">
        <v>47.85</v>
      </c>
      <c r="K43" s="13">
        <v>8.18</v>
      </c>
      <c r="L43" s="13">
        <v>2.37</v>
      </c>
      <c r="M43" s="14">
        <v>43</v>
      </c>
      <c r="N43" s="14">
        <v>738</v>
      </c>
      <c r="O43" s="14">
        <v>5.21</v>
      </c>
      <c r="P43" s="14">
        <v>7.56</v>
      </c>
      <c r="Q43" s="14">
        <v>1.52</v>
      </c>
      <c r="R43" s="14">
        <v>68.260000000000005</v>
      </c>
      <c r="S43" s="14">
        <v>4.84</v>
      </c>
      <c r="T43" s="14">
        <v>44.6</v>
      </c>
      <c r="U43" s="14">
        <v>79.7</v>
      </c>
      <c r="V43" s="14"/>
      <c r="W43" s="14">
        <v>646</v>
      </c>
      <c r="X43" s="14">
        <v>23.96</v>
      </c>
      <c r="Y43" s="14">
        <v>216</v>
      </c>
      <c r="Z43" s="6">
        <v>10128.17</v>
      </c>
      <c r="AA43" s="6">
        <v>2923.88</v>
      </c>
      <c r="AB43" s="13">
        <v>1.62</v>
      </c>
      <c r="AC43" s="13">
        <v>33.770000000000003</v>
      </c>
      <c r="AD43">
        <f t="shared" si="31"/>
        <v>1.2444511839873957</v>
      </c>
      <c r="AF43">
        <f t="shared" si="32"/>
        <v>14.103305785123968</v>
      </c>
      <c r="AG43" s="6">
        <v>27.53</v>
      </c>
      <c r="AH43" s="6">
        <v>42.14</v>
      </c>
      <c r="AI43">
        <v>30.801335559265443</v>
      </c>
      <c r="AJ43" s="6">
        <v>9.02</v>
      </c>
      <c r="AK43" s="6">
        <v>422.71</v>
      </c>
      <c r="AL43" s="6">
        <v>9.0299999999999994</v>
      </c>
      <c r="AM43" s="6">
        <v>1.53</v>
      </c>
      <c r="AN43" s="6">
        <v>0.63</v>
      </c>
      <c r="AO43" s="6">
        <v>21.85</v>
      </c>
      <c r="AP43" s="6">
        <v>0.08</v>
      </c>
      <c r="AQ43" s="6">
        <v>0.15</v>
      </c>
      <c r="AR43" s="6">
        <v>9.4600000000000009</v>
      </c>
      <c r="AS43" s="6">
        <v>14.48</v>
      </c>
      <c r="AT43" s="6">
        <v>0.02</v>
      </c>
    </row>
    <row r="44" spans="1:46" x14ac:dyDescent="0.3">
      <c r="A44" t="s">
        <v>79</v>
      </c>
      <c r="B44" t="s">
        <v>80</v>
      </c>
      <c r="C44" t="s">
        <v>81</v>
      </c>
      <c r="D44" s="13">
        <v>43.88</v>
      </c>
      <c r="E44" s="13">
        <v>128.94</v>
      </c>
      <c r="F44" t="s">
        <v>82</v>
      </c>
      <c r="G44" s="13" t="s">
        <v>96</v>
      </c>
      <c r="H44" s="13" t="s">
        <v>84</v>
      </c>
      <c r="I44" s="7">
        <v>8.7399999999999999E-4</v>
      </c>
      <c r="J44" s="13">
        <v>47.79</v>
      </c>
      <c r="K44" s="13">
        <v>8.48</v>
      </c>
      <c r="L44" s="13">
        <v>2.27</v>
      </c>
      <c r="M44" s="14">
        <v>40.700000000000003</v>
      </c>
      <c r="N44" s="14">
        <v>742</v>
      </c>
      <c r="O44" s="14">
        <v>5.16</v>
      </c>
      <c r="P44" s="14">
        <v>7.47</v>
      </c>
      <c r="Q44" s="14">
        <v>1.48</v>
      </c>
      <c r="R44" s="14">
        <v>66.540000000000006</v>
      </c>
      <c r="S44" s="14">
        <v>4.4400000000000004</v>
      </c>
      <c r="T44" s="14">
        <v>43.88</v>
      </c>
      <c r="U44" s="14">
        <v>78.22</v>
      </c>
      <c r="V44" s="14"/>
      <c r="W44" s="14">
        <v>640</v>
      </c>
      <c r="X44" s="14">
        <v>23.45</v>
      </c>
      <c r="Y44" s="14">
        <v>211</v>
      </c>
      <c r="Z44" s="6">
        <v>10008.31</v>
      </c>
      <c r="AA44" s="6">
        <v>2880.24</v>
      </c>
      <c r="AB44" s="13">
        <v>1.6</v>
      </c>
      <c r="AC44" s="13">
        <v>33.340000000000003</v>
      </c>
      <c r="AD44">
        <f t="shared" si="31"/>
        <v>1.2299355985585034</v>
      </c>
      <c r="AF44">
        <f t="shared" si="32"/>
        <v>14.986486486486486</v>
      </c>
      <c r="AG44" s="6">
        <v>27.43</v>
      </c>
      <c r="AH44" s="6">
        <v>41.59</v>
      </c>
      <c r="AI44">
        <v>31.64179104477612</v>
      </c>
      <c r="AJ44" s="6">
        <v>9</v>
      </c>
      <c r="AK44" s="6">
        <v>426.79</v>
      </c>
      <c r="AL44" s="6">
        <v>8.91</v>
      </c>
      <c r="AM44" s="6">
        <v>1.52</v>
      </c>
      <c r="AN44" s="6">
        <v>0.61</v>
      </c>
      <c r="AO44" s="6">
        <v>22.26</v>
      </c>
      <c r="AP44" s="6">
        <v>0.08</v>
      </c>
      <c r="AQ44" s="6">
        <v>0.15</v>
      </c>
      <c r="AR44" s="6">
        <v>9.6199999999999992</v>
      </c>
      <c r="AS44" s="6">
        <v>14.59</v>
      </c>
      <c r="AT44" s="6">
        <v>0.02</v>
      </c>
    </row>
    <row r="45" spans="1:46" x14ac:dyDescent="0.3">
      <c r="A45" t="s">
        <v>79</v>
      </c>
      <c r="B45" t="s">
        <v>80</v>
      </c>
      <c r="C45" t="s">
        <v>81</v>
      </c>
      <c r="D45" s="13">
        <v>43.88</v>
      </c>
      <c r="E45" s="13">
        <v>128.94</v>
      </c>
      <c r="F45" t="s">
        <v>82</v>
      </c>
      <c r="G45" s="13" t="s">
        <v>97</v>
      </c>
      <c r="H45" s="13" t="s">
        <v>84</v>
      </c>
      <c r="I45" s="7">
        <v>8.5599999999999999E-4</v>
      </c>
      <c r="J45" s="13">
        <v>48.42</v>
      </c>
      <c r="K45" s="13">
        <v>8.3699999999999992</v>
      </c>
      <c r="L45" s="13">
        <v>2.16</v>
      </c>
      <c r="M45" s="14">
        <v>39.4</v>
      </c>
      <c r="N45" s="14">
        <v>688</v>
      </c>
      <c r="O45" s="14">
        <v>4.5999999999999996</v>
      </c>
      <c r="P45" s="14">
        <v>6.46</v>
      </c>
      <c r="Q45" s="14">
        <v>1.21</v>
      </c>
      <c r="R45" s="14">
        <v>59.27</v>
      </c>
      <c r="S45" s="14">
        <v>4.55</v>
      </c>
      <c r="T45" s="14">
        <v>38.57</v>
      </c>
      <c r="U45" s="14">
        <v>69.56</v>
      </c>
      <c r="V45" s="14"/>
      <c r="W45" s="14">
        <v>602</v>
      </c>
      <c r="X45" s="14">
        <v>22.91</v>
      </c>
      <c r="Y45" s="14">
        <v>195</v>
      </c>
      <c r="Z45" s="6">
        <v>10008.31</v>
      </c>
      <c r="AA45" s="6">
        <v>2574.7600000000002</v>
      </c>
      <c r="AB45" s="13">
        <v>1.57</v>
      </c>
      <c r="AC45" s="13">
        <v>30.27</v>
      </c>
      <c r="AD45">
        <f t="shared" si="31"/>
        <v>1.2581498893377208</v>
      </c>
      <c r="AF45">
        <f t="shared" si="32"/>
        <v>13.026373626373628</v>
      </c>
      <c r="AG45" s="6">
        <v>24.57</v>
      </c>
      <c r="AH45" s="6">
        <v>37.75</v>
      </c>
      <c r="AI45">
        <v>30.030554343081622</v>
      </c>
      <c r="AJ45" s="6">
        <v>8.51</v>
      </c>
      <c r="AK45" s="6">
        <v>436.85</v>
      </c>
      <c r="AL45" s="6">
        <v>9.17</v>
      </c>
      <c r="AM45" s="6">
        <v>1.54</v>
      </c>
      <c r="AN45" s="6">
        <v>0.66</v>
      </c>
      <c r="AO45" s="6">
        <v>22.73</v>
      </c>
      <c r="AP45" s="6">
        <v>0.08</v>
      </c>
      <c r="AQ45" s="6">
        <v>0.15</v>
      </c>
      <c r="AR45" s="6">
        <v>10.16</v>
      </c>
      <c r="AS45" s="6">
        <v>15.61</v>
      </c>
      <c r="AT45" s="6">
        <v>0.02</v>
      </c>
    </row>
    <row r="46" spans="1:46" x14ac:dyDescent="0.3">
      <c r="A46" t="s">
        <v>79</v>
      </c>
      <c r="B46" t="s">
        <v>80</v>
      </c>
      <c r="C46" t="s">
        <v>81</v>
      </c>
      <c r="D46" s="13">
        <v>43.88</v>
      </c>
      <c r="E46" s="13">
        <v>128.94</v>
      </c>
      <c r="F46" t="s">
        <v>82</v>
      </c>
      <c r="G46" s="13" t="s">
        <v>98</v>
      </c>
      <c r="H46" s="13" t="s">
        <v>84</v>
      </c>
      <c r="I46" s="7">
        <v>5.1999999999999995E-4</v>
      </c>
      <c r="J46" s="13">
        <v>47.82</v>
      </c>
      <c r="K46" s="13">
        <v>9.0500000000000007</v>
      </c>
      <c r="L46" s="13">
        <v>1.93</v>
      </c>
      <c r="M46" s="14">
        <v>34.799999999999997</v>
      </c>
      <c r="N46" s="14">
        <v>738</v>
      </c>
      <c r="O46" s="14">
        <v>4.58</v>
      </c>
      <c r="P46" s="14">
        <v>6.51</v>
      </c>
      <c r="Q46" s="14">
        <v>1.3</v>
      </c>
      <c r="R46" s="14">
        <v>59.76</v>
      </c>
      <c r="S46" s="14">
        <v>4.1100000000000003</v>
      </c>
      <c r="T46" s="14">
        <v>38.92</v>
      </c>
      <c r="U46" s="14">
        <v>70.2</v>
      </c>
      <c r="V46" s="14"/>
      <c r="W46" s="14">
        <v>621</v>
      </c>
      <c r="X46" s="14">
        <v>23.13</v>
      </c>
      <c r="Y46" s="14">
        <v>197</v>
      </c>
      <c r="Z46" s="6">
        <v>10068.24</v>
      </c>
      <c r="AA46" s="6">
        <v>2574.7600000000002</v>
      </c>
      <c r="AB46" s="13">
        <v>1.59</v>
      </c>
      <c r="AC46" s="13">
        <v>30.29</v>
      </c>
      <c r="AD46">
        <f t="shared" si="31"/>
        <v>1.2581004076719389</v>
      </c>
      <c r="AF46">
        <f t="shared" si="32"/>
        <v>14.540145985401459</v>
      </c>
      <c r="AG46" s="6">
        <v>24.48</v>
      </c>
      <c r="AH46" s="6">
        <v>37.58</v>
      </c>
      <c r="AI46">
        <v>31.906614785992218</v>
      </c>
      <c r="AJ46" s="6">
        <v>8.52</v>
      </c>
      <c r="AK46" s="6">
        <v>435.29</v>
      </c>
      <c r="AL46" s="6">
        <v>9.18</v>
      </c>
      <c r="AM46" s="6">
        <v>1.54</v>
      </c>
      <c r="AN46" s="6">
        <v>0.57999999999999996</v>
      </c>
      <c r="AO46" s="6">
        <v>24.36</v>
      </c>
      <c r="AP46" s="6">
        <v>0.08</v>
      </c>
      <c r="AQ46" s="6">
        <v>0.15</v>
      </c>
      <c r="AR46" s="6">
        <v>10.39</v>
      </c>
      <c r="AS46" s="6">
        <v>15.96</v>
      </c>
      <c r="AT46" s="6">
        <v>0.02</v>
      </c>
    </row>
    <row r="47" spans="1:46" x14ac:dyDescent="0.3">
      <c r="A47" t="s">
        <v>79</v>
      </c>
      <c r="B47" t="s">
        <v>80</v>
      </c>
      <c r="C47" t="s">
        <v>81</v>
      </c>
      <c r="D47" s="13">
        <v>43.88</v>
      </c>
      <c r="E47" s="13">
        <v>128.94</v>
      </c>
      <c r="F47" t="s">
        <v>82</v>
      </c>
      <c r="G47" s="13" t="s">
        <v>99</v>
      </c>
      <c r="H47" s="13" t="s">
        <v>84</v>
      </c>
      <c r="I47" s="7">
        <v>5.4699999999999996E-4</v>
      </c>
      <c r="J47" s="13">
        <v>47.81</v>
      </c>
      <c r="K47" s="13">
        <v>8.59</v>
      </c>
      <c r="L47" s="13">
        <v>2.2999999999999998</v>
      </c>
      <c r="M47" s="14">
        <v>42.4</v>
      </c>
      <c r="N47" s="14">
        <v>722</v>
      </c>
      <c r="O47" s="14">
        <v>5.17</v>
      </c>
      <c r="P47" s="14">
        <v>7.53</v>
      </c>
      <c r="Q47" s="14">
        <v>1.5</v>
      </c>
      <c r="R47" s="14">
        <v>67.930000000000007</v>
      </c>
      <c r="S47" s="14">
        <v>4.1900000000000004</v>
      </c>
      <c r="T47" s="14">
        <v>44.16</v>
      </c>
      <c r="U47" s="14">
        <v>78.900000000000006</v>
      </c>
      <c r="V47" s="14"/>
      <c r="W47" s="14">
        <v>647</v>
      </c>
      <c r="X47" s="14">
        <v>23.97</v>
      </c>
      <c r="Y47" s="14">
        <v>215</v>
      </c>
      <c r="Z47" s="6">
        <v>10128.17</v>
      </c>
      <c r="AA47" s="6">
        <v>2880.24</v>
      </c>
      <c r="AB47" s="13">
        <v>1.62</v>
      </c>
      <c r="AC47" s="13">
        <v>33.43</v>
      </c>
      <c r="AD47">
        <f t="shared" si="31"/>
        <v>1.2464828771289058</v>
      </c>
      <c r="AF47">
        <f t="shared" si="32"/>
        <v>16.212410501193318</v>
      </c>
      <c r="AG47" s="6">
        <v>27.26</v>
      </c>
      <c r="AH47" s="6">
        <v>41.93</v>
      </c>
      <c r="AI47">
        <v>30.120984564038384</v>
      </c>
      <c r="AJ47" s="6">
        <v>8.9700000000000006</v>
      </c>
      <c r="AK47" s="6">
        <v>422.54</v>
      </c>
      <c r="AL47" s="6">
        <v>9.02</v>
      </c>
      <c r="AM47" s="6">
        <v>1.54</v>
      </c>
      <c r="AN47" s="6">
        <v>0.62</v>
      </c>
      <c r="AO47" s="6">
        <v>21.6</v>
      </c>
      <c r="AP47" s="6">
        <v>0.08</v>
      </c>
      <c r="AQ47" s="6">
        <v>0.15</v>
      </c>
      <c r="AR47" s="6">
        <v>9.52</v>
      </c>
      <c r="AS47" s="6">
        <v>14.65</v>
      </c>
      <c r="AT47" s="6">
        <v>0.02</v>
      </c>
    </row>
    <row r="48" spans="1:46" x14ac:dyDescent="0.3">
      <c r="A48" t="s">
        <v>79</v>
      </c>
      <c r="B48" t="s">
        <v>80</v>
      </c>
      <c r="C48" t="s">
        <v>81</v>
      </c>
      <c r="D48" s="13">
        <v>43.88</v>
      </c>
      <c r="E48" s="13">
        <v>128.94</v>
      </c>
      <c r="F48" t="s">
        <v>82</v>
      </c>
      <c r="G48" s="13" t="s">
        <v>100</v>
      </c>
      <c r="H48" s="13" t="s">
        <v>84</v>
      </c>
      <c r="I48" s="7">
        <v>6.8349999999999999E-3</v>
      </c>
      <c r="J48" s="13">
        <v>48.31</v>
      </c>
      <c r="K48" s="13">
        <v>8.34</v>
      </c>
      <c r="L48" s="13">
        <v>1.99</v>
      </c>
      <c r="M48" s="14">
        <v>35.6</v>
      </c>
      <c r="N48" s="14">
        <v>674</v>
      </c>
      <c r="O48" s="14">
        <v>0.01</v>
      </c>
      <c r="P48" s="14">
        <v>6.19</v>
      </c>
      <c r="Q48" s="14">
        <v>1.25</v>
      </c>
      <c r="R48" s="14">
        <v>56.02</v>
      </c>
      <c r="S48" s="14">
        <v>3.44</v>
      </c>
      <c r="T48" s="14">
        <v>36.61</v>
      </c>
      <c r="U48" s="14">
        <v>66.239999999999995</v>
      </c>
      <c r="V48" s="14"/>
      <c r="W48" s="14">
        <v>569</v>
      </c>
      <c r="X48" s="14">
        <v>190</v>
      </c>
      <c r="Y48" s="14">
        <v>56.02</v>
      </c>
      <c r="Z48" s="6">
        <v>10008.31</v>
      </c>
      <c r="AA48" s="6">
        <v>2312.92</v>
      </c>
      <c r="AB48" s="13">
        <v>1.58</v>
      </c>
      <c r="AC48" s="13">
        <v>29.08</v>
      </c>
      <c r="AD48">
        <f t="shared" si="31"/>
        <v>1.2460143476647023</v>
      </c>
      <c r="AF48">
        <f t="shared" si="32"/>
        <v>16.284883720930235</v>
      </c>
      <c r="AG48" s="6">
        <v>23.17</v>
      </c>
      <c r="AH48" s="6">
        <v>35.46</v>
      </c>
      <c r="AI48">
        <v>3.5473684210526315</v>
      </c>
      <c r="AJ48" s="6">
        <v>0.28999999999999998</v>
      </c>
      <c r="AK48" s="6">
        <v>52.68</v>
      </c>
      <c r="AL48" s="6">
        <v>9.0500000000000007</v>
      </c>
      <c r="AM48" s="6">
        <v>1.53</v>
      </c>
      <c r="AN48" s="6">
        <v>0.64</v>
      </c>
      <c r="AO48" s="6">
        <v>23.18</v>
      </c>
      <c r="AP48" s="6">
        <v>0</v>
      </c>
      <c r="AQ48" s="6">
        <v>0</v>
      </c>
      <c r="AR48" s="6">
        <v>10.16</v>
      </c>
      <c r="AS48" s="6">
        <v>15.54</v>
      </c>
      <c r="AT48" s="6">
        <v>0.02</v>
      </c>
    </row>
    <row r="49" spans="1:46" x14ac:dyDescent="0.3">
      <c r="A49" t="s">
        <v>79</v>
      </c>
      <c r="B49" t="s">
        <v>80</v>
      </c>
      <c r="C49" t="s">
        <v>81</v>
      </c>
      <c r="D49" s="13">
        <v>43.88</v>
      </c>
      <c r="E49" s="13">
        <v>128.94</v>
      </c>
      <c r="F49" t="s">
        <v>82</v>
      </c>
      <c r="G49" s="13" t="s">
        <v>101</v>
      </c>
      <c r="H49" s="13" t="s">
        <v>84</v>
      </c>
      <c r="I49" s="7">
        <v>3.777E-3</v>
      </c>
      <c r="J49" s="13">
        <v>48.09</v>
      </c>
      <c r="K49" s="13">
        <v>8.6199999999999992</v>
      </c>
      <c r="L49" s="13">
        <v>2.13</v>
      </c>
      <c r="M49" s="14">
        <v>38.5</v>
      </c>
      <c r="N49" s="14">
        <v>689</v>
      </c>
      <c r="O49" s="14">
        <v>0.01</v>
      </c>
      <c r="P49" s="14">
        <v>6.64</v>
      </c>
      <c r="Q49" s="14">
        <v>1.24</v>
      </c>
      <c r="R49" s="14">
        <v>61.3</v>
      </c>
      <c r="S49" s="14">
        <v>3.79</v>
      </c>
      <c r="T49" s="14">
        <v>39.549999999999997</v>
      </c>
      <c r="U49" s="14">
        <v>71.27</v>
      </c>
      <c r="V49" s="14"/>
      <c r="W49" s="14">
        <v>619</v>
      </c>
      <c r="X49" s="14">
        <v>200</v>
      </c>
      <c r="Y49" s="14">
        <v>61.3</v>
      </c>
      <c r="Z49" s="6">
        <v>10008.31</v>
      </c>
      <c r="AA49" s="6">
        <v>2618.4</v>
      </c>
      <c r="AB49" s="13">
        <v>1.61</v>
      </c>
      <c r="AC49" s="13">
        <v>30.76</v>
      </c>
      <c r="AD49">
        <f t="shared" si="31"/>
        <v>1.267253144768457</v>
      </c>
      <c r="AF49">
        <f t="shared" si="32"/>
        <v>16.174142480211081</v>
      </c>
      <c r="AG49" s="6">
        <v>24.57</v>
      </c>
      <c r="AH49" s="6">
        <v>38.07</v>
      </c>
      <c r="AI49">
        <v>3.4449999999999998</v>
      </c>
      <c r="AJ49" s="6">
        <v>0.31</v>
      </c>
      <c r="AK49" s="6">
        <v>50.04</v>
      </c>
      <c r="AL49" s="6">
        <v>9.23</v>
      </c>
      <c r="AM49" s="6">
        <v>1.55</v>
      </c>
      <c r="AN49" s="6">
        <v>0.63</v>
      </c>
      <c r="AO49" s="6">
        <v>22.4</v>
      </c>
      <c r="AP49" s="6">
        <v>0</v>
      </c>
      <c r="AQ49" s="6">
        <v>0</v>
      </c>
      <c r="AR49" s="6">
        <v>10.1</v>
      </c>
      <c r="AS49" s="6">
        <v>15.65</v>
      </c>
      <c r="AT49" s="6">
        <v>0.02</v>
      </c>
    </row>
    <row r="50" spans="1:46" x14ac:dyDescent="0.3">
      <c r="A50" t="s">
        <v>79</v>
      </c>
      <c r="B50" t="s">
        <v>80</v>
      </c>
      <c r="C50" t="s">
        <v>81</v>
      </c>
      <c r="D50" s="13">
        <v>43.88</v>
      </c>
      <c r="E50" s="13">
        <v>128.94</v>
      </c>
      <c r="F50" t="s">
        <v>82</v>
      </c>
      <c r="G50" s="13" t="s">
        <v>102</v>
      </c>
      <c r="H50" s="13" t="s">
        <v>84</v>
      </c>
      <c r="I50" s="7">
        <v>3.552E-3</v>
      </c>
      <c r="J50" s="13">
        <v>48.04</v>
      </c>
      <c r="K50" s="13">
        <v>8.6300000000000008</v>
      </c>
      <c r="L50" s="13">
        <v>2.2000000000000002</v>
      </c>
      <c r="M50" s="14">
        <v>41.2</v>
      </c>
      <c r="N50" s="14">
        <v>706</v>
      </c>
      <c r="O50" s="14">
        <v>0.02</v>
      </c>
      <c r="P50" s="14">
        <v>6.94</v>
      </c>
      <c r="Q50" s="14">
        <v>1.37</v>
      </c>
      <c r="R50" s="14">
        <v>63.2</v>
      </c>
      <c r="S50" s="14">
        <v>3.63</v>
      </c>
      <c r="T50" s="14">
        <v>40.97</v>
      </c>
      <c r="U50" s="14">
        <v>73.52</v>
      </c>
      <c r="V50" s="14"/>
      <c r="W50" s="14">
        <v>623</v>
      </c>
      <c r="X50" s="14">
        <v>204</v>
      </c>
      <c r="Y50" s="14">
        <v>63.2</v>
      </c>
      <c r="Z50" s="6">
        <v>9888.4500000000007</v>
      </c>
      <c r="AA50" s="6">
        <v>2662.04</v>
      </c>
      <c r="AB50" s="13">
        <v>1.59</v>
      </c>
      <c r="AC50" s="13">
        <v>31.45</v>
      </c>
      <c r="AD50">
        <f t="shared" si="31"/>
        <v>1.2547787375298285</v>
      </c>
      <c r="AF50">
        <f t="shared" si="32"/>
        <v>17.410468319559229</v>
      </c>
      <c r="AG50" s="6">
        <v>25.77</v>
      </c>
      <c r="AH50" s="6">
        <v>39.75</v>
      </c>
      <c r="AI50">
        <v>3.4607843137254903</v>
      </c>
      <c r="AJ50" s="6">
        <v>0.31</v>
      </c>
      <c r="AK50" s="6">
        <v>48.47</v>
      </c>
      <c r="AL50" s="6">
        <v>9.11</v>
      </c>
      <c r="AM50" s="6">
        <v>1.54</v>
      </c>
      <c r="AN50" s="6">
        <v>0.65</v>
      </c>
      <c r="AO50" s="6">
        <v>22.45</v>
      </c>
      <c r="AP50" s="6">
        <v>0</v>
      </c>
      <c r="AQ50" s="6">
        <v>0</v>
      </c>
      <c r="AR50" s="6">
        <v>9.86</v>
      </c>
      <c r="AS50" s="6">
        <v>15.21</v>
      </c>
      <c r="AT50" s="6">
        <v>0.02</v>
      </c>
    </row>
    <row r="51" spans="1:46" x14ac:dyDescent="0.3">
      <c r="A51" t="s">
        <v>79</v>
      </c>
      <c r="B51" t="s">
        <v>80</v>
      </c>
      <c r="C51" t="s">
        <v>81</v>
      </c>
      <c r="D51" s="13">
        <v>43.88</v>
      </c>
      <c r="E51" s="13">
        <v>128.94</v>
      </c>
      <c r="F51" t="s">
        <v>82</v>
      </c>
      <c r="G51" s="13" t="s">
        <v>103</v>
      </c>
      <c r="H51" s="13" t="s">
        <v>84</v>
      </c>
      <c r="I51" s="7">
        <v>3.6210000000000001E-3</v>
      </c>
      <c r="J51" s="13">
        <v>48.37</v>
      </c>
      <c r="K51" s="13">
        <v>8</v>
      </c>
      <c r="L51" s="13">
        <v>2.27</v>
      </c>
      <c r="M51" s="14">
        <v>42.8</v>
      </c>
      <c r="N51" s="14">
        <v>718</v>
      </c>
      <c r="O51" s="14">
        <v>0.01</v>
      </c>
      <c r="P51" s="14">
        <v>7.24</v>
      </c>
      <c r="Q51" s="14">
        <v>1.44</v>
      </c>
      <c r="R51" s="14">
        <v>65.94</v>
      </c>
      <c r="S51" s="14">
        <v>3.89</v>
      </c>
      <c r="T51" s="14">
        <v>42.62</v>
      </c>
      <c r="U51" s="14">
        <v>76.42</v>
      </c>
      <c r="V51" s="14"/>
      <c r="W51" s="14">
        <v>648</v>
      </c>
      <c r="X51" s="14">
        <v>211</v>
      </c>
      <c r="Y51" s="14">
        <v>65.94</v>
      </c>
      <c r="Z51" s="6">
        <v>10188.1</v>
      </c>
      <c r="AA51" s="6">
        <v>2792.96</v>
      </c>
      <c r="AB51" s="13">
        <v>1.66</v>
      </c>
      <c r="AC51" s="13">
        <v>32.590000000000003</v>
      </c>
      <c r="AD51">
        <f t="shared" si="31"/>
        <v>1.2564330803041521</v>
      </c>
      <c r="AF51">
        <f t="shared" si="32"/>
        <v>16.951156812339331</v>
      </c>
      <c r="AG51" s="6">
        <v>25.67</v>
      </c>
      <c r="AH51" s="6">
        <v>39.72</v>
      </c>
      <c r="AI51">
        <v>3.4028436018957344</v>
      </c>
      <c r="AJ51" s="6">
        <v>0.31</v>
      </c>
      <c r="AK51" s="6">
        <v>48.28</v>
      </c>
      <c r="AL51" s="6">
        <v>9.11</v>
      </c>
      <c r="AM51" s="6">
        <v>1.55</v>
      </c>
      <c r="AN51" s="6">
        <v>0.65</v>
      </c>
      <c r="AO51" s="6">
        <v>22.03</v>
      </c>
      <c r="AP51" s="6">
        <v>0</v>
      </c>
      <c r="AQ51" s="6">
        <v>0</v>
      </c>
      <c r="AR51" s="6">
        <v>9.83</v>
      </c>
      <c r="AS51" s="6">
        <v>15.2</v>
      </c>
      <c r="AT51" s="6">
        <v>0.02</v>
      </c>
    </row>
    <row r="52" spans="1:46" x14ac:dyDescent="0.3">
      <c r="A52" t="s">
        <v>79</v>
      </c>
      <c r="B52" t="s">
        <v>80</v>
      </c>
      <c r="C52" t="s">
        <v>81</v>
      </c>
      <c r="D52" s="13">
        <v>43.88</v>
      </c>
      <c r="E52" s="13">
        <v>128.94</v>
      </c>
      <c r="F52" t="s">
        <v>82</v>
      </c>
      <c r="G52" s="13" t="s">
        <v>104</v>
      </c>
      <c r="H52" s="13" t="s">
        <v>84</v>
      </c>
      <c r="I52" s="7">
        <v>0.19331400000000001</v>
      </c>
      <c r="J52" s="13">
        <v>46.56</v>
      </c>
      <c r="K52" s="13">
        <v>9.08</v>
      </c>
      <c r="L52" s="13">
        <v>1.63</v>
      </c>
      <c r="M52" s="14">
        <v>14.9</v>
      </c>
      <c r="N52" s="14">
        <v>611</v>
      </c>
      <c r="O52" s="14">
        <v>0.05</v>
      </c>
      <c r="P52" s="14">
        <v>2.33</v>
      </c>
      <c r="Q52" s="14">
        <v>0.77</v>
      </c>
      <c r="R52" s="14">
        <v>31.15</v>
      </c>
      <c r="S52" s="14">
        <v>2.19</v>
      </c>
      <c r="T52" s="14">
        <v>18.82</v>
      </c>
      <c r="U52" s="14">
        <v>40.200000000000003</v>
      </c>
      <c r="V52" s="14"/>
      <c r="W52" s="14">
        <v>247</v>
      </c>
      <c r="X52" s="14">
        <v>189</v>
      </c>
      <c r="Y52" s="14">
        <v>31.15</v>
      </c>
      <c r="Z52" s="6">
        <v>13304.46</v>
      </c>
      <c r="AA52" s="6">
        <v>1789.24</v>
      </c>
      <c r="AB52" s="13">
        <v>1.2</v>
      </c>
      <c r="AC52" s="13">
        <v>22.12</v>
      </c>
      <c r="AD52">
        <f t="shared" si="31"/>
        <v>1.5942945476310006</v>
      </c>
      <c r="AF52">
        <f t="shared" si="32"/>
        <v>14.223744292237443</v>
      </c>
      <c r="AG52" s="6">
        <v>15.68</v>
      </c>
      <c r="AH52" s="6">
        <v>25.96</v>
      </c>
      <c r="AI52">
        <v>3.232804232804233</v>
      </c>
      <c r="AJ52" s="6">
        <v>0.16</v>
      </c>
      <c r="AK52" s="6">
        <v>70.39</v>
      </c>
      <c r="AL52" s="6">
        <v>13.37</v>
      </c>
      <c r="AM52" s="6">
        <v>1.66</v>
      </c>
      <c r="AN52" s="6">
        <v>0.48</v>
      </c>
      <c r="AO52" s="6">
        <v>27.62</v>
      </c>
      <c r="AP52" s="6">
        <v>0</v>
      </c>
      <c r="AQ52" s="6">
        <v>0</v>
      </c>
      <c r="AR52" s="6">
        <v>7.93</v>
      </c>
      <c r="AS52" s="6">
        <v>13.12</v>
      </c>
      <c r="AT52" s="6">
        <v>0.02</v>
      </c>
    </row>
    <row r="53" spans="1:46" x14ac:dyDescent="0.3">
      <c r="A53" t="s">
        <v>79</v>
      </c>
      <c r="B53" t="s">
        <v>80</v>
      </c>
      <c r="C53" t="s">
        <v>81</v>
      </c>
      <c r="D53" s="13">
        <v>43.88</v>
      </c>
      <c r="E53" s="13">
        <v>128.94</v>
      </c>
      <c r="F53" t="s">
        <v>82</v>
      </c>
      <c r="G53" s="13" t="s">
        <v>105</v>
      </c>
      <c r="H53" s="13" t="s">
        <v>84</v>
      </c>
      <c r="I53" s="7">
        <v>5.6068E-2</v>
      </c>
      <c r="J53" s="13">
        <v>47.26</v>
      </c>
      <c r="K53" s="13">
        <v>8.73</v>
      </c>
      <c r="L53" s="13">
        <v>2.0699999999999998</v>
      </c>
      <c r="M53" s="14">
        <v>24.2</v>
      </c>
      <c r="N53" s="14">
        <v>540</v>
      </c>
      <c r="O53" s="14">
        <v>0.02</v>
      </c>
      <c r="P53" s="14">
        <v>2.36</v>
      </c>
      <c r="Q53" s="14">
        <v>0.68</v>
      </c>
      <c r="R53" s="14">
        <v>29.68</v>
      </c>
      <c r="S53" s="14">
        <v>2.0299999999999998</v>
      </c>
      <c r="T53" s="14">
        <v>19.03</v>
      </c>
      <c r="U53" s="14">
        <v>40.81</v>
      </c>
      <c r="V53" s="14"/>
      <c r="W53" s="14">
        <v>257</v>
      </c>
      <c r="X53" s="14">
        <v>191</v>
      </c>
      <c r="Y53" s="14">
        <v>29.68</v>
      </c>
      <c r="Z53" s="6">
        <v>11926.07</v>
      </c>
      <c r="AA53" s="6">
        <v>1789.24</v>
      </c>
      <c r="AB53" s="13">
        <v>1.47</v>
      </c>
      <c r="AC53" s="13">
        <v>22.44</v>
      </c>
      <c r="AD53">
        <f t="shared" si="31"/>
        <v>1.5010201015036366</v>
      </c>
      <c r="AF53">
        <f t="shared" si="32"/>
        <v>14.620689655172415</v>
      </c>
      <c r="AG53" s="6">
        <v>12.95</v>
      </c>
      <c r="AH53" s="6">
        <v>20.190000000000001</v>
      </c>
      <c r="AI53">
        <v>2.8272251308900525</v>
      </c>
      <c r="AJ53" s="6">
        <v>0.16</v>
      </c>
      <c r="AK53" s="6">
        <v>62.44</v>
      </c>
      <c r="AL53" s="6">
        <v>12.58</v>
      </c>
      <c r="AM53" s="6">
        <v>1.56</v>
      </c>
      <c r="AN53" s="6">
        <v>0.82</v>
      </c>
      <c r="AO53" s="6">
        <v>24.06</v>
      </c>
      <c r="AP53" s="6">
        <v>0</v>
      </c>
      <c r="AQ53" s="6">
        <v>0</v>
      </c>
      <c r="AR53" s="6">
        <v>8.66</v>
      </c>
      <c r="AS53" s="6">
        <v>13.5</v>
      </c>
      <c r="AT53" s="6">
        <v>0.02</v>
      </c>
    </row>
    <row r="54" spans="1:46" x14ac:dyDescent="0.3">
      <c r="A54" t="s">
        <v>79</v>
      </c>
      <c r="B54" t="s">
        <v>80</v>
      </c>
      <c r="C54" t="s">
        <v>81</v>
      </c>
      <c r="D54" s="13">
        <v>43.88</v>
      </c>
      <c r="E54" s="13">
        <v>128.94</v>
      </c>
      <c r="F54" t="s">
        <v>82</v>
      </c>
      <c r="G54" s="13" t="s">
        <v>106</v>
      </c>
      <c r="H54" s="13" t="s">
        <v>84</v>
      </c>
      <c r="I54" s="7">
        <v>5.0989E-2</v>
      </c>
      <c r="J54" s="13">
        <v>47.32</v>
      </c>
      <c r="K54" s="13">
        <v>8.76</v>
      </c>
      <c r="L54" s="13">
        <v>2.06</v>
      </c>
      <c r="M54" s="14">
        <v>24.1</v>
      </c>
      <c r="N54" s="14">
        <v>521</v>
      </c>
      <c r="O54" s="14">
        <v>0.03</v>
      </c>
      <c r="P54" s="14">
        <v>2.29</v>
      </c>
      <c r="Q54" s="14">
        <v>0.68</v>
      </c>
      <c r="R54" s="14">
        <v>29.23</v>
      </c>
      <c r="S54" s="14">
        <v>2.34</v>
      </c>
      <c r="T54" s="14">
        <v>18.690000000000001</v>
      </c>
      <c r="U54" s="14">
        <v>40.03</v>
      </c>
      <c r="V54" s="14"/>
      <c r="W54" s="14">
        <v>254</v>
      </c>
      <c r="X54" s="14">
        <v>189</v>
      </c>
      <c r="Y54" s="14">
        <v>29.23</v>
      </c>
      <c r="Z54" s="6">
        <v>11806.21</v>
      </c>
      <c r="AA54" s="6">
        <v>1745.6</v>
      </c>
      <c r="AB54" s="13">
        <v>1.43</v>
      </c>
      <c r="AC54" s="13">
        <v>22.12</v>
      </c>
      <c r="AD54">
        <f t="shared" si="31"/>
        <v>1.5142568969965513</v>
      </c>
      <c r="AF54">
        <f t="shared" si="32"/>
        <v>12.491452991452993</v>
      </c>
      <c r="AG54" s="6">
        <v>13.07</v>
      </c>
      <c r="AH54" s="6">
        <v>20.440000000000001</v>
      </c>
      <c r="AI54">
        <v>2.7566137566137567</v>
      </c>
      <c r="AJ54" s="6">
        <v>0.15</v>
      </c>
      <c r="AK54" s="6">
        <v>62.47</v>
      </c>
      <c r="AL54" s="6">
        <v>12.76</v>
      </c>
      <c r="AM54" s="6">
        <v>1.56</v>
      </c>
      <c r="AN54" s="6">
        <v>0.82</v>
      </c>
      <c r="AO54" s="6">
        <v>23.55</v>
      </c>
      <c r="AP54" s="6">
        <v>0</v>
      </c>
      <c r="AQ54" s="6">
        <v>0</v>
      </c>
      <c r="AR54" s="6">
        <v>8.69</v>
      </c>
      <c r="AS54" s="6">
        <v>13.59</v>
      </c>
      <c r="AT54" s="6">
        <v>0.02</v>
      </c>
    </row>
    <row r="55" spans="1:46" x14ac:dyDescent="0.3">
      <c r="A55" t="s">
        <v>79</v>
      </c>
      <c r="B55" t="s">
        <v>80</v>
      </c>
      <c r="C55" t="s">
        <v>81</v>
      </c>
      <c r="D55" s="13">
        <v>43.88</v>
      </c>
      <c r="E55" s="13">
        <v>128.94</v>
      </c>
      <c r="F55" t="s">
        <v>82</v>
      </c>
      <c r="G55" s="13" t="s">
        <v>107</v>
      </c>
      <c r="H55" s="13" t="s">
        <v>108</v>
      </c>
      <c r="I55" s="7">
        <v>2.3310999999999998E-2</v>
      </c>
      <c r="J55" s="13">
        <v>49.02</v>
      </c>
      <c r="K55" s="13">
        <v>8.31</v>
      </c>
      <c r="L55" s="13">
        <v>2.11</v>
      </c>
      <c r="M55" s="14">
        <v>31</v>
      </c>
      <c r="N55" s="14">
        <v>714</v>
      </c>
      <c r="O55" s="14">
        <v>5.63</v>
      </c>
      <c r="P55" s="14">
        <v>7.16</v>
      </c>
      <c r="Q55" s="14">
        <v>2.0299999999999998</v>
      </c>
      <c r="R55" s="14">
        <v>49.7</v>
      </c>
      <c r="S55" s="14">
        <v>4.47</v>
      </c>
      <c r="T55" s="14">
        <v>43.4</v>
      </c>
      <c r="U55" s="14">
        <v>71.2</v>
      </c>
      <c r="V55" s="14"/>
      <c r="W55" s="14">
        <v>827</v>
      </c>
      <c r="X55" s="14">
        <v>6.7</v>
      </c>
      <c r="Y55" s="14">
        <v>23.7</v>
      </c>
      <c r="Z55" s="6">
        <v>8270.34</v>
      </c>
      <c r="AA55" s="6">
        <v>3622.12</v>
      </c>
      <c r="AB55" s="13">
        <v>1.68</v>
      </c>
      <c r="AC55" s="13">
        <v>34.6</v>
      </c>
      <c r="AD55">
        <f t="shared" si="31"/>
        <v>0.94574552543261414</v>
      </c>
      <c r="AF55">
        <f t="shared" si="32"/>
        <v>11.118568232662193</v>
      </c>
      <c r="AG55" s="6">
        <v>25.83</v>
      </c>
      <c r="AH55" s="6">
        <v>29.58</v>
      </c>
      <c r="AI55">
        <v>106.56716417910448</v>
      </c>
      <c r="AJ55" s="6">
        <v>3.54</v>
      </c>
      <c r="AK55" s="6">
        <v>1234.3800000000001</v>
      </c>
      <c r="AL55" s="6">
        <v>6.94</v>
      </c>
      <c r="AM55" s="6">
        <v>1.1499999999999999</v>
      </c>
      <c r="AN55" s="6">
        <v>0.62</v>
      </c>
      <c r="AO55" s="6">
        <v>20.64</v>
      </c>
      <c r="AP55" s="6">
        <v>0.11</v>
      </c>
      <c r="AQ55" s="6">
        <v>0.16</v>
      </c>
      <c r="AR55" s="6">
        <v>16.64</v>
      </c>
      <c r="AS55" s="6">
        <v>19.059999999999999</v>
      </c>
      <c r="AT55" s="6">
        <v>0.04</v>
      </c>
    </row>
    <row r="56" spans="1:46" x14ac:dyDescent="0.3">
      <c r="A56" t="s">
        <v>79</v>
      </c>
      <c r="B56" t="s">
        <v>80</v>
      </c>
      <c r="C56" t="s">
        <v>81</v>
      </c>
      <c r="D56" s="13">
        <v>43.88</v>
      </c>
      <c r="E56" s="13">
        <v>128.94</v>
      </c>
      <c r="F56" t="s">
        <v>82</v>
      </c>
      <c r="G56" s="13" t="s">
        <v>109</v>
      </c>
      <c r="H56" s="13" t="s">
        <v>108</v>
      </c>
      <c r="I56" s="7">
        <v>9.1439999999999994E-3</v>
      </c>
      <c r="J56" s="13">
        <v>48.81</v>
      </c>
      <c r="K56" s="13">
        <v>7.71</v>
      </c>
      <c r="L56" s="13">
        <v>2.1800000000000002</v>
      </c>
      <c r="M56" s="14">
        <v>37</v>
      </c>
      <c r="N56" s="14">
        <v>668</v>
      </c>
      <c r="O56" s="14">
        <v>4.17</v>
      </c>
      <c r="P56" s="14">
        <v>6.96</v>
      </c>
      <c r="Q56" s="14">
        <v>1.79</v>
      </c>
      <c r="R56" s="14">
        <v>48.7</v>
      </c>
      <c r="S56" s="14">
        <v>3.83</v>
      </c>
      <c r="T56" s="14">
        <v>42.5</v>
      </c>
      <c r="U56" s="14">
        <v>68.3</v>
      </c>
      <c r="V56" s="14"/>
      <c r="W56" s="14">
        <v>642</v>
      </c>
      <c r="X56" s="14">
        <v>7</v>
      </c>
      <c r="Y56" s="14">
        <v>22.4</v>
      </c>
      <c r="Z56" s="6">
        <v>8450.1299999999992</v>
      </c>
      <c r="AA56" s="6">
        <v>3229.36</v>
      </c>
      <c r="AB56" s="13">
        <v>1.64</v>
      </c>
      <c r="AC56" s="13">
        <v>33.9</v>
      </c>
      <c r="AD56">
        <f t="shared" si="31"/>
        <v>0.95033142424811734</v>
      </c>
      <c r="AF56">
        <f t="shared" si="32"/>
        <v>12.715404699738905</v>
      </c>
      <c r="AG56" s="6">
        <v>25.91</v>
      </c>
      <c r="AH56" s="6">
        <v>29.7</v>
      </c>
      <c r="AI56">
        <v>95.428571428571431</v>
      </c>
      <c r="AJ56" s="6">
        <v>3.2</v>
      </c>
      <c r="AK56" s="6">
        <v>1207.1600000000001</v>
      </c>
      <c r="AL56" s="6">
        <v>7</v>
      </c>
      <c r="AM56" s="6">
        <v>1.1499999999999999</v>
      </c>
      <c r="AN56" s="6">
        <v>0.76</v>
      </c>
      <c r="AO56" s="6">
        <v>19.71</v>
      </c>
      <c r="AP56" s="6">
        <v>0.09</v>
      </c>
      <c r="AQ56" s="6">
        <v>0.12</v>
      </c>
      <c r="AR56" s="6">
        <v>13.18</v>
      </c>
      <c r="AS56" s="6">
        <v>15.11</v>
      </c>
      <c r="AT56" s="6">
        <v>0.04</v>
      </c>
    </row>
    <row r="57" spans="1:46" x14ac:dyDescent="0.3">
      <c r="A57" t="s">
        <v>79</v>
      </c>
      <c r="B57" t="s">
        <v>80</v>
      </c>
      <c r="C57" t="s">
        <v>81</v>
      </c>
      <c r="D57" s="13">
        <v>43.88</v>
      </c>
      <c r="E57" s="13">
        <v>128.94</v>
      </c>
      <c r="F57" t="s">
        <v>82</v>
      </c>
      <c r="G57" s="13" t="s">
        <v>110</v>
      </c>
      <c r="H57" s="13" t="s">
        <v>108</v>
      </c>
      <c r="I57" s="7">
        <v>4.993E-3</v>
      </c>
      <c r="J57" s="13">
        <v>48.4</v>
      </c>
      <c r="K57" s="13">
        <v>8.57</v>
      </c>
      <c r="L57" s="13">
        <v>2.04</v>
      </c>
      <c r="M57" s="14">
        <v>31</v>
      </c>
      <c r="N57" s="14">
        <v>645</v>
      </c>
      <c r="O57" s="14">
        <v>4.05</v>
      </c>
      <c r="P57" s="14">
        <v>6.64</v>
      </c>
      <c r="Q57" s="14">
        <v>1.69</v>
      </c>
      <c r="R57" s="14">
        <v>48.4</v>
      </c>
      <c r="S57" s="14">
        <v>3.52</v>
      </c>
      <c r="T57" s="14">
        <v>41.4</v>
      </c>
      <c r="U57" s="14">
        <v>66.599999999999994</v>
      </c>
      <c r="V57" s="14"/>
      <c r="W57" s="14">
        <v>642</v>
      </c>
      <c r="X57" s="14">
        <v>6.3</v>
      </c>
      <c r="Y57" s="14">
        <v>22.5</v>
      </c>
      <c r="Z57" s="6">
        <v>8330.27</v>
      </c>
      <c r="AA57" s="6">
        <v>2880.24</v>
      </c>
      <c r="AB57" s="13">
        <v>1.61</v>
      </c>
      <c r="AC57" s="13">
        <v>33.200000000000003</v>
      </c>
      <c r="AD57">
        <f t="shared" si="31"/>
        <v>0.98110069069840211</v>
      </c>
      <c r="AF57">
        <f t="shared" si="32"/>
        <v>13.75</v>
      </c>
      <c r="AG57" s="6">
        <v>25.71</v>
      </c>
      <c r="AH57" s="6">
        <v>30.06</v>
      </c>
      <c r="AI57">
        <v>102.38095238095238</v>
      </c>
      <c r="AJ57" s="6">
        <v>3.57</v>
      </c>
      <c r="AK57" s="6">
        <v>1322.27</v>
      </c>
      <c r="AL57" s="6">
        <v>7.29</v>
      </c>
      <c r="AM57" s="6">
        <v>1.17</v>
      </c>
      <c r="AN57" s="6">
        <v>0.64</v>
      </c>
      <c r="AO57" s="6">
        <v>19.43</v>
      </c>
      <c r="AP57" s="6">
        <v>0.08</v>
      </c>
      <c r="AQ57" s="6">
        <v>0.12</v>
      </c>
      <c r="AR57" s="6">
        <v>13.26</v>
      </c>
      <c r="AS57" s="6">
        <v>15.51</v>
      </c>
      <c r="AT57" s="6">
        <v>0.03</v>
      </c>
    </row>
    <row r="58" spans="1:46" x14ac:dyDescent="0.3">
      <c r="A58" t="s">
        <v>79</v>
      </c>
      <c r="B58" t="s">
        <v>80</v>
      </c>
      <c r="C58" t="s">
        <v>81</v>
      </c>
      <c r="D58" s="13">
        <v>43.88</v>
      </c>
      <c r="E58" s="13">
        <v>128.94</v>
      </c>
      <c r="F58" t="s">
        <v>82</v>
      </c>
      <c r="G58" s="13" t="s">
        <v>111</v>
      </c>
      <c r="H58" s="13" t="s">
        <v>108</v>
      </c>
      <c r="I58" s="7">
        <v>1.7058E-2</v>
      </c>
      <c r="J58" s="13">
        <v>48.81</v>
      </c>
      <c r="K58" s="13">
        <v>8.14</v>
      </c>
      <c r="L58" s="13">
        <v>1.97</v>
      </c>
      <c r="M58" s="14">
        <v>28</v>
      </c>
      <c r="N58" s="14">
        <v>645</v>
      </c>
      <c r="O58" s="14">
        <v>4.04</v>
      </c>
      <c r="P58" s="14">
        <v>6.41</v>
      </c>
      <c r="Q58" s="14">
        <v>1.52</v>
      </c>
      <c r="R58" s="14">
        <v>47.5</v>
      </c>
      <c r="S58" s="14">
        <v>3.35</v>
      </c>
      <c r="T58" s="14">
        <v>40</v>
      </c>
      <c r="U58" s="14">
        <v>64.5</v>
      </c>
      <c r="V58" s="14"/>
      <c r="W58" s="14">
        <v>652</v>
      </c>
      <c r="X58" s="14">
        <v>6.4</v>
      </c>
      <c r="Y58" s="14">
        <v>23.5</v>
      </c>
      <c r="Z58" s="6">
        <v>8809.7099999999991</v>
      </c>
      <c r="AA58" s="6">
        <v>2749.32</v>
      </c>
      <c r="AB58" s="13">
        <v>1.65</v>
      </c>
      <c r="AC58" s="13">
        <v>32.9</v>
      </c>
      <c r="AD58">
        <f t="shared" si="31"/>
        <v>0.99703600638539425</v>
      </c>
      <c r="AF58">
        <f t="shared" si="32"/>
        <v>14.17910447761194</v>
      </c>
      <c r="AG58" s="6">
        <v>24.24</v>
      </c>
      <c r="AH58" s="6">
        <v>28.79</v>
      </c>
      <c r="AI58">
        <v>100.78125</v>
      </c>
      <c r="AJ58" s="6">
        <v>3.67</v>
      </c>
      <c r="AK58" s="6">
        <v>1376.52</v>
      </c>
      <c r="AL58" s="6">
        <v>7.41</v>
      </c>
      <c r="AM58" s="6">
        <v>1.19</v>
      </c>
      <c r="AN58" s="6">
        <v>0.59</v>
      </c>
      <c r="AO58" s="6">
        <v>19.600000000000001</v>
      </c>
      <c r="AP58" s="6">
        <v>0.09</v>
      </c>
      <c r="AQ58" s="6">
        <v>0.12</v>
      </c>
      <c r="AR58" s="6">
        <v>13.73</v>
      </c>
      <c r="AS58" s="6">
        <v>16.3</v>
      </c>
      <c r="AT58" s="6">
        <v>0.03</v>
      </c>
    </row>
    <row r="59" spans="1:46" x14ac:dyDescent="0.3">
      <c r="A59" t="s">
        <v>79</v>
      </c>
      <c r="B59" t="s">
        <v>80</v>
      </c>
      <c r="C59" t="s">
        <v>81</v>
      </c>
      <c r="D59" s="13">
        <v>43.88</v>
      </c>
      <c r="E59" s="13">
        <v>128.94</v>
      </c>
      <c r="F59" t="s">
        <v>82</v>
      </c>
      <c r="G59" s="13" t="s">
        <v>112</v>
      </c>
      <c r="H59" s="13" t="s">
        <v>108</v>
      </c>
      <c r="I59" s="7">
        <v>4.4339999999999996E-3</v>
      </c>
      <c r="J59" s="13">
        <v>49.02</v>
      </c>
      <c r="K59" s="13">
        <v>7.97</v>
      </c>
      <c r="L59" s="13">
        <v>2.11</v>
      </c>
      <c r="M59" s="14">
        <v>33</v>
      </c>
      <c r="N59" s="14">
        <v>622</v>
      </c>
      <c r="O59" s="14">
        <v>4.08</v>
      </c>
      <c r="P59" s="14">
        <v>6.3</v>
      </c>
      <c r="Q59" s="14">
        <v>1.51</v>
      </c>
      <c r="R59" s="14">
        <v>45.9</v>
      </c>
      <c r="S59" s="14">
        <v>3.35</v>
      </c>
      <c r="T59" s="14">
        <v>38</v>
      </c>
      <c r="U59" s="14">
        <v>61.3</v>
      </c>
      <c r="V59" s="14"/>
      <c r="W59" s="14">
        <v>584</v>
      </c>
      <c r="X59" s="14">
        <v>5.9</v>
      </c>
      <c r="Y59" s="14">
        <v>22.4</v>
      </c>
      <c r="Z59" s="6">
        <v>8330.27</v>
      </c>
      <c r="AA59" s="6">
        <v>2051.08</v>
      </c>
      <c r="AB59" s="13">
        <v>1.66</v>
      </c>
      <c r="AC59" s="13">
        <v>32</v>
      </c>
      <c r="AD59">
        <f t="shared" si="31"/>
        <v>0.99475511378864367</v>
      </c>
      <c r="AF59">
        <f t="shared" si="32"/>
        <v>13.701492537313433</v>
      </c>
      <c r="AG59" s="6">
        <v>22.89</v>
      </c>
      <c r="AH59" s="6">
        <v>27.65</v>
      </c>
      <c r="AI59">
        <v>105.42372881355932</v>
      </c>
      <c r="AJ59" s="6">
        <v>3.8</v>
      </c>
      <c r="AK59" s="6">
        <v>1411.91</v>
      </c>
      <c r="AL59" s="6">
        <v>7.29</v>
      </c>
      <c r="AM59" s="6">
        <v>1.21</v>
      </c>
      <c r="AN59" s="6">
        <v>0.72</v>
      </c>
      <c r="AO59" s="6">
        <v>19.440000000000001</v>
      </c>
      <c r="AP59" s="6">
        <v>0.09</v>
      </c>
      <c r="AQ59" s="6">
        <v>0.13</v>
      </c>
      <c r="AR59" s="6">
        <v>12.72</v>
      </c>
      <c r="AS59" s="6">
        <v>15.37</v>
      </c>
      <c r="AT59" s="6">
        <v>0.03</v>
      </c>
    </row>
    <row r="60" spans="1:46" x14ac:dyDescent="0.3">
      <c r="A60" t="s">
        <v>79</v>
      </c>
      <c r="B60" t="s">
        <v>80</v>
      </c>
      <c r="C60" t="s">
        <v>81</v>
      </c>
      <c r="D60" s="13">
        <v>43.88</v>
      </c>
      <c r="E60" s="13">
        <v>128.94</v>
      </c>
      <c r="F60" t="s">
        <v>82</v>
      </c>
      <c r="G60" s="13" t="s">
        <v>113</v>
      </c>
      <c r="H60" s="13" t="s">
        <v>108</v>
      </c>
      <c r="I60" s="7">
        <v>6.4819999999999999E-3</v>
      </c>
      <c r="J60" s="13">
        <v>48.81</v>
      </c>
      <c r="K60" s="13">
        <v>7.79</v>
      </c>
      <c r="L60" s="13">
        <v>2.0099999999999998</v>
      </c>
      <c r="M60" s="14">
        <v>32</v>
      </c>
      <c r="N60" s="14">
        <v>668</v>
      </c>
      <c r="O60" s="14">
        <v>4.0599999999999996</v>
      </c>
      <c r="P60" s="14">
        <v>6.09</v>
      </c>
      <c r="Q60" s="14">
        <v>1.54</v>
      </c>
      <c r="R60" s="14">
        <v>46.9</v>
      </c>
      <c r="S60" s="14">
        <v>2.84</v>
      </c>
      <c r="T60" s="14">
        <v>37.4</v>
      </c>
      <c r="U60" s="14">
        <v>60.5</v>
      </c>
      <c r="V60" s="14"/>
      <c r="W60" s="14">
        <v>622</v>
      </c>
      <c r="X60" s="14">
        <v>6</v>
      </c>
      <c r="Y60" s="14">
        <v>23.2</v>
      </c>
      <c r="Z60" s="6">
        <v>8510.06</v>
      </c>
      <c r="AA60" s="6">
        <v>2792.96</v>
      </c>
      <c r="AB60" s="13">
        <v>1.72</v>
      </c>
      <c r="AC60" s="13">
        <v>33.9</v>
      </c>
      <c r="AD60">
        <f t="shared" si="31"/>
        <v>1.0433840611613567</v>
      </c>
      <c r="AF60">
        <f t="shared" si="32"/>
        <v>16.514084507042252</v>
      </c>
      <c r="AG60" s="6">
        <v>21.74</v>
      </c>
      <c r="AH60" s="6">
        <v>27.27</v>
      </c>
      <c r="AI60">
        <v>111.33333333333333</v>
      </c>
      <c r="AJ60" s="6">
        <v>3.87</v>
      </c>
      <c r="AK60" s="6">
        <v>1418.34</v>
      </c>
      <c r="AL60" s="6">
        <v>7.7</v>
      </c>
      <c r="AM60" s="6">
        <v>1.25</v>
      </c>
      <c r="AN60" s="6">
        <v>0.68</v>
      </c>
      <c r="AO60" s="6">
        <v>19.71</v>
      </c>
      <c r="AP60" s="6">
        <v>0.09</v>
      </c>
      <c r="AQ60" s="6">
        <v>0.12</v>
      </c>
      <c r="AR60" s="6">
        <v>13.26</v>
      </c>
      <c r="AS60" s="6">
        <v>16.63</v>
      </c>
      <c r="AT60" s="6">
        <v>0.03</v>
      </c>
    </row>
    <row r="61" spans="1:46" x14ac:dyDescent="0.3">
      <c r="A61" t="s">
        <v>79</v>
      </c>
      <c r="B61" t="s">
        <v>80</v>
      </c>
      <c r="C61" t="s">
        <v>81</v>
      </c>
      <c r="D61" s="13">
        <v>44.065300000000001</v>
      </c>
      <c r="E61" s="13">
        <v>128.9494</v>
      </c>
      <c r="F61" t="s">
        <v>82</v>
      </c>
      <c r="G61" s="13" t="s">
        <v>114</v>
      </c>
      <c r="H61" s="13" t="s">
        <v>115</v>
      </c>
      <c r="I61" s="7">
        <v>1.73E-4</v>
      </c>
      <c r="J61" s="13">
        <v>48.06</v>
      </c>
      <c r="K61" s="13">
        <v>7.8</v>
      </c>
      <c r="L61" s="13">
        <v>2.37</v>
      </c>
      <c r="M61" s="14">
        <v>41.81</v>
      </c>
      <c r="N61" s="14">
        <v>697.54</v>
      </c>
      <c r="O61" s="14">
        <v>3.07</v>
      </c>
      <c r="P61" s="14">
        <v>6.77</v>
      </c>
      <c r="Q61" s="14">
        <v>1.3</v>
      </c>
      <c r="R61" s="14">
        <v>60.1</v>
      </c>
      <c r="S61" s="14">
        <v>3.2</v>
      </c>
      <c r="T61" s="14">
        <v>43.26</v>
      </c>
      <c r="U61" s="14">
        <v>78.150000000000006</v>
      </c>
      <c r="V61" s="14"/>
      <c r="W61" s="14">
        <v>654.34</v>
      </c>
      <c r="X61" s="14">
        <v>22</v>
      </c>
      <c r="Y61" s="14">
        <v>207.8</v>
      </c>
      <c r="Z61" s="6">
        <v>10487.75</v>
      </c>
      <c r="AA61" s="6">
        <v>3011.16</v>
      </c>
      <c r="AB61" s="13">
        <v>1.63666194959823</v>
      </c>
      <c r="AC61" s="13">
        <v>34.115352551675002</v>
      </c>
      <c r="AD61">
        <f t="shared" si="31"/>
        <v>1.1820754308653083</v>
      </c>
      <c r="AF61">
        <f t="shared" si="32"/>
        <v>18.78125</v>
      </c>
      <c r="AG61" s="6">
        <v>26.38</v>
      </c>
      <c r="AH61" s="6">
        <v>36.72</v>
      </c>
      <c r="AI61">
        <v>31.706363636363633</v>
      </c>
      <c r="AJ61" s="6">
        <v>9.4499999999999993</v>
      </c>
      <c r="AK61" s="6">
        <v>476.77</v>
      </c>
      <c r="AL61" s="6">
        <v>8.8800000000000008</v>
      </c>
      <c r="AM61" s="6">
        <v>1.39</v>
      </c>
      <c r="AN61" s="6">
        <v>0.7</v>
      </c>
      <c r="AO61" s="6">
        <v>20.45</v>
      </c>
      <c r="AP61" s="6">
        <v>0.05</v>
      </c>
      <c r="AQ61" s="6">
        <v>0.09</v>
      </c>
      <c r="AR61" s="6">
        <v>10.89</v>
      </c>
      <c r="AS61" s="6">
        <v>15.12</v>
      </c>
      <c r="AT61" s="6">
        <v>0.02</v>
      </c>
    </row>
    <row r="62" spans="1:46" x14ac:dyDescent="0.3">
      <c r="A62" t="s">
        <v>79</v>
      </c>
      <c r="B62" t="s">
        <v>80</v>
      </c>
      <c r="C62" t="s">
        <v>81</v>
      </c>
      <c r="D62" s="13">
        <v>44.065300000000001</v>
      </c>
      <c r="E62" s="13">
        <v>128.9494</v>
      </c>
      <c r="F62" t="s">
        <v>82</v>
      </c>
      <c r="G62" s="13" t="s">
        <v>116</v>
      </c>
      <c r="H62" s="13" t="s">
        <v>117</v>
      </c>
      <c r="I62" s="7">
        <v>5.1000000000000004E-4</v>
      </c>
      <c r="J62" s="13">
        <v>47.93</v>
      </c>
      <c r="K62" s="13">
        <v>8.4499999999999993</v>
      </c>
      <c r="L62" s="13">
        <v>2.17</v>
      </c>
      <c r="M62" s="14">
        <v>38.909999999999997</v>
      </c>
      <c r="N62" s="14">
        <v>698.84</v>
      </c>
      <c r="O62" s="14">
        <v>2.77</v>
      </c>
      <c r="P62" s="14">
        <v>6.18</v>
      </c>
      <c r="Q62" s="14">
        <v>1.1599999999999999</v>
      </c>
      <c r="R62" s="14">
        <v>55.49</v>
      </c>
      <c r="S62" s="14">
        <v>2.97</v>
      </c>
      <c r="T62" s="14">
        <v>40.4</v>
      </c>
      <c r="U62" s="14">
        <v>72.739999999999995</v>
      </c>
      <c r="V62" s="14"/>
      <c r="W62" s="14">
        <v>624.75</v>
      </c>
      <c r="X62" s="14">
        <v>21.13</v>
      </c>
      <c r="Y62" s="14">
        <v>195.44</v>
      </c>
      <c r="Z62" s="6">
        <v>10068.24</v>
      </c>
      <c r="AA62" s="6">
        <v>2662.04</v>
      </c>
      <c r="AB62" s="13">
        <v>1.5852112764616899</v>
      </c>
      <c r="AC62" s="13">
        <v>32.861173555555602</v>
      </c>
      <c r="AD62">
        <f t="shared" si="31"/>
        <v>1.1835561334293674</v>
      </c>
      <c r="AF62">
        <f t="shared" si="32"/>
        <v>18.683501683501682</v>
      </c>
      <c r="AG62" s="6">
        <v>25.41</v>
      </c>
      <c r="AH62" s="6">
        <v>35.01</v>
      </c>
      <c r="AI62">
        <v>33.073355418835781</v>
      </c>
      <c r="AJ62" s="6">
        <v>9.25</v>
      </c>
      <c r="AK62" s="6">
        <v>476.6</v>
      </c>
      <c r="AL62" s="6">
        <v>8.98</v>
      </c>
      <c r="AM62" s="6">
        <v>1.37</v>
      </c>
      <c r="AN62" s="6">
        <v>0.7</v>
      </c>
      <c r="AO62" s="6">
        <v>21.27</v>
      </c>
      <c r="AP62" s="6">
        <v>0.05</v>
      </c>
      <c r="AQ62" s="6">
        <v>0.08</v>
      </c>
      <c r="AR62" s="6">
        <v>11.26</v>
      </c>
      <c r="AS62" s="6">
        <v>15.47</v>
      </c>
      <c r="AT62" s="6">
        <v>0.02</v>
      </c>
    </row>
    <row r="63" spans="1:46" x14ac:dyDescent="0.3">
      <c r="A63" t="s">
        <v>79</v>
      </c>
      <c r="B63" t="s">
        <v>80</v>
      </c>
      <c r="C63" t="s">
        <v>81</v>
      </c>
      <c r="D63" s="13">
        <v>44.065300000000001</v>
      </c>
      <c r="E63" s="13">
        <v>128.9494</v>
      </c>
      <c r="F63" t="s">
        <v>82</v>
      </c>
      <c r="G63" s="13" t="s">
        <v>118</v>
      </c>
      <c r="H63" s="13" t="s">
        <v>115</v>
      </c>
      <c r="I63" s="7">
        <v>1.6799999999999999E-4</v>
      </c>
      <c r="J63" s="13">
        <v>48.35</v>
      </c>
      <c r="K63" s="13">
        <v>6.71</v>
      </c>
      <c r="L63" s="13">
        <v>2.33</v>
      </c>
      <c r="M63" s="14">
        <v>41.53</v>
      </c>
      <c r="N63" s="14">
        <v>727.34</v>
      </c>
      <c r="O63" s="14">
        <v>2.9</v>
      </c>
      <c r="P63" s="14">
        <v>6.75</v>
      </c>
      <c r="Q63" s="14">
        <v>1.27</v>
      </c>
      <c r="R63" s="14">
        <v>60.7</v>
      </c>
      <c r="S63" s="14">
        <v>3.27</v>
      </c>
      <c r="T63" s="14">
        <v>44.32</v>
      </c>
      <c r="U63" s="14">
        <v>81.069999999999993</v>
      </c>
      <c r="V63" s="14"/>
      <c r="W63" s="14">
        <v>695.54</v>
      </c>
      <c r="X63" s="14">
        <v>23.76</v>
      </c>
      <c r="Y63" s="14">
        <v>217.54</v>
      </c>
      <c r="Z63" s="6">
        <v>11326.77</v>
      </c>
      <c r="AA63" s="6">
        <v>2967.52</v>
      </c>
      <c r="AB63" s="13">
        <v>1.79837806712833</v>
      </c>
      <c r="AC63" s="13">
        <v>36.356721174175199</v>
      </c>
      <c r="AD63">
        <f t="shared" si="31"/>
        <v>1.1830293570601174</v>
      </c>
      <c r="AF63">
        <f t="shared" si="32"/>
        <v>18.562691131498472</v>
      </c>
      <c r="AG63" s="6">
        <v>24.62</v>
      </c>
      <c r="AH63" s="6">
        <v>33.75</v>
      </c>
      <c r="AI63">
        <v>30.611952861952862</v>
      </c>
      <c r="AJ63" s="6">
        <v>9.16</v>
      </c>
      <c r="AK63" s="6">
        <v>476.75</v>
      </c>
      <c r="AL63" s="6">
        <v>8.99</v>
      </c>
      <c r="AM63" s="6">
        <v>1.37</v>
      </c>
      <c r="AN63" s="6">
        <v>0.68</v>
      </c>
      <c r="AO63" s="6">
        <v>20.010000000000002</v>
      </c>
      <c r="AP63" s="6">
        <v>0.05</v>
      </c>
      <c r="AQ63" s="6">
        <v>0.08</v>
      </c>
      <c r="AR63" s="6">
        <v>11.46</v>
      </c>
      <c r="AS63" s="6">
        <v>15.69</v>
      </c>
      <c r="AT63" s="6">
        <v>0.02</v>
      </c>
    </row>
    <row r="64" spans="1:46" x14ac:dyDescent="0.3">
      <c r="A64" t="s">
        <v>79</v>
      </c>
      <c r="B64" t="s">
        <v>80</v>
      </c>
      <c r="C64" t="s">
        <v>81</v>
      </c>
      <c r="D64" s="13">
        <v>44.1</v>
      </c>
      <c r="E64" s="13">
        <v>128.75</v>
      </c>
      <c r="F64" t="s">
        <v>82</v>
      </c>
      <c r="G64" s="13" t="s">
        <v>119</v>
      </c>
      <c r="H64" s="13" t="s">
        <v>120</v>
      </c>
      <c r="I64" s="7">
        <v>7.2490000000000002E-3</v>
      </c>
      <c r="J64" s="13">
        <v>47.43</v>
      </c>
      <c r="K64" s="13">
        <v>8.0399999999999991</v>
      </c>
      <c r="L64" s="13">
        <v>2.3199999999999998</v>
      </c>
      <c r="M64" s="14">
        <v>51.4</v>
      </c>
      <c r="N64" s="14">
        <v>1011</v>
      </c>
      <c r="O64" s="14">
        <v>5.15</v>
      </c>
      <c r="P64" s="14">
        <v>8.1300000000000008</v>
      </c>
      <c r="Q64" s="14">
        <v>1.98</v>
      </c>
      <c r="R64" s="14">
        <v>73.099999999999994</v>
      </c>
      <c r="S64" s="14">
        <v>4.21</v>
      </c>
      <c r="T64" s="14">
        <v>59.2</v>
      </c>
      <c r="U64" s="14">
        <v>106.1</v>
      </c>
      <c r="V64" s="14"/>
      <c r="W64" s="14">
        <v>652</v>
      </c>
      <c r="X64" s="14">
        <v>25.2</v>
      </c>
      <c r="Y64" s="14">
        <v>246</v>
      </c>
      <c r="Z64" s="6">
        <v>10128.17</v>
      </c>
      <c r="AA64" s="6">
        <v>3142.08</v>
      </c>
      <c r="AB64" s="13">
        <v>1.64</v>
      </c>
      <c r="AC64" s="13">
        <v>45.4</v>
      </c>
      <c r="AD64">
        <f t="shared" si="31"/>
        <v>1.1277660268680585</v>
      </c>
      <c r="AF64">
        <f t="shared" si="32"/>
        <v>17.363420427553443</v>
      </c>
      <c r="AG64" s="6">
        <v>36.1</v>
      </c>
      <c r="AH64" s="6">
        <v>44.57</v>
      </c>
      <c r="AI64">
        <v>40.11904761904762</v>
      </c>
      <c r="AJ64" s="6">
        <v>9.76</v>
      </c>
      <c r="AK64" s="6">
        <v>401.91</v>
      </c>
      <c r="AL64" s="6">
        <v>8.99</v>
      </c>
      <c r="AM64" s="6">
        <v>1.23</v>
      </c>
      <c r="AN64" s="6">
        <v>0.7</v>
      </c>
      <c r="AO64" s="6">
        <v>22.27</v>
      </c>
      <c r="AP64" s="6">
        <v>7.0000000000000007E-2</v>
      </c>
      <c r="AQ64" s="6">
        <v>0.11</v>
      </c>
      <c r="AR64" s="6">
        <v>8.92</v>
      </c>
      <c r="AS64" s="6">
        <v>11.01</v>
      </c>
      <c r="AT64" s="6">
        <v>0.03</v>
      </c>
    </row>
    <row r="65" spans="1:46" x14ac:dyDescent="0.3">
      <c r="A65" t="s">
        <v>79</v>
      </c>
      <c r="B65" t="s">
        <v>80</v>
      </c>
      <c r="C65" t="s">
        <v>81</v>
      </c>
      <c r="D65" s="13">
        <v>44.1</v>
      </c>
      <c r="E65" s="13">
        <v>128.75</v>
      </c>
      <c r="F65" t="s">
        <v>82</v>
      </c>
      <c r="G65" s="13" t="s">
        <v>121</v>
      </c>
      <c r="H65" s="13" t="s">
        <v>120</v>
      </c>
      <c r="I65" s="7">
        <v>1.4633E-2</v>
      </c>
      <c r="J65" s="13">
        <v>47.84</v>
      </c>
      <c r="K65" s="13">
        <v>8.1300000000000008</v>
      </c>
      <c r="L65" s="13">
        <v>2.88</v>
      </c>
      <c r="M65" s="14">
        <v>57.7</v>
      </c>
      <c r="N65" s="14">
        <v>960</v>
      </c>
      <c r="O65" s="14">
        <v>7.02</v>
      </c>
      <c r="P65" s="14">
        <v>7.55</v>
      </c>
      <c r="Q65" s="14">
        <v>1.93</v>
      </c>
      <c r="R65" s="14">
        <v>68.900000000000006</v>
      </c>
      <c r="S65" s="14">
        <v>4</v>
      </c>
      <c r="T65" s="14">
        <v>56.5</v>
      </c>
      <c r="U65" s="14">
        <v>101.9</v>
      </c>
      <c r="V65" s="14"/>
      <c r="W65" s="14">
        <v>636</v>
      </c>
      <c r="X65" s="14">
        <v>25</v>
      </c>
      <c r="Y65" s="14">
        <v>239</v>
      </c>
      <c r="Z65" s="6">
        <v>10248.030000000001</v>
      </c>
      <c r="AA65" s="6">
        <v>3971.24</v>
      </c>
      <c r="AB65" s="13">
        <v>1.68</v>
      </c>
      <c r="AC65" s="13">
        <v>43.3</v>
      </c>
      <c r="AD65">
        <f t="shared" si="31"/>
        <v>1.1297910254786006</v>
      </c>
      <c r="AF65">
        <f t="shared" si="32"/>
        <v>17.225000000000001</v>
      </c>
      <c r="AG65" s="6">
        <v>33.630000000000003</v>
      </c>
      <c r="AH65" s="6">
        <v>41.01</v>
      </c>
      <c r="AI65">
        <v>38.4</v>
      </c>
      <c r="AJ65" s="6">
        <v>9.56</v>
      </c>
      <c r="AK65" s="6">
        <v>409.92</v>
      </c>
      <c r="AL65" s="6">
        <v>9.1300000000000008</v>
      </c>
      <c r="AM65" s="6">
        <v>1.22</v>
      </c>
      <c r="AN65" s="6">
        <v>0.84</v>
      </c>
      <c r="AO65" s="6">
        <v>22.17</v>
      </c>
      <c r="AP65" s="6">
        <v>0.1</v>
      </c>
      <c r="AQ65" s="6">
        <v>0.16</v>
      </c>
      <c r="AR65" s="6">
        <v>9.23</v>
      </c>
      <c r="AS65" s="6">
        <v>11.26</v>
      </c>
      <c r="AT65" s="6">
        <v>0.03</v>
      </c>
    </row>
    <row r="66" spans="1:46" x14ac:dyDescent="0.3">
      <c r="A66" t="s">
        <v>79</v>
      </c>
      <c r="B66" t="s">
        <v>80</v>
      </c>
      <c r="C66" t="s">
        <v>81</v>
      </c>
      <c r="D66" s="13">
        <v>44.1</v>
      </c>
      <c r="E66" s="13">
        <v>128.75</v>
      </c>
      <c r="F66" t="s">
        <v>82</v>
      </c>
      <c r="G66" s="13" t="s">
        <v>122</v>
      </c>
      <c r="H66" s="13" t="s">
        <v>123</v>
      </c>
      <c r="I66" s="7">
        <v>3.5620000000000001E-3</v>
      </c>
      <c r="J66" s="13">
        <v>50.08</v>
      </c>
      <c r="K66" s="13">
        <v>4.3899999999999997</v>
      </c>
      <c r="L66" s="13">
        <v>4.07</v>
      </c>
      <c r="M66" s="14">
        <v>85.9</v>
      </c>
      <c r="N66" s="14">
        <v>1047</v>
      </c>
      <c r="O66" s="14">
        <v>10</v>
      </c>
      <c r="P66" s="14">
        <v>9.5299999999999994</v>
      </c>
      <c r="Q66" s="14">
        <v>2.62</v>
      </c>
      <c r="R66" s="14">
        <v>89.2</v>
      </c>
      <c r="S66" s="14">
        <v>5.66</v>
      </c>
      <c r="T66" s="14">
        <v>65.2</v>
      </c>
      <c r="U66" s="14">
        <v>118.7</v>
      </c>
      <c r="V66" s="14"/>
      <c r="W66" s="14">
        <v>697</v>
      </c>
      <c r="X66" s="14">
        <v>20.5</v>
      </c>
      <c r="Y66" s="14">
        <v>355</v>
      </c>
      <c r="Z66" s="6">
        <v>10727.47</v>
      </c>
      <c r="AA66" s="6">
        <v>4494.92</v>
      </c>
      <c r="AB66" s="13">
        <v>1.07</v>
      </c>
      <c r="AC66" s="13">
        <v>50.4</v>
      </c>
      <c r="AD66">
        <f t="shared" si="31"/>
        <v>1.2086113091132107</v>
      </c>
      <c r="AF66">
        <f t="shared" si="32"/>
        <v>15.759717314487633</v>
      </c>
      <c r="AG66" s="6">
        <v>60.93</v>
      </c>
      <c r="AH66" s="6">
        <v>83.36</v>
      </c>
      <c r="AI66">
        <v>51.073170731707314</v>
      </c>
      <c r="AJ66" s="6">
        <v>17.32</v>
      </c>
      <c r="AK66" s="6">
        <v>523.29</v>
      </c>
      <c r="AL66" s="6">
        <v>9.36</v>
      </c>
      <c r="AM66" s="6">
        <v>1.37</v>
      </c>
      <c r="AN66" s="6">
        <v>0.96</v>
      </c>
      <c r="AO66" s="6">
        <v>20.77</v>
      </c>
      <c r="AP66" s="6">
        <v>0.11</v>
      </c>
      <c r="AQ66" s="6">
        <v>0.2</v>
      </c>
      <c r="AR66" s="6">
        <v>7.81</v>
      </c>
      <c r="AS66" s="6">
        <v>10.69</v>
      </c>
      <c r="AT66" s="6">
        <v>0.03</v>
      </c>
    </row>
    <row r="67" spans="1:46" x14ac:dyDescent="0.3">
      <c r="A67" t="s">
        <v>79</v>
      </c>
      <c r="B67" t="s">
        <v>80</v>
      </c>
      <c r="C67" t="s">
        <v>81</v>
      </c>
      <c r="D67" s="13">
        <v>44.1</v>
      </c>
      <c r="E67" s="13">
        <v>128.75</v>
      </c>
      <c r="F67" t="s">
        <v>82</v>
      </c>
      <c r="G67" s="13" t="s">
        <v>124</v>
      </c>
      <c r="H67" s="13" t="s">
        <v>123</v>
      </c>
      <c r="I67" s="7">
        <v>1.2199999999999999E-3</v>
      </c>
      <c r="J67" s="13">
        <v>51.08</v>
      </c>
      <c r="K67" s="13">
        <v>7.31</v>
      </c>
      <c r="L67" s="13">
        <v>4.5</v>
      </c>
      <c r="M67" s="14">
        <v>58.1</v>
      </c>
      <c r="N67" s="14">
        <v>1075</v>
      </c>
      <c r="O67" s="14">
        <v>6.3</v>
      </c>
      <c r="P67" s="14">
        <v>8.15</v>
      </c>
      <c r="Q67" s="14">
        <v>1.93</v>
      </c>
      <c r="R67" s="14">
        <v>82.4</v>
      </c>
      <c r="S67" s="14">
        <v>4.99</v>
      </c>
      <c r="T67" s="14">
        <v>66.8</v>
      </c>
      <c r="U67" s="14">
        <v>112.6</v>
      </c>
      <c r="V67" s="14"/>
      <c r="W67" s="14">
        <v>678</v>
      </c>
      <c r="X67" s="14">
        <v>27.5</v>
      </c>
      <c r="Y67" s="14">
        <v>259</v>
      </c>
      <c r="Z67" s="6">
        <v>13484.25</v>
      </c>
      <c r="AA67" s="6">
        <v>4058.52</v>
      </c>
      <c r="AB67" s="13">
        <v>1.57</v>
      </c>
      <c r="AC67" s="13">
        <v>46.7</v>
      </c>
      <c r="AD67">
        <f t="shared" si="31"/>
        <v>1.1968723505538654</v>
      </c>
      <c r="AF67">
        <f t="shared" si="32"/>
        <v>16.513026052104209</v>
      </c>
      <c r="AG67" s="6">
        <v>42.55</v>
      </c>
      <c r="AH67" s="6">
        <v>52.48</v>
      </c>
      <c r="AI67">
        <v>39.090909090909093</v>
      </c>
      <c r="AJ67" s="6">
        <v>9.42</v>
      </c>
      <c r="AK67" s="6">
        <v>490.34</v>
      </c>
      <c r="AL67" s="6">
        <v>10.11</v>
      </c>
      <c r="AM67" s="6">
        <v>1.23</v>
      </c>
      <c r="AN67" s="6">
        <v>0.71</v>
      </c>
      <c r="AO67" s="6">
        <v>23.02</v>
      </c>
      <c r="AP67" s="6">
        <v>0.08</v>
      </c>
      <c r="AQ67" s="6">
        <v>0.13</v>
      </c>
      <c r="AR67" s="6">
        <v>8.23</v>
      </c>
      <c r="AS67" s="6">
        <v>10.15</v>
      </c>
      <c r="AT67" s="6">
        <v>0.02</v>
      </c>
    </row>
    <row r="68" spans="1:46" x14ac:dyDescent="0.3">
      <c r="A68" t="s">
        <v>79</v>
      </c>
      <c r="B68" t="s">
        <v>80</v>
      </c>
      <c r="C68" t="s">
        <v>81</v>
      </c>
      <c r="D68" s="13">
        <v>44.1</v>
      </c>
      <c r="E68" s="13">
        <v>128.75</v>
      </c>
      <c r="F68" t="s">
        <v>82</v>
      </c>
      <c r="G68" s="13" t="s">
        <v>125</v>
      </c>
      <c r="H68" s="13" t="s">
        <v>120</v>
      </c>
      <c r="I68" s="7">
        <v>5.8329999999999996E-3</v>
      </c>
      <c r="J68" s="13">
        <v>46.39</v>
      </c>
      <c r="K68" s="13">
        <v>9.0299999999999994</v>
      </c>
      <c r="L68" s="13">
        <v>3</v>
      </c>
      <c r="M68" s="14">
        <v>56.5</v>
      </c>
      <c r="N68" s="14">
        <v>1066</v>
      </c>
      <c r="O68" s="14">
        <v>5.91</v>
      </c>
      <c r="P68" s="14">
        <v>8.4700000000000006</v>
      </c>
      <c r="Q68" s="14">
        <v>2.1800000000000002</v>
      </c>
      <c r="R68" s="14">
        <v>76.5</v>
      </c>
      <c r="S68" s="14">
        <v>4.43</v>
      </c>
      <c r="T68" s="14">
        <v>62.5</v>
      </c>
      <c r="U68" s="14">
        <v>111.6</v>
      </c>
      <c r="V68" s="14"/>
      <c r="W68" s="14">
        <v>680</v>
      </c>
      <c r="X68" s="14">
        <v>25.8</v>
      </c>
      <c r="Y68" s="14">
        <v>254</v>
      </c>
      <c r="Z68" s="6">
        <v>10607.61</v>
      </c>
      <c r="AA68" s="6">
        <v>4320.3599999999997</v>
      </c>
      <c r="AB68" s="13">
        <v>1.56</v>
      </c>
      <c r="AC68" s="13">
        <v>47.8</v>
      </c>
      <c r="AD68">
        <f t="shared" si="31"/>
        <v>1.1257142527462052</v>
      </c>
      <c r="AF68">
        <f t="shared" si="32"/>
        <v>17.268623024830699</v>
      </c>
      <c r="AG68" s="6">
        <v>40.06</v>
      </c>
      <c r="AH68" s="6">
        <v>49.04</v>
      </c>
      <c r="AI68">
        <v>41.31782945736434</v>
      </c>
      <c r="AJ68" s="6">
        <v>9.84</v>
      </c>
      <c r="AK68" s="6">
        <v>411.15</v>
      </c>
      <c r="AL68" s="6">
        <v>9.0299999999999994</v>
      </c>
      <c r="AM68" s="6">
        <v>1.22</v>
      </c>
      <c r="AN68" s="6">
        <v>0.74</v>
      </c>
      <c r="AO68" s="6">
        <v>22.3</v>
      </c>
      <c r="AP68" s="6">
        <v>0.08</v>
      </c>
      <c r="AQ68" s="6">
        <v>0.12</v>
      </c>
      <c r="AR68" s="6">
        <v>8.89</v>
      </c>
      <c r="AS68" s="6">
        <v>10.88</v>
      </c>
      <c r="AT68" s="6">
        <v>0.03</v>
      </c>
    </row>
    <row r="69" spans="1:46" x14ac:dyDescent="0.3">
      <c r="A69" t="s">
        <v>79</v>
      </c>
      <c r="B69" t="s">
        <v>80</v>
      </c>
      <c r="C69" t="s">
        <v>81</v>
      </c>
      <c r="D69" s="13">
        <v>44.1</v>
      </c>
      <c r="E69" s="13">
        <v>128.75</v>
      </c>
      <c r="F69" t="s">
        <v>82</v>
      </c>
      <c r="G69" s="13" t="s">
        <v>126</v>
      </c>
      <c r="H69" s="13" t="s">
        <v>123</v>
      </c>
      <c r="I69" s="7">
        <v>1.817E-3</v>
      </c>
      <c r="J69" s="13">
        <v>46.78</v>
      </c>
      <c r="K69" s="13">
        <v>4.67</v>
      </c>
      <c r="L69" s="13">
        <v>4.59</v>
      </c>
      <c r="M69" s="14">
        <v>82.2</v>
      </c>
      <c r="N69" s="14">
        <v>1136</v>
      </c>
      <c r="O69" s="14">
        <v>7.31</v>
      </c>
      <c r="P69" s="14">
        <v>11.22</v>
      </c>
      <c r="Q69" s="14">
        <v>2.71</v>
      </c>
      <c r="R69" s="14">
        <v>93.8</v>
      </c>
      <c r="S69" s="14">
        <v>5.75</v>
      </c>
      <c r="T69" s="14">
        <v>67.3</v>
      </c>
      <c r="U69" s="14">
        <v>123</v>
      </c>
      <c r="V69" s="14"/>
      <c r="W69" s="14">
        <v>689</v>
      </c>
      <c r="X69" s="14">
        <v>20.100000000000001</v>
      </c>
      <c r="Y69" s="14">
        <v>385</v>
      </c>
      <c r="Z69" s="6">
        <v>11506.56</v>
      </c>
      <c r="AA69" s="6">
        <v>4625.84</v>
      </c>
      <c r="AB69" s="13">
        <v>0.87</v>
      </c>
      <c r="AC69" s="13">
        <v>52.5</v>
      </c>
      <c r="AD69">
        <f t="shared" si="31"/>
        <v>1.1441604610802989</v>
      </c>
      <c r="AF69">
        <f t="shared" si="32"/>
        <v>16.31304347826087</v>
      </c>
      <c r="AG69" s="6">
        <v>77.36</v>
      </c>
      <c r="AH69" s="6">
        <v>107.82</v>
      </c>
      <c r="AI69">
        <v>56.517412935323378</v>
      </c>
      <c r="AJ69" s="6">
        <v>19.149999999999999</v>
      </c>
      <c r="AK69" s="6">
        <v>572.47</v>
      </c>
      <c r="AL69" s="6">
        <v>8.36</v>
      </c>
      <c r="AM69" s="6">
        <v>1.39</v>
      </c>
      <c r="AN69" s="6">
        <v>0.88</v>
      </c>
      <c r="AO69" s="6">
        <v>21.64</v>
      </c>
      <c r="AP69" s="6">
        <v>0.08</v>
      </c>
      <c r="AQ69" s="6">
        <v>0.14000000000000001</v>
      </c>
      <c r="AR69" s="6">
        <v>7.35</v>
      </c>
      <c r="AS69" s="6">
        <v>10.24</v>
      </c>
      <c r="AT69" s="6">
        <v>0.03</v>
      </c>
    </row>
    <row r="70" spans="1:46" x14ac:dyDescent="0.3">
      <c r="A70" t="s">
        <v>79</v>
      </c>
      <c r="B70" t="s">
        <v>80</v>
      </c>
      <c r="C70" t="s">
        <v>81</v>
      </c>
      <c r="D70" s="13">
        <v>43.5</v>
      </c>
      <c r="E70" s="13">
        <v>129</v>
      </c>
      <c r="F70" t="s">
        <v>82</v>
      </c>
      <c r="G70" s="13" t="s">
        <v>127</v>
      </c>
      <c r="H70" s="13" t="s">
        <v>128</v>
      </c>
      <c r="I70" s="7">
        <v>3.6778999999999999E-2</v>
      </c>
      <c r="J70" s="13">
        <v>49.02</v>
      </c>
      <c r="K70" s="13">
        <v>8.31</v>
      </c>
      <c r="L70" s="13">
        <v>2.11</v>
      </c>
      <c r="M70" s="14">
        <v>31</v>
      </c>
      <c r="N70" s="14">
        <v>714</v>
      </c>
      <c r="O70" s="14">
        <v>6.7</v>
      </c>
      <c r="P70" s="14">
        <v>7.16</v>
      </c>
      <c r="Q70" s="14">
        <v>2.0299999999999998</v>
      </c>
      <c r="R70" s="14">
        <v>49.7</v>
      </c>
      <c r="S70" s="14">
        <v>4.47</v>
      </c>
      <c r="T70" s="14">
        <v>43.4</v>
      </c>
      <c r="U70" s="14">
        <v>71.2</v>
      </c>
      <c r="V70" s="14"/>
      <c r="W70" s="14">
        <v>827</v>
      </c>
      <c r="X70" s="14">
        <v>23.7</v>
      </c>
      <c r="Y70" s="14">
        <v>180</v>
      </c>
      <c r="Z70" s="6">
        <v>8270.34</v>
      </c>
      <c r="AA70" s="6">
        <v>3622.12</v>
      </c>
      <c r="AB70" s="13">
        <v>1.68</v>
      </c>
      <c r="AC70" s="13">
        <v>34.6</v>
      </c>
      <c r="AD70">
        <f t="shared" si="31"/>
        <v>0.94574552543261414</v>
      </c>
      <c r="AF70">
        <f t="shared" si="32"/>
        <v>11.118568232662193</v>
      </c>
      <c r="AG70" s="6">
        <v>25.83</v>
      </c>
      <c r="AH70" s="6">
        <v>29.58</v>
      </c>
      <c r="AI70">
        <v>30.126582278481013</v>
      </c>
      <c r="AJ70" s="6">
        <v>7.59</v>
      </c>
      <c r="AK70" s="6">
        <v>348.96</v>
      </c>
      <c r="AL70" s="6">
        <v>6.94</v>
      </c>
      <c r="AM70" s="6">
        <v>1.1499999999999999</v>
      </c>
      <c r="AN70" s="6">
        <v>0.62</v>
      </c>
      <c r="AO70" s="6">
        <v>20.64</v>
      </c>
      <c r="AP70" s="6">
        <v>0.13</v>
      </c>
      <c r="AQ70" s="6">
        <v>0.19</v>
      </c>
      <c r="AR70" s="6">
        <v>16.64</v>
      </c>
      <c r="AS70" s="6">
        <v>19.059999999999999</v>
      </c>
      <c r="AT70" s="6">
        <v>0.04</v>
      </c>
    </row>
    <row r="71" spans="1:46" x14ac:dyDescent="0.3">
      <c r="A71" t="s">
        <v>79</v>
      </c>
      <c r="B71" t="s">
        <v>80</v>
      </c>
      <c r="C71" t="s">
        <v>81</v>
      </c>
      <c r="D71" s="13">
        <v>43.5</v>
      </c>
      <c r="E71" s="13">
        <v>129</v>
      </c>
      <c r="F71" t="s">
        <v>82</v>
      </c>
      <c r="G71" s="13" t="s">
        <v>129</v>
      </c>
      <c r="H71" s="13" t="s">
        <v>130</v>
      </c>
      <c r="I71" s="7">
        <v>2.3770000000000002E-3</v>
      </c>
      <c r="J71" s="13">
        <v>48.81</v>
      </c>
      <c r="K71" s="13">
        <v>7.71</v>
      </c>
      <c r="L71" s="13">
        <v>2.1800000000000002</v>
      </c>
      <c r="M71" s="14">
        <v>37</v>
      </c>
      <c r="N71" s="14">
        <v>668</v>
      </c>
      <c r="O71" s="14">
        <v>7</v>
      </c>
      <c r="P71" s="14">
        <v>6.96</v>
      </c>
      <c r="Q71" s="14">
        <v>1.79</v>
      </c>
      <c r="R71" s="14">
        <v>48.7</v>
      </c>
      <c r="S71" s="14">
        <v>3.83</v>
      </c>
      <c r="T71" s="14">
        <v>42.5</v>
      </c>
      <c r="U71" s="14">
        <v>68.3</v>
      </c>
      <c r="V71" s="14"/>
      <c r="W71" s="14">
        <v>642</v>
      </c>
      <c r="X71" s="14">
        <v>22.4</v>
      </c>
      <c r="Y71" s="14">
        <v>175</v>
      </c>
      <c r="Z71" s="6">
        <v>8450.1299999999992</v>
      </c>
      <c r="AA71" s="6">
        <v>3229.36</v>
      </c>
      <c r="AB71" s="13">
        <v>1.64</v>
      </c>
      <c r="AC71" s="13">
        <v>33.9</v>
      </c>
      <c r="AD71">
        <f t="shared" si="31"/>
        <v>0.95033142424811734</v>
      </c>
      <c r="AF71">
        <f t="shared" si="32"/>
        <v>12.715404699738905</v>
      </c>
      <c r="AG71" s="6">
        <v>25.91</v>
      </c>
      <c r="AH71" s="6">
        <v>29.7</v>
      </c>
      <c r="AI71">
        <v>29.821428571428573</v>
      </c>
      <c r="AJ71" s="6">
        <v>7.81</v>
      </c>
      <c r="AK71" s="6">
        <v>377.24</v>
      </c>
      <c r="AL71" s="6">
        <v>7</v>
      </c>
      <c r="AM71" s="6">
        <v>1.1499999999999999</v>
      </c>
      <c r="AN71" s="6">
        <v>0.76</v>
      </c>
      <c r="AO71" s="6">
        <v>19.71</v>
      </c>
      <c r="AP71" s="6">
        <v>0.14000000000000001</v>
      </c>
      <c r="AQ71" s="6">
        <v>0.21</v>
      </c>
      <c r="AR71" s="6">
        <v>13.18</v>
      </c>
      <c r="AS71" s="6">
        <v>15.11</v>
      </c>
      <c r="AT71" s="6">
        <v>0.04</v>
      </c>
    </row>
    <row r="72" spans="1:46" x14ac:dyDescent="0.3">
      <c r="A72" t="s">
        <v>79</v>
      </c>
      <c r="B72" t="s">
        <v>80</v>
      </c>
      <c r="C72" t="s">
        <v>81</v>
      </c>
      <c r="D72" s="13">
        <v>43.5</v>
      </c>
      <c r="E72" s="13">
        <v>129</v>
      </c>
      <c r="F72" t="s">
        <v>82</v>
      </c>
      <c r="G72" s="13" t="s">
        <v>131</v>
      </c>
      <c r="H72" s="13" t="s">
        <v>130</v>
      </c>
      <c r="I72" s="7">
        <v>5.2700000000000004E-3</v>
      </c>
      <c r="J72" s="13">
        <v>48.4</v>
      </c>
      <c r="K72" s="13">
        <v>8.57</v>
      </c>
      <c r="L72" s="13">
        <v>2.04</v>
      </c>
      <c r="M72" s="14">
        <v>31</v>
      </c>
      <c r="N72" s="14">
        <v>645</v>
      </c>
      <c r="O72" s="14">
        <v>6.3</v>
      </c>
      <c r="P72" s="14">
        <v>6.64</v>
      </c>
      <c r="Q72" s="14">
        <v>1.69</v>
      </c>
      <c r="R72" s="14">
        <v>48.8</v>
      </c>
      <c r="S72" s="14">
        <v>3.52</v>
      </c>
      <c r="T72" s="14">
        <v>41.4</v>
      </c>
      <c r="U72" s="14">
        <v>66.599999999999994</v>
      </c>
      <c r="V72" s="14"/>
      <c r="W72" s="14">
        <v>642</v>
      </c>
      <c r="X72" s="14">
        <v>22.5</v>
      </c>
      <c r="Y72" s="14">
        <v>172</v>
      </c>
      <c r="Z72" s="6">
        <v>8330.27</v>
      </c>
      <c r="AA72" s="6">
        <v>2880.24</v>
      </c>
      <c r="AB72" s="13">
        <v>1.61</v>
      </c>
      <c r="AC72" s="13">
        <v>33.200000000000003</v>
      </c>
      <c r="AD72">
        <f t="shared" si="31"/>
        <v>0.98920896086946319</v>
      </c>
      <c r="AF72">
        <f t="shared" si="32"/>
        <v>13.863636363636363</v>
      </c>
      <c r="AG72" s="6">
        <v>25.71</v>
      </c>
      <c r="AH72" s="6">
        <v>30.31</v>
      </c>
      <c r="AI72">
        <v>28.666666666666668</v>
      </c>
      <c r="AJ72" s="6">
        <v>7.64</v>
      </c>
      <c r="AK72" s="6">
        <v>370.23</v>
      </c>
      <c r="AL72" s="6">
        <v>7.35</v>
      </c>
      <c r="AM72" s="6">
        <v>1.18</v>
      </c>
      <c r="AN72" s="6">
        <v>0.64</v>
      </c>
      <c r="AO72" s="6">
        <v>19.43</v>
      </c>
      <c r="AP72" s="6">
        <v>0.13</v>
      </c>
      <c r="AQ72" s="6">
        <v>0.19</v>
      </c>
      <c r="AR72" s="6">
        <v>13.16</v>
      </c>
      <c r="AS72" s="6">
        <v>15.51</v>
      </c>
      <c r="AT72" s="6">
        <v>0.03</v>
      </c>
    </row>
    <row r="73" spans="1:46" x14ac:dyDescent="0.3">
      <c r="A73" t="s">
        <v>79</v>
      </c>
      <c r="B73" t="s">
        <v>80</v>
      </c>
      <c r="C73" t="s">
        <v>81</v>
      </c>
      <c r="D73" s="13">
        <v>43.88</v>
      </c>
      <c r="E73" s="13">
        <v>128.94</v>
      </c>
      <c r="F73" t="s">
        <v>82</v>
      </c>
      <c r="G73" s="13" t="s">
        <v>132</v>
      </c>
      <c r="H73" s="13" t="s">
        <v>133</v>
      </c>
      <c r="I73" s="7">
        <v>1.371E-3</v>
      </c>
      <c r="J73" s="13">
        <v>47.88</v>
      </c>
      <c r="K73" s="13">
        <v>7.97</v>
      </c>
      <c r="L73" s="13">
        <v>2.37</v>
      </c>
      <c r="M73" s="14">
        <v>43</v>
      </c>
      <c r="N73" s="14">
        <v>649</v>
      </c>
      <c r="O73" s="14">
        <v>0</v>
      </c>
      <c r="P73" s="14">
        <v>8</v>
      </c>
      <c r="Q73" s="14">
        <v>1.8</v>
      </c>
      <c r="R73" s="14">
        <v>62</v>
      </c>
      <c r="S73" s="14">
        <v>3</v>
      </c>
      <c r="T73" s="14">
        <v>48.12</v>
      </c>
      <c r="U73" s="14">
        <v>73.39</v>
      </c>
      <c r="V73" s="14"/>
      <c r="W73" s="14">
        <v>561</v>
      </c>
      <c r="X73" s="14">
        <v>18.64</v>
      </c>
      <c r="Y73" s="14">
        <v>184</v>
      </c>
      <c r="Z73" s="6">
        <v>10068.24</v>
      </c>
      <c r="AA73" s="6">
        <v>2967.52</v>
      </c>
      <c r="AB73" s="13">
        <v>1.34</v>
      </c>
      <c r="AC73" s="13">
        <v>29.72</v>
      </c>
      <c r="AD73">
        <f t="shared" si="31"/>
        <v>1.059403327065265</v>
      </c>
      <c r="AF73">
        <f t="shared" si="32"/>
        <v>20.666666666666668</v>
      </c>
      <c r="AG73" s="6">
        <v>35.909999999999997</v>
      </c>
      <c r="AH73" s="6">
        <v>46.27</v>
      </c>
      <c r="AI73">
        <v>34.817596566523605</v>
      </c>
      <c r="AJ73" s="6">
        <v>9.8699999999999992</v>
      </c>
      <c r="AK73" s="6">
        <v>540.14</v>
      </c>
      <c r="AL73" s="6">
        <v>7.75</v>
      </c>
      <c r="AM73" s="6">
        <v>1.29</v>
      </c>
      <c r="AN73" s="6">
        <v>0.69</v>
      </c>
      <c r="AO73" s="6">
        <v>21.84</v>
      </c>
      <c r="AP73" s="6">
        <v>0</v>
      </c>
      <c r="AQ73" s="6">
        <v>0</v>
      </c>
      <c r="AR73" s="6">
        <v>9.0500000000000007</v>
      </c>
      <c r="AS73" s="6">
        <v>11.66</v>
      </c>
      <c r="AT73" s="6">
        <v>0.03</v>
      </c>
    </row>
    <row r="74" spans="1:46" x14ac:dyDescent="0.3">
      <c r="A74" t="s">
        <v>79</v>
      </c>
      <c r="B74" t="s">
        <v>80</v>
      </c>
      <c r="C74" t="s">
        <v>81</v>
      </c>
      <c r="D74" s="13">
        <v>43.88</v>
      </c>
      <c r="E74" s="13">
        <v>128.94</v>
      </c>
      <c r="F74" t="s">
        <v>82</v>
      </c>
      <c r="G74" s="13" t="s">
        <v>134</v>
      </c>
      <c r="H74" s="13" t="s">
        <v>135</v>
      </c>
      <c r="I74" s="7">
        <v>0.118493</v>
      </c>
      <c r="J74" s="13">
        <v>47.28</v>
      </c>
      <c r="K74" s="13">
        <v>8.1199999999999992</v>
      </c>
      <c r="L74" s="13">
        <v>3.26</v>
      </c>
      <c r="M74" s="14">
        <v>59</v>
      </c>
      <c r="N74" s="14">
        <v>850</v>
      </c>
      <c r="O74" s="14">
        <v>0</v>
      </c>
      <c r="P74" s="14">
        <v>9</v>
      </c>
      <c r="Q74" s="14">
        <v>2.2999999999999998</v>
      </c>
      <c r="R74" s="14">
        <v>35</v>
      </c>
      <c r="S74" s="14">
        <v>1.6</v>
      </c>
      <c r="T74" s="14">
        <v>58.96</v>
      </c>
      <c r="U74" s="14">
        <v>90.59</v>
      </c>
      <c r="V74" s="14"/>
      <c r="W74" s="14">
        <v>578</v>
      </c>
      <c r="X74" s="14">
        <v>19.850000000000001</v>
      </c>
      <c r="Y74" s="14">
        <v>230</v>
      </c>
      <c r="Z74" s="6">
        <v>10547.68</v>
      </c>
      <c r="AA74" s="6">
        <v>3796.68</v>
      </c>
      <c r="AB74" s="13">
        <v>1.33</v>
      </c>
      <c r="AC74" s="13">
        <v>36.92</v>
      </c>
      <c r="AD74">
        <f t="shared" si="31"/>
        <v>0.51212454692578824</v>
      </c>
      <c r="AF74">
        <f t="shared" si="32"/>
        <v>21.875</v>
      </c>
      <c r="AG74" s="6">
        <v>44.33</v>
      </c>
      <c r="AH74" s="6">
        <v>26.32</v>
      </c>
      <c r="AI74">
        <v>42.821158690176318</v>
      </c>
      <c r="AJ74" s="6">
        <v>11.59</v>
      </c>
      <c r="AK74" s="6">
        <v>531.37</v>
      </c>
      <c r="AL74" s="6">
        <v>3.89</v>
      </c>
      <c r="AM74" s="6">
        <v>0.59</v>
      </c>
      <c r="AN74" s="6">
        <v>1.69</v>
      </c>
      <c r="AO74" s="6">
        <v>23.02</v>
      </c>
      <c r="AP74" s="6">
        <v>0</v>
      </c>
      <c r="AQ74" s="6">
        <v>0</v>
      </c>
      <c r="AR74" s="6">
        <v>16.510000000000002</v>
      </c>
      <c r="AS74" s="6">
        <v>9.8000000000000007</v>
      </c>
      <c r="AT74" s="6">
        <v>7.0000000000000007E-2</v>
      </c>
    </row>
    <row r="75" spans="1:46" x14ac:dyDescent="0.3">
      <c r="A75" t="s">
        <v>79</v>
      </c>
      <c r="B75" t="s">
        <v>80</v>
      </c>
      <c r="C75" t="s">
        <v>81</v>
      </c>
      <c r="D75" s="13">
        <v>43.88</v>
      </c>
      <c r="E75" s="13">
        <v>128.94</v>
      </c>
      <c r="F75" t="s">
        <v>82</v>
      </c>
      <c r="G75" s="13" t="s">
        <v>136</v>
      </c>
      <c r="H75" s="13" t="s">
        <v>137</v>
      </c>
      <c r="I75" s="7">
        <v>0.24939600000000001</v>
      </c>
      <c r="J75" s="13">
        <v>46.18</v>
      </c>
      <c r="K75" s="13">
        <v>8.7799999999999994</v>
      </c>
      <c r="L75" s="13">
        <v>2.3199999999999998</v>
      </c>
      <c r="M75" s="14">
        <v>41</v>
      </c>
      <c r="N75" s="14">
        <v>786</v>
      </c>
      <c r="O75" s="14">
        <v>0</v>
      </c>
      <c r="P75" s="14">
        <v>6.9</v>
      </c>
      <c r="Q75" s="14">
        <v>1.7</v>
      </c>
      <c r="R75" s="14">
        <v>51</v>
      </c>
      <c r="S75" s="14">
        <v>0.5</v>
      </c>
      <c r="T75" s="14">
        <v>49.46</v>
      </c>
      <c r="U75" s="14">
        <v>78.66</v>
      </c>
      <c r="V75" s="14"/>
      <c r="W75" s="14">
        <v>520</v>
      </c>
      <c r="X75" s="14">
        <v>18.420000000000002</v>
      </c>
      <c r="Y75" s="14">
        <v>184</v>
      </c>
      <c r="Z75" s="6">
        <v>10787.4</v>
      </c>
      <c r="AA75" s="6">
        <v>3927.6</v>
      </c>
      <c r="AB75" s="13">
        <v>1.26</v>
      </c>
      <c r="AC75" s="13">
        <v>31.42</v>
      </c>
      <c r="AD75">
        <f t="shared" si="31"/>
        <v>0.93397465646114364</v>
      </c>
      <c r="AF75">
        <f t="shared" si="32"/>
        <v>102</v>
      </c>
      <c r="AG75" s="6">
        <v>39.25</v>
      </c>
      <c r="AH75" s="6">
        <v>40.479999999999997</v>
      </c>
      <c r="AI75">
        <v>42.671009771986967</v>
      </c>
      <c r="AJ75" s="6">
        <v>9.99</v>
      </c>
      <c r="AK75" s="6">
        <v>585.64</v>
      </c>
      <c r="AL75" s="6">
        <v>7.39</v>
      </c>
      <c r="AM75" s="6">
        <v>1.03</v>
      </c>
      <c r="AN75" s="6">
        <v>0.8</v>
      </c>
      <c r="AO75" s="6">
        <v>25.02</v>
      </c>
      <c r="AP75" s="6">
        <v>0</v>
      </c>
      <c r="AQ75" s="6">
        <v>0</v>
      </c>
      <c r="AR75" s="6">
        <v>10.199999999999999</v>
      </c>
      <c r="AS75" s="6">
        <v>10.51</v>
      </c>
      <c r="AT75" s="6">
        <v>0.03</v>
      </c>
    </row>
    <row r="76" spans="1:46" x14ac:dyDescent="0.3">
      <c r="A76" t="s">
        <v>79</v>
      </c>
      <c r="B76" t="s">
        <v>80</v>
      </c>
      <c r="C76" t="s">
        <v>81</v>
      </c>
      <c r="D76" s="13">
        <v>43.88</v>
      </c>
      <c r="E76" s="13">
        <v>128.94</v>
      </c>
      <c r="F76" t="s">
        <v>82</v>
      </c>
      <c r="G76" s="13" t="s">
        <v>138</v>
      </c>
      <c r="H76" s="13" t="s">
        <v>133</v>
      </c>
      <c r="I76" s="7">
        <v>1.3192000000000001E-2</v>
      </c>
      <c r="J76" s="13">
        <v>47.19</v>
      </c>
      <c r="K76" s="13">
        <v>7.98</v>
      </c>
      <c r="L76" s="13">
        <v>2.34</v>
      </c>
      <c r="M76" s="14">
        <v>40</v>
      </c>
      <c r="N76" s="14">
        <v>674</v>
      </c>
      <c r="O76" s="14">
        <v>0</v>
      </c>
      <c r="P76" s="14">
        <v>8.3000000000000007</v>
      </c>
      <c r="Q76" s="14">
        <v>2</v>
      </c>
      <c r="R76" s="14">
        <v>41</v>
      </c>
      <c r="S76" s="14">
        <v>2.4</v>
      </c>
      <c r="T76" s="14">
        <v>49.45</v>
      </c>
      <c r="U76" s="14">
        <v>75.98</v>
      </c>
      <c r="V76" s="14"/>
      <c r="W76" s="14">
        <v>577</v>
      </c>
      <c r="X76" s="14">
        <v>18.93</v>
      </c>
      <c r="Y76" s="14">
        <v>188</v>
      </c>
      <c r="Z76" s="6">
        <v>9948.3799999999992</v>
      </c>
      <c r="AA76" s="6">
        <v>2967.52</v>
      </c>
      <c r="AB76" s="13">
        <v>1.37</v>
      </c>
      <c r="AC76" s="13">
        <v>30.01</v>
      </c>
      <c r="AD76">
        <f t="shared" si="31"/>
        <v>0.67800072709230741</v>
      </c>
      <c r="AF76">
        <f t="shared" si="32"/>
        <v>17.083333333333336</v>
      </c>
      <c r="AG76" s="6">
        <v>36.090000000000003</v>
      </c>
      <c r="AH76" s="6">
        <v>29.93</v>
      </c>
      <c r="AI76">
        <v>35.60486001056524</v>
      </c>
      <c r="AJ76" s="6">
        <v>9.93</v>
      </c>
      <c r="AK76" s="6">
        <v>525.54</v>
      </c>
      <c r="AL76" s="6">
        <v>4.9400000000000004</v>
      </c>
      <c r="AM76" s="6">
        <v>0.83</v>
      </c>
      <c r="AN76" s="6">
        <v>0.98</v>
      </c>
      <c r="AO76" s="6">
        <v>22.46</v>
      </c>
      <c r="AP76" s="6">
        <v>0</v>
      </c>
      <c r="AQ76" s="6">
        <v>0</v>
      </c>
      <c r="AR76" s="6">
        <v>14.07</v>
      </c>
      <c r="AS76" s="6">
        <v>11.67</v>
      </c>
      <c r="AT76" s="6">
        <v>0.05</v>
      </c>
    </row>
    <row r="77" spans="1:46" x14ac:dyDescent="0.3">
      <c r="A77" t="s">
        <v>79</v>
      </c>
      <c r="B77" t="s">
        <v>80</v>
      </c>
      <c r="C77" t="s">
        <v>81</v>
      </c>
      <c r="D77" s="13">
        <v>43.88</v>
      </c>
      <c r="E77" s="13">
        <v>128.94</v>
      </c>
      <c r="F77" t="s">
        <v>82</v>
      </c>
      <c r="G77" s="13" t="s">
        <v>139</v>
      </c>
      <c r="H77" s="13" t="s">
        <v>137</v>
      </c>
      <c r="I77" s="7">
        <v>5.5900000000000004E-3</v>
      </c>
      <c r="J77" s="13">
        <v>47.78</v>
      </c>
      <c r="K77" s="13">
        <v>8.1</v>
      </c>
      <c r="L77" s="13">
        <v>2.37</v>
      </c>
      <c r="M77" s="14">
        <v>44</v>
      </c>
      <c r="N77" s="14">
        <v>668</v>
      </c>
      <c r="O77" s="14">
        <v>0</v>
      </c>
      <c r="P77" s="14">
        <v>8.1</v>
      </c>
      <c r="Q77" s="14">
        <v>1.8</v>
      </c>
      <c r="R77" s="14">
        <v>56</v>
      </c>
      <c r="S77" s="14">
        <v>3.4</v>
      </c>
      <c r="T77" s="14">
        <v>47.97</v>
      </c>
      <c r="U77" s="14">
        <v>73.209999999999994</v>
      </c>
      <c r="V77" s="14"/>
      <c r="W77" s="14">
        <v>573</v>
      </c>
      <c r="X77" s="14">
        <v>18.559999999999999</v>
      </c>
      <c r="Y77" s="14">
        <v>190</v>
      </c>
      <c r="Z77" s="6">
        <v>10128.17</v>
      </c>
      <c r="AA77" s="6">
        <v>2836.6</v>
      </c>
      <c r="AB77" s="13">
        <v>1.34</v>
      </c>
      <c r="AC77" s="13">
        <v>29.69</v>
      </c>
      <c r="AD77">
        <f t="shared" si="31"/>
        <v>0.95132798440437927</v>
      </c>
      <c r="AF77">
        <f t="shared" si="32"/>
        <v>16.47058823529412</v>
      </c>
      <c r="AG77" s="6">
        <v>35.799999999999997</v>
      </c>
      <c r="AH77" s="6">
        <v>41.79</v>
      </c>
      <c r="AI77">
        <v>35.991379310344833</v>
      </c>
      <c r="AJ77" s="6">
        <v>10.24</v>
      </c>
      <c r="AK77" s="6">
        <v>545.70000000000005</v>
      </c>
      <c r="AL77" s="6">
        <v>6.91</v>
      </c>
      <c r="AM77" s="6">
        <v>1.17</v>
      </c>
      <c r="AN77" s="6">
        <v>0.79</v>
      </c>
      <c r="AO77" s="6">
        <v>22.5</v>
      </c>
      <c r="AP77" s="6">
        <v>0</v>
      </c>
      <c r="AQ77" s="6">
        <v>0</v>
      </c>
      <c r="AR77" s="6">
        <v>10.23</v>
      </c>
      <c r="AS77" s="6">
        <v>11.94</v>
      </c>
      <c r="AT77" s="6">
        <v>0.03</v>
      </c>
    </row>
    <row r="78" spans="1:46" x14ac:dyDescent="0.3">
      <c r="A78" t="s">
        <v>79</v>
      </c>
      <c r="B78" t="s">
        <v>80</v>
      </c>
      <c r="C78" t="s">
        <v>81</v>
      </c>
      <c r="D78" s="13">
        <v>43.88</v>
      </c>
      <c r="E78" s="13">
        <v>128.94</v>
      </c>
      <c r="F78" t="s">
        <v>82</v>
      </c>
      <c r="G78" s="13" t="s">
        <v>140</v>
      </c>
      <c r="H78" s="13" t="s">
        <v>133</v>
      </c>
      <c r="I78" s="7">
        <v>2.0663999999999998E-2</v>
      </c>
      <c r="J78" s="13">
        <v>46.75</v>
      </c>
      <c r="K78" s="13">
        <v>8.33</v>
      </c>
      <c r="L78" s="13">
        <v>2.37</v>
      </c>
      <c r="M78" s="14">
        <v>41</v>
      </c>
      <c r="N78" s="14">
        <v>706</v>
      </c>
      <c r="O78" s="14">
        <v>0</v>
      </c>
      <c r="P78" s="14">
        <v>6.9</v>
      </c>
      <c r="Q78" s="14">
        <v>1.8</v>
      </c>
      <c r="R78" s="14">
        <v>43</v>
      </c>
      <c r="S78" s="14">
        <v>1.5</v>
      </c>
      <c r="T78" s="14">
        <v>50.03</v>
      </c>
      <c r="U78" s="14">
        <v>78.95</v>
      </c>
      <c r="V78" s="14"/>
      <c r="W78" s="14">
        <v>481</v>
      </c>
      <c r="X78" s="14">
        <v>18.88</v>
      </c>
      <c r="Y78" s="14">
        <v>179</v>
      </c>
      <c r="Z78" s="6">
        <v>10607.61</v>
      </c>
      <c r="AA78" s="6">
        <v>3360.28</v>
      </c>
      <c r="AB78" s="13">
        <v>1.31</v>
      </c>
      <c r="AC78" s="13">
        <v>31.93</v>
      </c>
      <c r="AD78">
        <f t="shared" si="31"/>
        <v>0.78322625031366488</v>
      </c>
      <c r="AF78">
        <f t="shared" si="32"/>
        <v>28.666666666666668</v>
      </c>
      <c r="AG78" s="6">
        <v>38.19</v>
      </c>
      <c r="AH78" s="6">
        <v>32.82</v>
      </c>
      <c r="AI78">
        <v>37.394067796610173</v>
      </c>
      <c r="AJ78" s="6">
        <v>9.48</v>
      </c>
      <c r="AK78" s="6">
        <v>561.84</v>
      </c>
      <c r="AL78" s="6">
        <v>6.23</v>
      </c>
      <c r="AM78" s="6">
        <v>0.86</v>
      </c>
      <c r="AN78" s="6">
        <v>0.95</v>
      </c>
      <c r="AO78" s="6">
        <v>22.11</v>
      </c>
      <c r="AP78" s="6">
        <v>0</v>
      </c>
      <c r="AQ78" s="6">
        <v>0</v>
      </c>
      <c r="AR78" s="6">
        <v>11.19</v>
      </c>
      <c r="AS78" s="6">
        <v>9.61</v>
      </c>
      <c r="AT78" s="6">
        <v>0.04</v>
      </c>
    </row>
    <row r="79" spans="1:46" x14ac:dyDescent="0.3">
      <c r="A79" t="s">
        <v>79</v>
      </c>
      <c r="B79" t="s">
        <v>80</v>
      </c>
      <c r="C79" t="s">
        <v>81</v>
      </c>
      <c r="D79" s="13">
        <v>43.88</v>
      </c>
      <c r="E79" s="13">
        <v>128.94</v>
      </c>
      <c r="F79" t="s">
        <v>82</v>
      </c>
      <c r="G79" s="13" t="s">
        <v>141</v>
      </c>
      <c r="H79" s="13" t="s">
        <v>142</v>
      </c>
      <c r="I79" s="7">
        <v>1.668E-2</v>
      </c>
      <c r="J79" s="13">
        <v>47.94</v>
      </c>
      <c r="K79" s="13">
        <v>4.2</v>
      </c>
      <c r="L79" s="13">
        <v>4.92</v>
      </c>
      <c r="M79" s="14">
        <v>83</v>
      </c>
      <c r="N79" s="14">
        <v>951</v>
      </c>
      <c r="O79" s="14">
        <v>0</v>
      </c>
      <c r="P79" s="14">
        <v>12.2</v>
      </c>
      <c r="Q79" s="14">
        <v>3.2</v>
      </c>
      <c r="R79" s="14">
        <v>99</v>
      </c>
      <c r="S79" s="14">
        <v>5.0999999999999996</v>
      </c>
      <c r="T79" s="14">
        <v>65.41</v>
      </c>
      <c r="U79" s="14">
        <v>102.5</v>
      </c>
      <c r="V79" s="14"/>
      <c r="W79" s="14">
        <v>612</v>
      </c>
      <c r="X79" s="14">
        <v>14.91</v>
      </c>
      <c r="Y79" s="14">
        <v>345</v>
      </c>
      <c r="Z79" s="6">
        <v>11087.05</v>
      </c>
      <c r="AA79" s="6">
        <v>4538.5600000000004</v>
      </c>
      <c r="AB79" s="13">
        <v>0.77</v>
      </c>
      <c r="AC79" s="13">
        <v>41.4</v>
      </c>
      <c r="AD79">
        <f t="shared" si="31"/>
        <v>1.1631871826384239</v>
      </c>
      <c r="AF79">
        <f t="shared" si="32"/>
        <v>19.411764705882355</v>
      </c>
      <c r="AG79" s="6">
        <v>84.95</v>
      </c>
      <c r="AH79" s="6">
        <v>128.57</v>
      </c>
      <c r="AI79">
        <v>63.782696177062377</v>
      </c>
      <c r="AJ79" s="6">
        <v>23.14</v>
      </c>
      <c r="AK79" s="6">
        <v>743.6</v>
      </c>
      <c r="AL79" s="6">
        <v>8.11</v>
      </c>
      <c r="AM79" s="6">
        <v>1.51</v>
      </c>
      <c r="AN79" s="6">
        <v>0.84</v>
      </c>
      <c r="AO79" s="6">
        <v>22.97</v>
      </c>
      <c r="AP79" s="6">
        <v>0</v>
      </c>
      <c r="AQ79" s="6">
        <v>0</v>
      </c>
      <c r="AR79" s="6">
        <v>6.18</v>
      </c>
      <c r="AS79" s="6">
        <v>9.36</v>
      </c>
      <c r="AT79" s="6">
        <v>0.03</v>
      </c>
    </row>
    <row r="80" spans="1:46" x14ac:dyDescent="0.3">
      <c r="A80" t="s">
        <v>79</v>
      </c>
      <c r="B80" t="s">
        <v>80</v>
      </c>
      <c r="C80" t="s">
        <v>81</v>
      </c>
      <c r="D80" s="13">
        <v>43.88</v>
      </c>
      <c r="E80" s="13">
        <v>128.94</v>
      </c>
      <c r="F80" t="s">
        <v>82</v>
      </c>
      <c r="G80" s="13" t="s">
        <v>143</v>
      </c>
      <c r="H80" s="13" t="s">
        <v>142</v>
      </c>
      <c r="I80" s="7">
        <v>1.1117E-2</v>
      </c>
      <c r="J80" s="13">
        <v>47.8</v>
      </c>
      <c r="K80" s="13">
        <v>4.51</v>
      </c>
      <c r="L80" s="13">
        <v>4.79</v>
      </c>
      <c r="M80" s="14">
        <v>78</v>
      </c>
      <c r="N80" s="14">
        <v>966</v>
      </c>
      <c r="O80" s="14">
        <v>0</v>
      </c>
      <c r="P80" s="14">
        <v>12</v>
      </c>
      <c r="Q80" s="14">
        <v>3.2</v>
      </c>
      <c r="R80" s="14">
        <v>89</v>
      </c>
      <c r="S80" s="14">
        <v>3.2</v>
      </c>
      <c r="T80" s="14">
        <v>66.099999999999994</v>
      </c>
      <c r="U80" s="14">
        <v>104.5</v>
      </c>
      <c r="V80" s="14"/>
      <c r="W80" s="14">
        <v>605</v>
      </c>
      <c r="X80" s="14">
        <v>16.53</v>
      </c>
      <c r="Y80" s="14">
        <v>348</v>
      </c>
      <c r="Z80" s="6">
        <v>11386.7</v>
      </c>
      <c r="AA80" s="6">
        <v>4625.84</v>
      </c>
      <c r="AB80" s="13">
        <v>0.84</v>
      </c>
      <c r="AC80" s="13">
        <v>41.89</v>
      </c>
      <c r="AD80">
        <f t="shared" ref="AD80:AD143" si="33">(2*R80/0.713)/(P80/0.085+T80/0.687)</f>
        <v>1.0516338968303454</v>
      </c>
      <c r="AF80">
        <f t="shared" ref="AF80:AF143" si="34">R80/S80</f>
        <v>27.8125</v>
      </c>
      <c r="AG80" s="6">
        <v>78.69</v>
      </c>
      <c r="AH80" s="6">
        <v>105.95</v>
      </c>
      <c r="AI80">
        <v>58.439201451905625</v>
      </c>
      <c r="AJ80" s="6">
        <v>21.05</v>
      </c>
      <c r="AK80" s="6">
        <v>688.85</v>
      </c>
      <c r="AL80" s="6">
        <v>7.42</v>
      </c>
      <c r="AM80" s="6">
        <v>1.35</v>
      </c>
      <c r="AN80" s="6">
        <v>0.88</v>
      </c>
      <c r="AO80" s="6">
        <v>23.06</v>
      </c>
      <c r="AP80" s="6">
        <v>0</v>
      </c>
      <c r="AQ80" s="6">
        <v>0</v>
      </c>
      <c r="AR80" s="6">
        <v>6.8</v>
      </c>
      <c r="AS80" s="6">
        <v>9.15</v>
      </c>
      <c r="AT80" s="6">
        <v>0.04</v>
      </c>
    </row>
    <row r="81" spans="1:46" x14ac:dyDescent="0.3">
      <c r="A81" t="s">
        <v>79</v>
      </c>
      <c r="B81" t="s">
        <v>80</v>
      </c>
      <c r="C81" t="s">
        <v>81</v>
      </c>
      <c r="D81" s="13">
        <v>43.88</v>
      </c>
      <c r="E81" s="13">
        <v>128.94</v>
      </c>
      <c r="F81" t="s">
        <v>82</v>
      </c>
      <c r="G81" s="13" t="s">
        <v>144</v>
      </c>
      <c r="H81" s="13" t="s">
        <v>142</v>
      </c>
      <c r="I81" s="7">
        <v>6.5380000000000004E-3</v>
      </c>
      <c r="J81" s="13">
        <v>47.4</v>
      </c>
      <c r="K81" s="13">
        <v>4.59</v>
      </c>
      <c r="L81" s="13">
        <v>4.74</v>
      </c>
      <c r="M81" s="14">
        <v>74</v>
      </c>
      <c r="N81" s="14">
        <v>957</v>
      </c>
      <c r="O81" s="14">
        <v>0</v>
      </c>
      <c r="P81" s="14">
        <v>12</v>
      </c>
      <c r="Q81" s="14">
        <v>3.1</v>
      </c>
      <c r="R81" s="14">
        <v>95</v>
      </c>
      <c r="S81" s="14">
        <v>4.3</v>
      </c>
      <c r="T81" s="14">
        <v>67.099999999999994</v>
      </c>
      <c r="U81" s="14">
        <v>105.7</v>
      </c>
      <c r="V81" s="14"/>
      <c r="W81" s="14">
        <v>635</v>
      </c>
      <c r="X81" s="14">
        <v>16.88</v>
      </c>
      <c r="Y81" s="14">
        <v>349</v>
      </c>
      <c r="Z81" s="6">
        <v>11626.42</v>
      </c>
      <c r="AA81" s="6">
        <v>4451.28</v>
      </c>
      <c r="AB81" s="13">
        <v>0.88</v>
      </c>
      <c r="AC81" s="13">
        <v>42.68</v>
      </c>
      <c r="AD81">
        <f t="shared" si="33"/>
        <v>1.1156895460762877</v>
      </c>
      <c r="AF81">
        <f t="shared" si="34"/>
        <v>22.093023255813954</v>
      </c>
      <c r="AG81" s="6">
        <v>76.25</v>
      </c>
      <c r="AH81" s="6">
        <v>107.95</v>
      </c>
      <c r="AI81">
        <v>56.694312796208536</v>
      </c>
      <c r="AJ81" s="6">
        <v>20.68</v>
      </c>
      <c r="AK81" s="6">
        <v>688.77</v>
      </c>
      <c r="AL81" s="6">
        <v>7.92</v>
      </c>
      <c r="AM81" s="6">
        <v>1.42</v>
      </c>
      <c r="AN81" s="6">
        <v>0.78</v>
      </c>
      <c r="AO81" s="6">
        <v>22.42</v>
      </c>
      <c r="AP81" s="6">
        <v>0</v>
      </c>
      <c r="AQ81" s="6">
        <v>0</v>
      </c>
      <c r="AR81" s="6">
        <v>6.68</v>
      </c>
      <c r="AS81" s="6">
        <v>9.4600000000000009</v>
      </c>
      <c r="AT81" s="6">
        <v>0.03</v>
      </c>
    </row>
    <row r="82" spans="1:46" x14ac:dyDescent="0.3">
      <c r="A82" t="s">
        <v>79</v>
      </c>
      <c r="B82" t="s">
        <v>80</v>
      </c>
      <c r="C82" t="s">
        <v>81</v>
      </c>
      <c r="D82" s="13">
        <v>43.88</v>
      </c>
      <c r="E82" s="13">
        <v>128.94</v>
      </c>
      <c r="F82" t="s">
        <v>82</v>
      </c>
      <c r="G82" s="13" t="s">
        <v>145</v>
      </c>
      <c r="H82" s="13" t="s">
        <v>137</v>
      </c>
      <c r="I82" s="7">
        <v>4.0330000000000001E-3</v>
      </c>
      <c r="J82" s="13">
        <v>47.52</v>
      </c>
      <c r="K82" s="13">
        <v>8.56</v>
      </c>
      <c r="L82" s="13">
        <v>2.25</v>
      </c>
      <c r="M82" s="14">
        <v>37</v>
      </c>
      <c r="N82" s="14">
        <v>679</v>
      </c>
      <c r="O82" s="14">
        <v>0</v>
      </c>
      <c r="P82" s="14">
        <v>8.1</v>
      </c>
      <c r="Q82" s="14">
        <v>1.8</v>
      </c>
      <c r="R82" s="14">
        <v>59</v>
      </c>
      <c r="S82" s="14">
        <v>4</v>
      </c>
      <c r="T82" s="14">
        <v>35.86</v>
      </c>
      <c r="U82" s="14">
        <v>53.86</v>
      </c>
      <c r="V82" s="14"/>
      <c r="W82" s="14">
        <v>588</v>
      </c>
      <c r="X82" s="14">
        <v>17.510000000000002</v>
      </c>
      <c r="Y82" s="14">
        <v>189</v>
      </c>
      <c r="Z82" s="6">
        <v>10307.959999999999</v>
      </c>
      <c r="AA82" s="6">
        <v>2967.52</v>
      </c>
      <c r="AB82" s="13">
        <v>0.78</v>
      </c>
      <c r="AC82" s="13">
        <v>21.68</v>
      </c>
      <c r="AD82">
        <f t="shared" si="33"/>
        <v>1.1220798868392237</v>
      </c>
      <c r="AF82">
        <f t="shared" si="34"/>
        <v>14.75</v>
      </c>
      <c r="AG82" s="6">
        <v>45.97</v>
      </c>
      <c r="AH82" s="6">
        <v>75.64</v>
      </c>
      <c r="AI82">
        <v>38.777841233580808</v>
      </c>
      <c r="AJ82" s="6">
        <v>10.79</v>
      </c>
      <c r="AK82" s="6">
        <v>588.69000000000005</v>
      </c>
      <c r="AL82" s="6">
        <v>7.28</v>
      </c>
      <c r="AM82" s="6">
        <v>1.65</v>
      </c>
      <c r="AN82" s="6">
        <v>0.63</v>
      </c>
      <c r="AO82" s="6">
        <v>31.32</v>
      </c>
      <c r="AP82" s="6">
        <v>0</v>
      </c>
      <c r="AQ82" s="6">
        <v>0</v>
      </c>
      <c r="AR82" s="6">
        <v>9.9700000000000006</v>
      </c>
      <c r="AS82" s="6">
        <v>16.399999999999999</v>
      </c>
      <c r="AT82" s="6">
        <v>0.03</v>
      </c>
    </row>
    <row r="83" spans="1:46" x14ac:dyDescent="0.3">
      <c r="A83" t="s">
        <v>79</v>
      </c>
      <c r="B83" t="s">
        <v>80</v>
      </c>
      <c r="C83" t="s">
        <v>81</v>
      </c>
      <c r="D83" s="13">
        <v>43.88</v>
      </c>
      <c r="E83" s="13">
        <v>128.94</v>
      </c>
      <c r="F83" t="s">
        <v>82</v>
      </c>
      <c r="G83" s="13" t="s">
        <v>146</v>
      </c>
      <c r="H83" s="13" t="s">
        <v>137</v>
      </c>
      <c r="I83" s="7">
        <v>4.5329999999999997E-3</v>
      </c>
      <c r="J83" s="13">
        <v>47.7</v>
      </c>
      <c r="K83" s="13">
        <v>8.67</v>
      </c>
      <c r="L83" s="13">
        <v>2.19</v>
      </c>
      <c r="M83" s="14">
        <v>39</v>
      </c>
      <c r="N83" s="14">
        <v>662</v>
      </c>
      <c r="O83" s="14">
        <v>0</v>
      </c>
      <c r="P83" s="14">
        <v>8.1999999999999993</v>
      </c>
      <c r="Q83" s="14">
        <v>1.9</v>
      </c>
      <c r="R83" s="14">
        <v>59</v>
      </c>
      <c r="S83" s="14">
        <v>3.7</v>
      </c>
      <c r="T83" s="14">
        <v>42.8</v>
      </c>
      <c r="U83" s="14">
        <v>66.099999999999994</v>
      </c>
      <c r="V83" s="14"/>
      <c r="W83" s="14">
        <v>586</v>
      </c>
      <c r="X83" s="14">
        <v>17.41</v>
      </c>
      <c r="Y83" s="14">
        <v>188</v>
      </c>
      <c r="Z83" s="6">
        <v>10188.1</v>
      </c>
      <c r="AA83" s="6">
        <v>2749.32</v>
      </c>
      <c r="AB83" s="13">
        <v>1.27</v>
      </c>
      <c r="AC83" s="13">
        <v>26.8</v>
      </c>
      <c r="AD83">
        <f t="shared" si="33"/>
        <v>1.0423722036983483</v>
      </c>
      <c r="AF83">
        <f t="shared" si="34"/>
        <v>15.945945945945946</v>
      </c>
      <c r="AG83" s="6">
        <v>33.700000000000003</v>
      </c>
      <c r="AH83" s="6">
        <v>46.46</v>
      </c>
      <c r="AI83">
        <v>38.024124066628374</v>
      </c>
      <c r="AJ83" s="6">
        <v>10.8</v>
      </c>
      <c r="AK83" s="6">
        <v>585.19000000000005</v>
      </c>
      <c r="AL83" s="6">
        <v>7.2</v>
      </c>
      <c r="AM83" s="6">
        <v>1.38</v>
      </c>
      <c r="AN83" s="6">
        <v>0.66</v>
      </c>
      <c r="AO83" s="6">
        <v>24.7</v>
      </c>
      <c r="AP83" s="6">
        <v>0</v>
      </c>
      <c r="AQ83" s="6">
        <v>0</v>
      </c>
      <c r="AR83" s="6">
        <v>9.93</v>
      </c>
      <c r="AS83" s="6">
        <v>13.69</v>
      </c>
      <c r="AT83" s="6">
        <v>0.03</v>
      </c>
    </row>
    <row r="84" spans="1:46" x14ac:dyDescent="0.3">
      <c r="A84" t="s">
        <v>79</v>
      </c>
      <c r="B84" t="s">
        <v>80</v>
      </c>
      <c r="C84" t="s">
        <v>81</v>
      </c>
      <c r="D84" s="13">
        <v>43.88</v>
      </c>
      <c r="E84" s="13">
        <v>128.94</v>
      </c>
      <c r="F84" t="s">
        <v>82</v>
      </c>
      <c r="G84" s="13" t="s">
        <v>147</v>
      </c>
      <c r="H84" s="13" t="s">
        <v>137</v>
      </c>
      <c r="I84" s="7">
        <v>1.2769999999999999E-3</v>
      </c>
      <c r="J84" s="13">
        <v>47.92</v>
      </c>
      <c r="K84" s="13">
        <v>8.2799999999999994</v>
      </c>
      <c r="L84" s="13">
        <v>2.1800000000000002</v>
      </c>
      <c r="M84" s="14">
        <v>41</v>
      </c>
      <c r="N84" s="14">
        <v>625</v>
      </c>
      <c r="O84" s="14">
        <v>0</v>
      </c>
      <c r="P84" s="14">
        <v>7.5</v>
      </c>
      <c r="Q84" s="14">
        <v>1.7</v>
      </c>
      <c r="R84" s="14">
        <v>54</v>
      </c>
      <c r="S84" s="14">
        <v>3.5</v>
      </c>
      <c r="T84" s="14">
        <v>42.3</v>
      </c>
      <c r="U84" s="14">
        <v>65.709999999999994</v>
      </c>
      <c r="V84" s="14"/>
      <c r="W84" s="14">
        <v>543</v>
      </c>
      <c r="X84" s="14">
        <v>18.38</v>
      </c>
      <c r="Y84" s="14">
        <v>180</v>
      </c>
      <c r="Z84" s="6">
        <v>10068.24</v>
      </c>
      <c r="AA84" s="6">
        <v>2618.4</v>
      </c>
      <c r="AB84" s="13">
        <v>1.37</v>
      </c>
      <c r="AC84" s="13">
        <v>26.7</v>
      </c>
      <c r="AD84">
        <f t="shared" si="33"/>
        <v>1.01111630564646</v>
      </c>
      <c r="AF84">
        <f t="shared" si="34"/>
        <v>15.428571428571429</v>
      </c>
      <c r="AG84" s="6">
        <v>30.88</v>
      </c>
      <c r="AH84" s="6">
        <v>39.42</v>
      </c>
      <c r="AI84">
        <v>34.004352557127312</v>
      </c>
      <c r="AJ84" s="6">
        <v>9.7899999999999991</v>
      </c>
      <c r="AK84" s="6">
        <v>547.78</v>
      </c>
      <c r="AL84" s="6">
        <v>7.2</v>
      </c>
      <c r="AM84" s="6">
        <v>1.28</v>
      </c>
      <c r="AN84" s="6">
        <v>0.76</v>
      </c>
      <c r="AO84" s="6">
        <v>23.41</v>
      </c>
      <c r="AP84" s="6">
        <v>0</v>
      </c>
      <c r="AQ84" s="6">
        <v>0</v>
      </c>
      <c r="AR84" s="6">
        <v>10.06</v>
      </c>
      <c r="AS84" s="6">
        <v>12.84</v>
      </c>
      <c r="AT84" s="6">
        <v>0.03</v>
      </c>
    </row>
    <row r="85" spans="1:46" x14ac:dyDescent="0.3">
      <c r="A85" t="s">
        <v>79</v>
      </c>
      <c r="B85" t="s">
        <v>80</v>
      </c>
      <c r="C85" t="s">
        <v>81</v>
      </c>
      <c r="D85" s="13">
        <v>43.88</v>
      </c>
      <c r="E85" s="13">
        <v>128.94</v>
      </c>
      <c r="F85" t="s">
        <v>82</v>
      </c>
      <c r="G85" s="13" t="s">
        <v>148</v>
      </c>
      <c r="H85" s="13" t="s">
        <v>137</v>
      </c>
      <c r="I85" s="7">
        <v>3.0019999999999999E-3</v>
      </c>
      <c r="J85" s="13">
        <v>45.58</v>
      </c>
      <c r="K85" s="13">
        <v>8.5399999999999991</v>
      </c>
      <c r="L85" s="13">
        <v>3.47</v>
      </c>
      <c r="M85" s="14">
        <v>62</v>
      </c>
      <c r="N85" s="14">
        <v>823</v>
      </c>
      <c r="O85" s="14">
        <v>0</v>
      </c>
      <c r="P85" s="14">
        <v>9.3000000000000007</v>
      </c>
      <c r="Q85" s="14">
        <v>2.4</v>
      </c>
      <c r="R85" s="14">
        <v>71</v>
      </c>
      <c r="S85" s="14">
        <v>4</v>
      </c>
      <c r="T85" s="14">
        <v>65.44</v>
      </c>
      <c r="U85" s="14">
        <v>101.2</v>
      </c>
      <c r="V85" s="14"/>
      <c r="W85" s="14">
        <v>628</v>
      </c>
      <c r="X85" s="14">
        <v>19.649999999999999</v>
      </c>
      <c r="Y85" s="14">
        <v>239</v>
      </c>
      <c r="Z85" s="6">
        <v>11266.84</v>
      </c>
      <c r="AA85" s="6">
        <v>3971.24</v>
      </c>
      <c r="AB85" s="13">
        <v>1.25</v>
      </c>
      <c r="AC85" s="13">
        <v>39.43</v>
      </c>
      <c r="AD85">
        <f t="shared" si="33"/>
        <v>0.97308787579346379</v>
      </c>
      <c r="AF85">
        <f t="shared" si="34"/>
        <v>17.75</v>
      </c>
      <c r="AG85" s="6">
        <v>52.35</v>
      </c>
      <c r="AH85" s="6">
        <v>56.8</v>
      </c>
      <c r="AI85">
        <v>41.882951653944026</v>
      </c>
      <c r="AJ85" s="6">
        <v>12.16</v>
      </c>
      <c r="AK85" s="6">
        <v>573.38</v>
      </c>
      <c r="AL85" s="6">
        <v>7.63</v>
      </c>
      <c r="AM85" s="6">
        <v>1.08</v>
      </c>
      <c r="AN85" s="6">
        <v>0.87</v>
      </c>
      <c r="AO85" s="6">
        <v>20.87</v>
      </c>
      <c r="AP85" s="6">
        <v>0</v>
      </c>
      <c r="AQ85" s="6">
        <v>0</v>
      </c>
      <c r="AR85" s="6">
        <v>8.85</v>
      </c>
      <c r="AS85" s="6">
        <v>9.6</v>
      </c>
      <c r="AT85" s="6">
        <v>0.03</v>
      </c>
    </row>
    <row r="86" spans="1:46" x14ac:dyDescent="0.3">
      <c r="A86" t="s">
        <v>79</v>
      </c>
      <c r="B86" t="s">
        <v>80</v>
      </c>
      <c r="C86" t="s">
        <v>81</v>
      </c>
      <c r="D86" s="13">
        <v>42</v>
      </c>
      <c r="E86" s="13">
        <v>128</v>
      </c>
      <c r="F86" t="s">
        <v>82</v>
      </c>
      <c r="G86" s="13" t="s">
        <v>149</v>
      </c>
      <c r="H86" s="13" t="s">
        <v>150</v>
      </c>
      <c r="I86" s="7">
        <v>1.4996000000000001E-2</v>
      </c>
      <c r="J86" s="13">
        <v>50.92</v>
      </c>
      <c r="K86" s="13">
        <v>4.58</v>
      </c>
      <c r="L86" s="13">
        <v>2.2200000000000002</v>
      </c>
      <c r="M86" s="14">
        <v>39</v>
      </c>
      <c r="N86" s="14">
        <v>823</v>
      </c>
      <c r="O86" s="14">
        <v>5</v>
      </c>
      <c r="P86" s="14">
        <v>4.5999999999999996</v>
      </c>
      <c r="Q86" s="14">
        <v>1</v>
      </c>
      <c r="R86" s="14">
        <v>38.299999999999997</v>
      </c>
      <c r="S86" s="14">
        <v>3</v>
      </c>
      <c r="T86" s="14">
        <v>37.6</v>
      </c>
      <c r="U86" s="14">
        <v>76.099999999999994</v>
      </c>
      <c r="V86" s="14"/>
      <c r="W86" s="14">
        <v>676</v>
      </c>
      <c r="X86" s="14">
        <v>24.4</v>
      </c>
      <c r="Y86" s="14">
        <v>260</v>
      </c>
      <c r="Z86" s="6">
        <v>18458.439999999999</v>
      </c>
      <c r="AA86" s="6">
        <v>2705.68</v>
      </c>
      <c r="AB86" s="13">
        <v>1.6</v>
      </c>
      <c r="AC86" s="13">
        <v>38.200000000000003</v>
      </c>
      <c r="AD86">
        <f t="shared" si="33"/>
        <v>0.98700044523678077</v>
      </c>
      <c r="AF86">
        <f t="shared" si="34"/>
        <v>12.766666666666666</v>
      </c>
      <c r="AG86" s="6">
        <v>23.5</v>
      </c>
      <c r="AH86" s="6">
        <v>23.94</v>
      </c>
      <c r="AI86">
        <v>33.729508196721312</v>
      </c>
      <c r="AJ86" s="6">
        <v>10.66</v>
      </c>
      <c r="AK86" s="6">
        <v>756.49</v>
      </c>
      <c r="AL86" s="6">
        <v>8.33</v>
      </c>
      <c r="AM86" s="6">
        <v>1.02</v>
      </c>
      <c r="AN86" s="6">
        <v>1.02</v>
      </c>
      <c r="AO86" s="6">
        <v>21.54</v>
      </c>
      <c r="AP86" s="6">
        <v>0.13</v>
      </c>
      <c r="AQ86" s="6">
        <v>0.13</v>
      </c>
      <c r="AR86" s="6">
        <v>17.649999999999999</v>
      </c>
      <c r="AS86" s="6">
        <v>17.98</v>
      </c>
      <c r="AT86" s="6">
        <v>0.03</v>
      </c>
    </row>
    <row r="87" spans="1:46" x14ac:dyDescent="0.3">
      <c r="A87" t="s">
        <v>79</v>
      </c>
      <c r="B87" t="s">
        <v>80</v>
      </c>
      <c r="C87" t="s">
        <v>81</v>
      </c>
      <c r="D87" s="13">
        <v>42.084899999999998</v>
      </c>
      <c r="E87" s="13">
        <v>128.9667</v>
      </c>
      <c r="F87" t="s">
        <v>82</v>
      </c>
      <c r="G87" s="13" t="s">
        <v>151</v>
      </c>
      <c r="H87" s="13" t="s">
        <v>152</v>
      </c>
      <c r="I87" s="7">
        <v>2.6499999999999999E-4</v>
      </c>
      <c r="J87" s="13">
        <v>51.081183358032597</v>
      </c>
      <c r="K87" s="13">
        <v>5.75830852725597</v>
      </c>
      <c r="L87" s="13">
        <v>1.4107304041334601</v>
      </c>
      <c r="M87" s="14">
        <v>22</v>
      </c>
      <c r="N87" s="14">
        <v>522</v>
      </c>
      <c r="O87" s="14">
        <v>2.76</v>
      </c>
      <c r="P87" s="14">
        <v>1.8</v>
      </c>
      <c r="Q87" s="14">
        <v>0.4</v>
      </c>
      <c r="R87" s="14">
        <v>20</v>
      </c>
      <c r="S87" s="14">
        <v>1.2</v>
      </c>
      <c r="T87" s="14">
        <v>21.4</v>
      </c>
      <c r="U87" s="14">
        <v>43</v>
      </c>
      <c r="V87" s="14"/>
      <c r="W87" s="14">
        <v>527</v>
      </c>
      <c r="X87" s="14">
        <v>20</v>
      </c>
      <c r="Y87" s="14">
        <v>135</v>
      </c>
      <c r="Z87" s="6">
        <v>15556.05</v>
      </c>
      <c r="AA87" s="6">
        <v>2381.5700000000002</v>
      </c>
      <c r="AB87" s="13">
        <v>1.5</v>
      </c>
      <c r="AC87" s="13">
        <v>25.1</v>
      </c>
      <c r="AD87">
        <f t="shared" si="33"/>
        <v>1.0721353679455854</v>
      </c>
      <c r="AF87">
        <f t="shared" si="34"/>
        <v>16.666666666666668</v>
      </c>
      <c r="AG87" s="6">
        <v>14.27</v>
      </c>
      <c r="AH87" s="6">
        <v>13.33</v>
      </c>
      <c r="AI87">
        <v>26.1</v>
      </c>
      <c r="AJ87" s="6">
        <v>6.75</v>
      </c>
      <c r="AK87" s="6">
        <v>777.8</v>
      </c>
      <c r="AL87" s="6">
        <v>11.11</v>
      </c>
      <c r="AM87" s="6">
        <v>0.93</v>
      </c>
      <c r="AN87" s="6">
        <v>1.1000000000000001</v>
      </c>
      <c r="AO87" s="6">
        <v>20.8</v>
      </c>
      <c r="AP87" s="6">
        <v>0.14000000000000001</v>
      </c>
      <c r="AQ87" s="6">
        <v>0.11</v>
      </c>
      <c r="AR87" s="6">
        <v>26.35</v>
      </c>
      <c r="AS87" s="6">
        <v>24.63</v>
      </c>
      <c r="AT87" s="6">
        <v>0.02</v>
      </c>
    </row>
    <row r="88" spans="1:46" x14ac:dyDescent="0.3">
      <c r="A88" t="s">
        <v>79</v>
      </c>
      <c r="B88" t="s">
        <v>80</v>
      </c>
      <c r="C88" t="s">
        <v>81</v>
      </c>
      <c r="D88" s="13">
        <v>42.119300000000003</v>
      </c>
      <c r="E88" s="13">
        <v>129.03550000000001</v>
      </c>
      <c r="F88" t="s">
        <v>82</v>
      </c>
      <c r="G88" s="13" t="s">
        <v>153</v>
      </c>
      <c r="H88" s="13" t="s">
        <v>152</v>
      </c>
      <c r="I88" s="7">
        <v>3.6099999999999999E-4</v>
      </c>
      <c r="J88" s="13">
        <v>51.467486798891102</v>
      </c>
      <c r="K88" s="13">
        <v>5.8932457973225798</v>
      </c>
      <c r="L88" s="13">
        <v>1.41136562683065</v>
      </c>
      <c r="M88" s="14">
        <v>22</v>
      </c>
      <c r="N88" s="14">
        <v>504</v>
      </c>
      <c r="O88" s="14">
        <v>2.66</v>
      </c>
      <c r="P88" s="14">
        <v>1.8</v>
      </c>
      <c r="Q88" s="14">
        <v>0.4</v>
      </c>
      <c r="R88" s="14">
        <v>20</v>
      </c>
      <c r="S88" s="14">
        <v>1.2</v>
      </c>
      <c r="T88" s="14">
        <v>21.1</v>
      </c>
      <c r="U88" s="14">
        <v>43.1</v>
      </c>
      <c r="V88" s="14"/>
      <c r="W88" s="14">
        <v>523</v>
      </c>
      <c r="X88" s="14">
        <v>20</v>
      </c>
      <c r="Y88" s="14">
        <v>135</v>
      </c>
      <c r="Z88" s="6">
        <v>15364.6</v>
      </c>
      <c r="AA88" s="6">
        <v>2392</v>
      </c>
      <c r="AB88" s="13">
        <v>1.5</v>
      </c>
      <c r="AC88" s="13">
        <v>25.1</v>
      </c>
      <c r="AD88">
        <f t="shared" si="33"/>
        <v>1.081157991582631</v>
      </c>
      <c r="AF88">
        <f t="shared" si="34"/>
        <v>16.666666666666668</v>
      </c>
      <c r="AG88" s="6">
        <v>14.07</v>
      </c>
      <c r="AH88" s="6">
        <v>13.33</v>
      </c>
      <c r="AI88">
        <v>25.2</v>
      </c>
      <c r="AJ88" s="6">
        <v>6.75</v>
      </c>
      <c r="AK88" s="6">
        <v>768.23</v>
      </c>
      <c r="AL88" s="6">
        <v>11.11</v>
      </c>
      <c r="AM88" s="6">
        <v>0.95</v>
      </c>
      <c r="AN88" s="6">
        <v>1.1000000000000001</v>
      </c>
      <c r="AO88" s="6">
        <v>20.079999999999998</v>
      </c>
      <c r="AP88" s="6">
        <v>0.13</v>
      </c>
      <c r="AQ88" s="6">
        <v>0.11</v>
      </c>
      <c r="AR88" s="6">
        <v>26.15</v>
      </c>
      <c r="AS88" s="6">
        <v>24.79</v>
      </c>
      <c r="AT88" s="6">
        <v>0.02</v>
      </c>
    </row>
    <row r="89" spans="1:46" x14ac:dyDescent="0.3">
      <c r="A89" t="s">
        <v>79</v>
      </c>
      <c r="B89" t="s">
        <v>80</v>
      </c>
      <c r="C89" t="s">
        <v>81</v>
      </c>
      <c r="D89" s="13">
        <v>42.200200000000002</v>
      </c>
      <c r="E89" s="13">
        <v>129.18450000000001</v>
      </c>
      <c r="F89" t="s">
        <v>82</v>
      </c>
      <c r="G89" s="13" t="s">
        <v>154</v>
      </c>
      <c r="H89" s="13" t="s">
        <v>155</v>
      </c>
      <c r="I89" s="7">
        <v>2.81E-4</v>
      </c>
      <c r="J89" s="13">
        <v>51.534447928710499</v>
      </c>
      <c r="K89" s="13">
        <v>6.0787261697947796</v>
      </c>
      <c r="L89" s="13">
        <v>1.3928687861678899</v>
      </c>
      <c r="M89" s="14">
        <v>22</v>
      </c>
      <c r="N89" s="14">
        <v>462</v>
      </c>
      <c r="O89" s="14">
        <v>2.64</v>
      </c>
      <c r="P89" s="14">
        <v>1.8</v>
      </c>
      <c r="Q89" s="14">
        <v>0.4</v>
      </c>
      <c r="R89" s="14">
        <v>20</v>
      </c>
      <c r="S89" s="14">
        <v>1.2</v>
      </c>
      <c r="T89" s="14">
        <v>20.5</v>
      </c>
      <c r="U89" s="14">
        <v>41.8</v>
      </c>
      <c r="V89" s="14"/>
      <c r="W89" s="14">
        <v>501</v>
      </c>
      <c r="X89" s="14">
        <v>20</v>
      </c>
      <c r="Y89" s="14">
        <v>135</v>
      </c>
      <c r="Z89" s="6">
        <v>15308.67</v>
      </c>
      <c r="AA89" s="6">
        <v>2363.08</v>
      </c>
      <c r="AB89" s="13">
        <v>1.6</v>
      </c>
      <c r="AC89" s="13">
        <v>24.8</v>
      </c>
      <c r="AD89">
        <f t="shared" si="33"/>
        <v>1.0996666208903796</v>
      </c>
      <c r="AF89">
        <f t="shared" si="34"/>
        <v>16.666666666666668</v>
      </c>
      <c r="AG89" s="6">
        <v>12.81</v>
      </c>
      <c r="AH89" s="6">
        <v>12.5</v>
      </c>
      <c r="AI89">
        <v>23.1</v>
      </c>
      <c r="AJ89" s="6">
        <v>6.75</v>
      </c>
      <c r="AK89" s="6">
        <v>765.43</v>
      </c>
      <c r="AL89" s="6">
        <v>11.11</v>
      </c>
      <c r="AM89" s="6">
        <v>0.98</v>
      </c>
      <c r="AN89" s="6">
        <v>1.1000000000000001</v>
      </c>
      <c r="AO89" s="6">
        <v>18.63</v>
      </c>
      <c r="AP89" s="6">
        <v>0.13</v>
      </c>
      <c r="AQ89" s="6">
        <v>0.11</v>
      </c>
      <c r="AR89" s="6">
        <v>25.05</v>
      </c>
      <c r="AS89" s="6">
        <v>24.44</v>
      </c>
      <c r="AT89" s="6">
        <v>0.02</v>
      </c>
    </row>
    <row r="90" spans="1:46" x14ac:dyDescent="0.3">
      <c r="A90" t="s">
        <v>79</v>
      </c>
      <c r="B90" t="s">
        <v>80</v>
      </c>
      <c r="C90" t="s">
        <v>81</v>
      </c>
      <c r="D90" s="13">
        <v>41.519799999999996</v>
      </c>
      <c r="E90" s="13">
        <v>127.9521</v>
      </c>
      <c r="F90" t="s">
        <v>82</v>
      </c>
      <c r="G90" s="13" t="s">
        <v>156</v>
      </c>
      <c r="H90" s="13" t="s">
        <v>157</v>
      </c>
      <c r="I90" s="7">
        <v>7.6300000000000001E-4</v>
      </c>
      <c r="J90" s="13">
        <v>51.964506427607397</v>
      </c>
      <c r="K90" s="13">
        <v>4.5833134353264802</v>
      </c>
      <c r="L90" s="13">
        <v>1.82398183765677</v>
      </c>
      <c r="M90" s="14">
        <v>27</v>
      </c>
      <c r="N90" s="14">
        <v>511</v>
      </c>
      <c r="O90" s="14">
        <v>4.88</v>
      </c>
      <c r="P90" s="14">
        <v>2</v>
      </c>
      <c r="Q90" s="14">
        <v>0.5</v>
      </c>
      <c r="R90" s="14">
        <v>20</v>
      </c>
      <c r="S90" s="14">
        <v>1.2</v>
      </c>
      <c r="T90" s="14">
        <v>25.9</v>
      </c>
      <c r="U90" s="14">
        <v>57.3</v>
      </c>
      <c r="V90" s="14"/>
      <c r="W90" s="14">
        <v>560</v>
      </c>
      <c r="X90" s="14">
        <v>28</v>
      </c>
      <c r="Y90" s="14">
        <v>207</v>
      </c>
      <c r="Z90" s="6">
        <v>18055.37</v>
      </c>
      <c r="AA90" s="6">
        <v>3025.97</v>
      </c>
      <c r="AB90" s="13">
        <v>2.1</v>
      </c>
      <c r="AC90" s="13">
        <v>37.4</v>
      </c>
      <c r="AD90">
        <f t="shared" si="33"/>
        <v>0.9162401986560007</v>
      </c>
      <c r="AF90">
        <f t="shared" si="34"/>
        <v>16.666666666666668</v>
      </c>
      <c r="AG90" s="6">
        <v>12.33</v>
      </c>
      <c r="AH90" s="6">
        <v>9.52</v>
      </c>
      <c r="AI90">
        <v>18.25</v>
      </c>
      <c r="AJ90" s="6">
        <v>7.39</v>
      </c>
      <c r="AK90" s="6">
        <v>644.83000000000004</v>
      </c>
      <c r="AL90" s="6">
        <v>10</v>
      </c>
      <c r="AM90" s="6">
        <v>0.77</v>
      </c>
      <c r="AN90" s="6">
        <v>1.35</v>
      </c>
      <c r="AO90" s="6">
        <v>13.66</v>
      </c>
      <c r="AP90" s="6">
        <v>0.24</v>
      </c>
      <c r="AQ90" s="6">
        <v>0.13</v>
      </c>
      <c r="AR90" s="6">
        <v>28</v>
      </c>
      <c r="AS90" s="6">
        <v>21.62</v>
      </c>
      <c r="AT90" s="6">
        <v>0.03</v>
      </c>
    </row>
    <row r="91" spans="1:46" x14ac:dyDescent="0.3">
      <c r="A91" t="s">
        <v>79</v>
      </c>
      <c r="B91" t="s">
        <v>80</v>
      </c>
      <c r="C91" t="s">
        <v>81</v>
      </c>
      <c r="D91" s="13">
        <v>42.472299999999997</v>
      </c>
      <c r="E91" s="13">
        <v>127.43899999999999</v>
      </c>
      <c r="F91" t="s">
        <v>82</v>
      </c>
      <c r="G91" s="13" t="s">
        <v>158</v>
      </c>
      <c r="H91" s="13" t="s">
        <v>117</v>
      </c>
      <c r="I91" s="7">
        <v>8.0199999999999998E-4</v>
      </c>
      <c r="J91" s="13">
        <v>48.53</v>
      </c>
      <c r="K91" s="13">
        <v>5.08</v>
      </c>
      <c r="L91" s="13">
        <v>2.71</v>
      </c>
      <c r="M91" s="14">
        <v>46.54</v>
      </c>
      <c r="N91" s="14">
        <v>857.7</v>
      </c>
      <c r="O91" s="14">
        <v>3.5</v>
      </c>
      <c r="P91" s="14">
        <v>4.1399999999999997</v>
      </c>
      <c r="Q91" s="14">
        <v>0.74</v>
      </c>
      <c r="R91" s="14">
        <v>39.14</v>
      </c>
      <c r="S91" s="14">
        <v>2.2799999999999998</v>
      </c>
      <c r="T91" s="14">
        <v>40.159999999999997</v>
      </c>
      <c r="U91" s="14">
        <v>80.13</v>
      </c>
      <c r="V91" s="14"/>
      <c r="W91" s="14">
        <v>1147.52</v>
      </c>
      <c r="X91" s="14">
        <v>26.63</v>
      </c>
      <c r="Y91" s="14">
        <v>242.57</v>
      </c>
      <c r="Z91" s="6">
        <v>18698.16</v>
      </c>
      <c r="AA91" s="6">
        <v>4364</v>
      </c>
      <c r="AB91" s="13">
        <v>1.95769410961226</v>
      </c>
      <c r="AC91" s="13">
        <v>39.024038195829597</v>
      </c>
      <c r="AD91">
        <f t="shared" si="33"/>
        <v>1.0245110785112927</v>
      </c>
      <c r="AF91">
        <f t="shared" si="34"/>
        <v>17.166666666666668</v>
      </c>
      <c r="AG91" s="6">
        <v>20.49</v>
      </c>
      <c r="AH91" s="6">
        <v>19.989999999999998</v>
      </c>
      <c r="AI91">
        <v>32.208036049568157</v>
      </c>
      <c r="AJ91" s="6">
        <v>9.11</v>
      </c>
      <c r="AK91" s="6">
        <v>702.13</v>
      </c>
      <c r="AL91" s="6">
        <v>9.4600000000000009</v>
      </c>
      <c r="AM91" s="6">
        <v>0.97</v>
      </c>
      <c r="AN91" s="6">
        <v>1.19</v>
      </c>
      <c r="AO91" s="6">
        <v>21.98</v>
      </c>
      <c r="AP91" s="6">
        <v>0.09</v>
      </c>
      <c r="AQ91" s="6">
        <v>0.09</v>
      </c>
      <c r="AR91" s="6">
        <v>29.32</v>
      </c>
      <c r="AS91" s="6">
        <v>28.58</v>
      </c>
      <c r="AT91" s="6">
        <v>0.02</v>
      </c>
    </row>
    <row r="92" spans="1:46" x14ac:dyDescent="0.3">
      <c r="A92" t="s">
        <v>79</v>
      </c>
      <c r="B92" t="s">
        <v>80</v>
      </c>
      <c r="C92" t="s">
        <v>81</v>
      </c>
      <c r="D92" s="13">
        <v>42.472299999999997</v>
      </c>
      <c r="E92" s="13">
        <v>127.43899999999999</v>
      </c>
      <c r="F92" t="s">
        <v>82</v>
      </c>
      <c r="G92" s="13" t="s">
        <v>159</v>
      </c>
      <c r="H92" s="13" t="s">
        <v>117</v>
      </c>
      <c r="I92" s="7">
        <v>1.289E-3</v>
      </c>
      <c r="J92" s="13">
        <v>48.07</v>
      </c>
      <c r="K92" s="13">
        <v>4.99</v>
      </c>
      <c r="L92" s="13">
        <v>3.03</v>
      </c>
      <c r="M92" s="14">
        <v>53.15</v>
      </c>
      <c r="N92" s="14">
        <v>841.28</v>
      </c>
      <c r="O92" s="14">
        <v>12.82</v>
      </c>
      <c r="P92" s="14">
        <v>4.9800000000000004</v>
      </c>
      <c r="Q92" s="14">
        <v>0.91</v>
      </c>
      <c r="R92" s="14">
        <v>47.65</v>
      </c>
      <c r="S92" s="14">
        <v>2.9</v>
      </c>
      <c r="T92" s="14">
        <v>46.82</v>
      </c>
      <c r="U92" s="14">
        <v>91.12</v>
      </c>
      <c r="V92" s="14"/>
      <c r="W92" s="14">
        <v>1340.63</v>
      </c>
      <c r="X92" s="14">
        <v>26.37</v>
      </c>
      <c r="Y92" s="14">
        <v>265.7</v>
      </c>
      <c r="Z92" s="6">
        <v>17679.349999999999</v>
      </c>
      <c r="AA92" s="6">
        <v>4189.4399999999996</v>
      </c>
      <c r="AB92" s="13">
        <v>1.9726157791601899</v>
      </c>
      <c r="AC92" s="13">
        <v>43.3219524756732</v>
      </c>
      <c r="AD92">
        <f t="shared" si="33"/>
        <v>1.0546077938776481</v>
      </c>
      <c r="AF92">
        <f t="shared" si="34"/>
        <v>16.431034482758619</v>
      </c>
      <c r="AG92" s="6">
        <v>23.77</v>
      </c>
      <c r="AH92" s="6">
        <v>24.16</v>
      </c>
      <c r="AI92">
        <v>31.902919984831247</v>
      </c>
      <c r="AJ92" s="6">
        <v>10.07</v>
      </c>
      <c r="AK92" s="6">
        <v>670.34</v>
      </c>
      <c r="AL92" s="6">
        <v>9.57</v>
      </c>
      <c r="AM92" s="6">
        <v>1.02</v>
      </c>
      <c r="AN92" s="6">
        <v>1.1200000000000001</v>
      </c>
      <c r="AO92" s="6">
        <v>19.420000000000002</v>
      </c>
      <c r="AP92" s="6">
        <v>0.27</v>
      </c>
      <c r="AQ92" s="6">
        <v>0.3</v>
      </c>
      <c r="AR92" s="6">
        <v>28.13</v>
      </c>
      <c r="AS92" s="6">
        <v>28.63</v>
      </c>
      <c r="AT92" s="6">
        <v>0.02</v>
      </c>
    </row>
    <row r="93" spans="1:46" x14ac:dyDescent="0.3">
      <c r="A93" t="s">
        <v>79</v>
      </c>
      <c r="B93" t="s">
        <v>80</v>
      </c>
      <c r="C93" t="s">
        <v>81</v>
      </c>
      <c r="D93" s="13">
        <v>42.472299999999997</v>
      </c>
      <c r="E93" s="13">
        <v>127.43899999999999</v>
      </c>
      <c r="F93" t="s">
        <v>82</v>
      </c>
      <c r="G93" s="13" t="s">
        <v>160</v>
      </c>
      <c r="H93" s="13" t="s">
        <v>117</v>
      </c>
      <c r="I93" s="7">
        <v>2.3770000000000002E-3</v>
      </c>
      <c r="J93" s="13">
        <v>49.23</v>
      </c>
      <c r="K93" s="13">
        <v>5.46</v>
      </c>
      <c r="L93" s="13">
        <v>1.65</v>
      </c>
      <c r="M93" s="14">
        <v>19.440000000000001</v>
      </c>
      <c r="N93" s="14">
        <v>546.33000000000004</v>
      </c>
      <c r="O93" s="14">
        <v>2.27</v>
      </c>
      <c r="P93" s="14">
        <v>3.45</v>
      </c>
      <c r="Q93" s="14">
        <v>0.45</v>
      </c>
      <c r="R93" s="14">
        <v>31.92</v>
      </c>
      <c r="S93" s="14">
        <v>1.87</v>
      </c>
      <c r="T93" s="14">
        <v>31.85</v>
      </c>
      <c r="U93" s="14">
        <v>63.14</v>
      </c>
      <c r="V93" s="14"/>
      <c r="W93" s="14">
        <v>645.83000000000004</v>
      </c>
      <c r="X93" s="14">
        <v>25.85</v>
      </c>
      <c r="Y93" s="14">
        <v>187.76</v>
      </c>
      <c r="Z93" s="6">
        <v>14323.27</v>
      </c>
      <c r="AA93" s="6">
        <v>4102.16</v>
      </c>
      <c r="AB93" s="13">
        <v>1.8421078841010401</v>
      </c>
      <c r="AC93" s="13">
        <v>32.965490162675103</v>
      </c>
      <c r="AD93">
        <f t="shared" si="33"/>
        <v>1.0297638281699435</v>
      </c>
      <c r="AF93">
        <f t="shared" si="34"/>
        <v>17.069518716577541</v>
      </c>
      <c r="AG93" s="6">
        <v>17.309999999999999</v>
      </c>
      <c r="AH93" s="6">
        <v>17.329999999999998</v>
      </c>
      <c r="AI93">
        <v>21.134622823984525</v>
      </c>
      <c r="AJ93" s="6">
        <v>7.26</v>
      </c>
      <c r="AK93" s="6">
        <v>554.11</v>
      </c>
      <c r="AL93" s="6">
        <v>9.26</v>
      </c>
      <c r="AM93" s="6">
        <v>1</v>
      </c>
      <c r="AN93" s="6">
        <v>0.61</v>
      </c>
      <c r="AO93" s="6">
        <v>16.57</v>
      </c>
      <c r="AP93" s="6">
        <v>7.0000000000000007E-2</v>
      </c>
      <c r="AQ93" s="6">
        <v>7.0000000000000007E-2</v>
      </c>
      <c r="AR93" s="6">
        <v>20.23</v>
      </c>
      <c r="AS93" s="6">
        <v>20.27</v>
      </c>
      <c r="AT93" s="6">
        <v>0.01</v>
      </c>
    </row>
    <row r="94" spans="1:46" x14ac:dyDescent="0.3">
      <c r="A94" t="s">
        <v>79</v>
      </c>
      <c r="B94" t="s">
        <v>80</v>
      </c>
      <c r="C94" t="s">
        <v>81</v>
      </c>
      <c r="D94" s="13">
        <v>42.472299999999997</v>
      </c>
      <c r="E94" s="13">
        <v>127.43899999999999</v>
      </c>
      <c r="F94" t="s">
        <v>82</v>
      </c>
      <c r="G94" s="13" t="s">
        <v>161</v>
      </c>
      <c r="H94" s="13" t="s">
        <v>117</v>
      </c>
      <c r="I94" s="7">
        <v>2.5300000000000002E-4</v>
      </c>
      <c r="J94" s="13">
        <v>49.58</v>
      </c>
      <c r="K94" s="13">
        <v>6.19</v>
      </c>
      <c r="L94" s="13">
        <v>2.31</v>
      </c>
      <c r="M94" s="14">
        <v>37.6</v>
      </c>
      <c r="N94" s="14">
        <v>720.79</v>
      </c>
      <c r="O94" s="14">
        <v>2.67</v>
      </c>
      <c r="P94" s="14">
        <v>3.58</v>
      </c>
      <c r="Q94" s="14">
        <v>0.53</v>
      </c>
      <c r="R94" s="14">
        <v>32.799999999999997</v>
      </c>
      <c r="S94" s="14">
        <v>2.1800000000000002</v>
      </c>
      <c r="T94" s="14">
        <v>31.38</v>
      </c>
      <c r="U94" s="14">
        <v>63.74</v>
      </c>
      <c r="V94" s="14"/>
      <c r="W94" s="14">
        <v>794.02</v>
      </c>
      <c r="X94" s="14">
        <v>21.87</v>
      </c>
      <c r="Y94" s="14">
        <v>196.15</v>
      </c>
      <c r="Z94" s="6">
        <v>14323.27</v>
      </c>
      <c r="AA94" s="6">
        <v>3447.56</v>
      </c>
      <c r="AB94" s="13">
        <v>1.55774095118811</v>
      </c>
      <c r="AC94" s="13">
        <v>31.027030476386301</v>
      </c>
      <c r="AD94">
        <f t="shared" si="33"/>
        <v>1.0479654990058107</v>
      </c>
      <c r="AF94">
        <f t="shared" si="34"/>
        <v>15.045871559633024</v>
      </c>
      <c r="AG94" s="6">
        <v>20.12</v>
      </c>
      <c r="AH94" s="6">
        <v>21.05</v>
      </c>
      <c r="AI94">
        <v>32.957933241883858</v>
      </c>
      <c r="AJ94" s="6">
        <v>8.9700000000000006</v>
      </c>
      <c r="AK94" s="6">
        <v>654.92999999999995</v>
      </c>
      <c r="AL94" s="6">
        <v>9.16</v>
      </c>
      <c r="AM94" s="6">
        <v>1.05</v>
      </c>
      <c r="AN94" s="6">
        <v>1.1499999999999999</v>
      </c>
      <c r="AO94" s="6">
        <v>23.23</v>
      </c>
      <c r="AP94" s="6">
        <v>0.08</v>
      </c>
      <c r="AQ94" s="6">
        <v>0.09</v>
      </c>
      <c r="AR94" s="6">
        <v>24.21</v>
      </c>
      <c r="AS94" s="6">
        <v>25.31</v>
      </c>
      <c r="AT94" s="6">
        <v>0.02</v>
      </c>
    </row>
    <row r="95" spans="1:46" x14ac:dyDescent="0.3">
      <c r="A95" t="s">
        <v>79</v>
      </c>
      <c r="B95" t="s">
        <v>80</v>
      </c>
      <c r="C95" t="s">
        <v>81</v>
      </c>
      <c r="D95" s="13">
        <v>42.472299999999997</v>
      </c>
      <c r="E95" s="13">
        <v>127.43899999999999</v>
      </c>
      <c r="F95" t="s">
        <v>82</v>
      </c>
      <c r="G95" s="13" t="s">
        <v>162</v>
      </c>
      <c r="H95" s="13" t="s">
        <v>163</v>
      </c>
      <c r="I95" s="7">
        <v>3.1198E-2</v>
      </c>
      <c r="J95" s="13">
        <v>49.91</v>
      </c>
      <c r="K95" s="13">
        <v>7.79</v>
      </c>
      <c r="L95" s="13">
        <v>0.8</v>
      </c>
      <c r="M95" s="14">
        <v>13.5</v>
      </c>
      <c r="N95" s="14">
        <v>367.83</v>
      </c>
      <c r="O95" s="14">
        <v>1.25</v>
      </c>
      <c r="P95" s="14">
        <v>1.47</v>
      </c>
      <c r="Q95" s="14">
        <v>0.27</v>
      </c>
      <c r="R95" s="14">
        <v>10.3</v>
      </c>
      <c r="S95" s="14">
        <v>0.51</v>
      </c>
      <c r="T95" s="14">
        <v>11.21</v>
      </c>
      <c r="U95" s="14">
        <v>23.06</v>
      </c>
      <c r="V95" s="14"/>
      <c r="W95" s="14">
        <v>271.51</v>
      </c>
      <c r="X95" s="14">
        <v>17.38</v>
      </c>
      <c r="Y95" s="14">
        <v>83.31</v>
      </c>
      <c r="Z95" s="6">
        <v>10307.959999999999</v>
      </c>
      <c r="AA95" s="6">
        <v>1134.6400000000001</v>
      </c>
      <c r="AB95" s="13">
        <v>1.3861952674420099</v>
      </c>
      <c r="AC95" s="13">
        <v>12.690700880202</v>
      </c>
      <c r="AD95">
        <f t="shared" si="33"/>
        <v>0.85958846693993252</v>
      </c>
      <c r="AF95">
        <f t="shared" si="34"/>
        <v>20.196078431372548</v>
      </c>
      <c r="AG95" s="6">
        <v>8.06</v>
      </c>
      <c r="AH95" s="6">
        <v>7.43</v>
      </c>
      <c r="AI95">
        <v>21.163981588032222</v>
      </c>
      <c r="AJ95" s="6">
        <v>4.79</v>
      </c>
      <c r="AK95" s="6">
        <v>592.98</v>
      </c>
      <c r="AL95" s="6">
        <v>6.99</v>
      </c>
      <c r="AM95" s="6">
        <v>0.92</v>
      </c>
      <c r="AN95" s="6">
        <v>1.31</v>
      </c>
      <c r="AO95" s="6">
        <v>28.98</v>
      </c>
      <c r="AP95" s="6">
        <v>0.12</v>
      </c>
      <c r="AQ95" s="6">
        <v>0.1</v>
      </c>
      <c r="AR95" s="6">
        <v>26.36</v>
      </c>
      <c r="AS95" s="6">
        <v>24.23</v>
      </c>
      <c r="AT95" s="6">
        <v>0.03</v>
      </c>
    </row>
    <row r="96" spans="1:46" x14ac:dyDescent="0.3">
      <c r="A96" t="s">
        <v>79</v>
      </c>
      <c r="B96" t="s">
        <v>80</v>
      </c>
      <c r="C96" t="s">
        <v>81</v>
      </c>
      <c r="D96" s="13">
        <v>42.472299999999997</v>
      </c>
      <c r="E96" s="13">
        <v>127.43899999999999</v>
      </c>
      <c r="F96" t="s">
        <v>82</v>
      </c>
      <c r="G96" s="13" t="s">
        <v>164</v>
      </c>
      <c r="H96" s="13" t="s">
        <v>117</v>
      </c>
      <c r="I96" s="7">
        <v>1.0821000000000001E-2</v>
      </c>
      <c r="J96" s="13">
        <v>48.25</v>
      </c>
      <c r="K96" s="13">
        <v>5.35</v>
      </c>
      <c r="L96" s="13">
        <v>2.68</v>
      </c>
      <c r="M96" s="14">
        <v>61.07</v>
      </c>
      <c r="N96" s="14">
        <v>863.31</v>
      </c>
      <c r="O96" s="14">
        <v>3.44</v>
      </c>
      <c r="P96" s="14">
        <v>4.6100000000000003</v>
      </c>
      <c r="Q96" s="14">
        <v>0.85</v>
      </c>
      <c r="R96" s="14">
        <v>45.53</v>
      </c>
      <c r="S96" s="14">
        <v>2.56</v>
      </c>
      <c r="T96" s="14">
        <v>45.38</v>
      </c>
      <c r="U96" s="14">
        <v>90.28</v>
      </c>
      <c r="V96" s="14"/>
      <c r="W96" s="14">
        <v>1237.57</v>
      </c>
      <c r="X96" s="14">
        <v>25.73</v>
      </c>
      <c r="Y96" s="14">
        <v>250.88</v>
      </c>
      <c r="Z96" s="6">
        <v>18098.86</v>
      </c>
      <c r="AA96" s="6">
        <v>3665.76</v>
      </c>
      <c r="AB96" s="13">
        <v>1.92595862340354</v>
      </c>
      <c r="AC96" s="13">
        <v>41.456755660805399</v>
      </c>
      <c r="AD96">
        <f t="shared" si="33"/>
        <v>1.0617112017398711</v>
      </c>
      <c r="AF96">
        <f t="shared" si="34"/>
        <v>17.78515625</v>
      </c>
      <c r="AG96" s="6">
        <v>23.51</v>
      </c>
      <c r="AH96" s="6">
        <v>23.64</v>
      </c>
      <c r="AI96">
        <v>33.552662261951028</v>
      </c>
      <c r="AJ96" s="6">
        <v>9.75</v>
      </c>
      <c r="AK96" s="6">
        <v>703.5</v>
      </c>
      <c r="AL96" s="6">
        <v>9.8800000000000008</v>
      </c>
      <c r="AM96" s="6">
        <v>1</v>
      </c>
      <c r="AN96" s="6">
        <v>1.34</v>
      </c>
      <c r="AO96" s="6">
        <v>20.82</v>
      </c>
      <c r="AP96" s="6">
        <v>0.08</v>
      </c>
      <c r="AQ96" s="6">
        <v>0.08</v>
      </c>
      <c r="AR96" s="6">
        <v>27.18</v>
      </c>
      <c r="AS96" s="6">
        <v>27.27</v>
      </c>
      <c r="AT96" s="6">
        <v>0.02</v>
      </c>
    </row>
    <row r="97" spans="1:46" x14ac:dyDescent="0.3">
      <c r="A97" t="s">
        <v>79</v>
      </c>
      <c r="B97" t="s">
        <v>80</v>
      </c>
      <c r="C97" t="s">
        <v>81</v>
      </c>
      <c r="D97" s="13">
        <v>42.345799999999997</v>
      </c>
      <c r="E97" s="13">
        <v>127.04</v>
      </c>
      <c r="F97" t="s">
        <v>82</v>
      </c>
      <c r="G97" s="13" t="s">
        <v>165</v>
      </c>
      <c r="H97" s="13" t="s">
        <v>117</v>
      </c>
      <c r="I97" s="7">
        <v>8.7499999999999999E-5</v>
      </c>
      <c r="J97" s="13">
        <v>49.41</v>
      </c>
      <c r="K97" s="13">
        <v>5.82</v>
      </c>
      <c r="L97" s="13">
        <v>2.0499999999999998</v>
      </c>
      <c r="M97" s="14">
        <v>47.83</v>
      </c>
      <c r="N97" s="14">
        <v>654.73</v>
      </c>
      <c r="O97" s="14">
        <v>3.27</v>
      </c>
      <c r="P97" s="14">
        <v>6.25</v>
      </c>
      <c r="Q97" s="14">
        <v>1.0900000000000001</v>
      </c>
      <c r="R97" s="14">
        <v>53.6</v>
      </c>
      <c r="S97" s="14">
        <v>3.15</v>
      </c>
      <c r="T97" s="14">
        <v>41.89</v>
      </c>
      <c r="U97" s="14">
        <v>77.39</v>
      </c>
      <c r="V97" s="14"/>
      <c r="W97" s="14">
        <v>728.4</v>
      </c>
      <c r="X97" s="14">
        <v>21.57</v>
      </c>
      <c r="Y97" s="14">
        <v>235.05</v>
      </c>
      <c r="Z97" s="6">
        <v>13064.74</v>
      </c>
      <c r="AA97" s="6">
        <v>2443.84</v>
      </c>
      <c r="AB97" s="13">
        <v>1.7674903224174801</v>
      </c>
      <c r="AC97" s="13">
        <v>35.482299480249502</v>
      </c>
      <c r="AD97">
        <f t="shared" si="33"/>
        <v>1.1178097760732</v>
      </c>
      <c r="AF97">
        <f t="shared" si="34"/>
        <v>17.015873015873016</v>
      </c>
      <c r="AG97" s="6">
        <v>23.67</v>
      </c>
      <c r="AH97" s="6">
        <v>30.32</v>
      </c>
      <c r="AI97">
        <v>30.35373203523412</v>
      </c>
      <c r="AJ97" s="6">
        <v>10.9</v>
      </c>
      <c r="AK97" s="6">
        <v>605.59</v>
      </c>
      <c r="AL97" s="6">
        <v>8.57</v>
      </c>
      <c r="AM97" s="6">
        <v>1.28</v>
      </c>
      <c r="AN97" s="6">
        <v>0.89</v>
      </c>
      <c r="AO97" s="6">
        <v>18.45</v>
      </c>
      <c r="AP97" s="6">
        <v>0.06</v>
      </c>
      <c r="AQ97" s="6">
        <v>0.09</v>
      </c>
      <c r="AR97" s="6">
        <v>13.59</v>
      </c>
      <c r="AS97" s="6">
        <v>17.39</v>
      </c>
      <c r="AT97" s="6">
        <v>0.02</v>
      </c>
    </row>
    <row r="98" spans="1:46" x14ac:dyDescent="0.3">
      <c r="A98" t="s">
        <v>79</v>
      </c>
      <c r="B98" t="s">
        <v>80</v>
      </c>
      <c r="C98" t="s">
        <v>81</v>
      </c>
      <c r="D98" s="13">
        <v>42.345799999999997</v>
      </c>
      <c r="E98" s="13">
        <v>127.04</v>
      </c>
      <c r="F98" t="s">
        <v>82</v>
      </c>
      <c r="G98" s="13" t="s">
        <v>166</v>
      </c>
      <c r="H98" s="13" t="s">
        <v>163</v>
      </c>
      <c r="I98" s="7">
        <v>6.0099999999999997E-5</v>
      </c>
      <c r="J98" s="13">
        <v>51.3</v>
      </c>
      <c r="K98" s="13">
        <v>7.18</v>
      </c>
      <c r="L98" s="13">
        <v>0.78</v>
      </c>
      <c r="M98" s="14">
        <v>13.66</v>
      </c>
      <c r="N98" s="14">
        <v>313.98</v>
      </c>
      <c r="O98" s="14">
        <v>1.76</v>
      </c>
      <c r="P98" s="14">
        <v>2.36</v>
      </c>
      <c r="Q98" s="14">
        <v>0.4</v>
      </c>
      <c r="R98" s="14">
        <v>16.29</v>
      </c>
      <c r="S98" s="14">
        <v>0.93</v>
      </c>
      <c r="T98" s="14">
        <v>14.82</v>
      </c>
      <c r="U98" s="14">
        <v>27.13</v>
      </c>
      <c r="V98" s="14"/>
      <c r="W98" s="14">
        <v>249.21</v>
      </c>
      <c r="X98" s="14">
        <v>16.579999999999998</v>
      </c>
      <c r="Y98" s="14">
        <v>106.03</v>
      </c>
      <c r="Z98" s="6">
        <v>7850.83</v>
      </c>
      <c r="AA98" s="6">
        <v>829.16</v>
      </c>
      <c r="AB98" s="13">
        <v>1.3983098469919799</v>
      </c>
      <c r="AC98" s="13">
        <v>14.562932553768301</v>
      </c>
      <c r="AD98">
        <f t="shared" si="33"/>
        <v>0.92617049110207328</v>
      </c>
      <c r="AF98">
        <f t="shared" si="34"/>
        <v>17.516129032258064</v>
      </c>
      <c r="AG98" s="6">
        <v>10.59</v>
      </c>
      <c r="AH98" s="6">
        <v>11.65</v>
      </c>
      <c r="AI98">
        <v>18.937273823884201</v>
      </c>
      <c r="AJ98" s="6">
        <v>6.39</v>
      </c>
      <c r="AK98" s="6">
        <v>473.4</v>
      </c>
      <c r="AL98" s="6">
        <v>6.9</v>
      </c>
      <c r="AM98" s="6">
        <v>1.1000000000000001</v>
      </c>
      <c r="AN98" s="6">
        <v>0.84</v>
      </c>
      <c r="AO98" s="6">
        <v>21.56</v>
      </c>
      <c r="AP98" s="6">
        <v>0.11</v>
      </c>
      <c r="AQ98" s="6">
        <v>0.12</v>
      </c>
      <c r="AR98" s="6">
        <v>15.3</v>
      </c>
      <c r="AS98" s="6">
        <v>16.809999999999999</v>
      </c>
      <c r="AT98" s="6">
        <v>0.02</v>
      </c>
    </row>
    <row r="99" spans="1:46" x14ac:dyDescent="0.3">
      <c r="A99" t="s">
        <v>79</v>
      </c>
      <c r="B99" t="s">
        <v>80</v>
      </c>
      <c r="C99" t="s">
        <v>81</v>
      </c>
      <c r="D99" s="13">
        <v>42.345799999999997</v>
      </c>
      <c r="E99" s="13">
        <v>127.04</v>
      </c>
      <c r="F99" t="s">
        <v>82</v>
      </c>
      <c r="G99" s="13" t="s">
        <v>167</v>
      </c>
      <c r="H99" s="13" t="s">
        <v>163</v>
      </c>
      <c r="I99" s="7">
        <v>2.8600000000000001E-4</v>
      </c>
      <c r="J99" s="13">
        <v>51.39</v>
      </c>
      <c r="K99" s="13">
        <v>6.25</v>
      </c>
      <c r="L99" s="13">
        <v>0.74</v>
      </c>
      <c r="M99" s="14">
        <v>13.18</v>
      </c>
      <c r="N99" s="14">
        <v>333.17</v>
      </c>
      <c r="O99" s="14">
        <v>1.96</v>
      </c>
      <c r="P99" s="14">
        <v>2.88</v>
      </c>
      <c r="Q99" s="14">
        <v>0.43</v>
      </c>
      <c r="R99" s="14">
        <v>17.91</v>
      </c>
      <c r="S99" s="14">
        <v>1.02</v>
      </c>
      <c r="T99" s="14">
        <v>15.83</v>
      </c>
      <c r="U99" s="14">
        <v>29.13</v>
      </c>
      <c r="V99" s="14"/>
      <c r="W99" s="14">
        <v>261.01</v>
      </c>
      <c r="X99" s="14">
        <v>17.02</v>
      </c>
      <c r="Y99" s="14">
        <v>113.09</v>
      </c>
      <c r="Z99" s="6">
        <v>7371.39</v>
      </c>
      <c r="AA99" s="6">
        <v>829.16</v>
      </c>
      <c r="AB99" s="13">
        <v>1.3715565948277</v>
      </c>
      <c r="AC99" s="13">
        <v>14.2318211592049</v>
      </c>
      <c r="AD99">
        <f t="shared" si="33"/>
        <v>0.88254392048661212</v>
      </c>
      <c r="AF99">
        <f t="shared" si="34"/>
        <v>17.558823529411764</v>
      </c>
      <c r="AG99" s="6">
        <v>11.55</v>
      </c>
      <c r="AH99" s="6">
        <v>13.05</v>
      </c>
      <c r="AI99">
        <v>19.575205640423032</v>
      </c>
      <c r="AJ99" s="6">
        <v>6.64</v>
      </c>
      <c r="AK99" s="6">
        <v>433.1</v>
      </c>
      <c r="AL99" s="6">
        <v>6.21</v>
      </c>
      <c r="AM99" s="6">
        <v>1.1299999999999999</v>
      </c>
      <c r="AN99" s="6">
        <v>0.74</v>
      </c>
      <c r="AO99" s="6">
        <v>23.41</v>
      </c>
      <c r="AP99" s="6">
        <v>0.11</v>
      </c>
      <c r="AQ99" s="6">
        <v>0.14000000000000001</v>
      </c>
      <c r="AR99" s="6">
        <v>14.58</v>
      </c>
      <c r="AS99" s="6">
        <v>16.489999999999998</v>
      </c>
      <c r="AT99" s="6">
        <v>0.02</v>
      </c>
    </row>
    <row r="100" spans="1:46" x14ac:dyDescent="0.3">
      <c r="A100" t="s">
        <v>79</v>
      </c>
      <c r="B100" t="s">
        <v>80</v>
      </c>
      <c r="C100" t="s">
        <v>81</v>
      </c>
      <c r="D100" s="13">
        <v>42.345799999999997</v>
      </c>
      <c r="E100" s="13">
        <v>127.04</v>
      </c>
      <c r="F100" t="s">
        <v>82</v>
      </c>
      <c r="G100" s="13" t="s">
        <v>168</v>
      </c>
      <c r="H100" s="13" t="s">
        <v>117</v>
      </c>
      <c r="I100" s="7">
        <v>5.5399999999999998E-5</v>
      </c>
      <c r="J100" s="13">
        <v>49.75</v>
      </c>
      <c r="K100" s="13">
        <v>7.31</v>
      </c>
      <c r="L100" s="13">
        <v>1.2</v>
      </c>
      <c r="M100" s="14">
        <v>16.23</v>
      </c>
      <c r="N100" s="14">
        <v>446.15</v>
      </c>
      <c r="O100" s="14">
        <v>2.0099999999999998</v>
      </c>
      <c r="P100" s="14">
        <v>2.67</v>
      </c>
      <c r="Q100" s="14">
        <v>0.47</v>
      </c>
      <c r="R100" s="14">
        <v>21.66</v>
      </c>
      <c r="S100" s="14">
        <v>1.19</v>
      </c>
      <c r="T100" s="14">
        <v>19.52</v>
      </c>
      <c r="U100" s="14">
        <v>38.15</v>
      </c>
      <c r="V100" s="14"/>
      <c r="W100" s="14">
        <v>375.92</v>
      </c>
      <c r="X100" s="14">
        <v>18.670000000000002</v>
      </c>
      <c r="Y100" s="14">
        <v>130.11000000000001</v>
      </c>
      <c r="Z100" s="6">
        <v>11626.42</v>
      </c>
      <c r="AA100" s="6">
        <v>1396.48</v>
      </c>
      <c r="AB100" s="13">
        <v>1.5407634440111999</v>
      </c>
      <c r="AC100" s="13">
        <v>20.125672169820501</v>
      </c>
      <c r="AD100">
        <f t="shared" si="33"/>
        <v>1.0155821906485998</v>
      </c>
      <c r="AF100">
        <f t="shared" si="34"/>
        <v>18.201680672268907</v>
      </c>
      <c r="AG100" s="6">
        <v>12.68</v>
      </c>
      <c r="AH100" s="6">
        <v>14.06</v>
      </c>
      <c r="AI100">
        <v>23.896625602570968</v>
      </c>
      <c r="AJ100" s="6">
        <v>6.97</v>
      </c>
      <c r="AK100" s="6">
        <v>622.83000000000004</v>
      </c>
      <c r="AL100" s="6">
        <v>8.1</v>
      </c>
      <c r="AM100" s="6">
        <v>1.1100000000000001</v>
      </c>
      <c r="AN100" s="6">
        <v>0.75</v>
      </c>
      <c r="AO100" s="6">
        <v>22.17</v>
      </c>
      <c r="AP100" s="6">
        <v>0.09</v>
      </c>
      <c r="AQ100" s="6">
        <v>0.1</v>
      </c>
      <c r="AR100" s="6">
        <v>17.36</v>
      </c>
      <c r="AS100" s="6">
        <v>19.260000000000002</v>
      </c>
      <c r="AT100" s="6">
        <v>0.02</v>
      </c>
    </row>
    <row r="101" spans="1:46" x14ac:dyDescent="0.3">
      <c r="A101" t="s">
        <v>79</v>
      </c>
      <c r="B101" t="s">
        <v>80</v>
      </c>
      <c r="C101" t="s">
        <v>81</v>
      </c>
      <c r="D101" s="13">
        <v>42</v>
      </c>
      <c r="E101" s="13">
        <v>128.07</v>
      </c>
      <c r="F101" t="s">
        <v>82</v>
      </c>
      <c r="G101" s="13" t="s">
        <v>169</v>
      </c>
      <c r="H101" s="13" t="s">
        <v>170</v>
      </c>
      <c r="I101" s="7">
        <v>5.5380000000000004E-3</v>
      </c>
      <c r="J101" s="13">
        <v>50.5</v>
      </c>
      <c r="K101" s="13">
        <v>4.6500000000000004</v>
      </c>
      <c r="L101" s="13">
        <v>2.0499999999999998</v>
      </c>
      <c r="M101" s="14">
        <v>36</v>
      </c>
      <c r="N101" s="14">
        <v>688</v>
      </c>
      <c r="O101" s="14">
        <v>3.51</v>
      </c>
      <c r="P101" s="14">
        <v>4.12</v>
      </c>
      <c r="Q101" s="14">
        <v>0.79</v>
      </c>
      <c r="R101" s="14">
        <v>35.18</v>
      </c>
      <c r="S101" s="14">
        <v>2.59</v>
      </c>
      <c r="T101" s="14">
        <v>34.28</v>
      </c>
      <c r="U101" s="14">
        <v>70.55</v>
      </c>
      <c r="V101" s="14"/>
      <c r="W101" s="14">
        <v>586</v>
      </c>
      <c r="X101" s="14">
        <v>22</v>
      </c>
      <c r="Y101" s="14">
        <v>231</v>
      </c>
      <c r="Z101" s="6">
        <v>16121.17</v>
      </c>
      <c r="AA101" s="6">
        <v>2443.84</v>
      </c>
      <c r="AB101" s="13">
        <v>2.69</v>
      </c>
      <c r="AC101" s="13">
        <v>36.76</v>
      </c>
      <c r="AD101">
        <f t="shared" si="33"/>
        <v>1.0031812049092792</v>
      </c>
      <c r="AF101">
        <f t="shared" si="34"/>
        <v>13.583011583011583</v>
      </c>
      <c r="AG101" s="6">
        <v>12.74</v>
      </c>
      <c r="AH101" s="6">
        <v>13.08</v>
      </c>
      <c r="AI101">
        <v>31.272727272727273</v>
      </c>
      <c r="AJ101" s="6">
        <v>10.5</v>
      </c>
      <c r="AK101" s="6">
        <v>732.78</v>
      </c>
      <c r="AL101" s="6">
        <v>8.5399999999999991</v>
      </c>
      <c r="AM101" s="6">
        <v>1.03</v>
      </c>
      <c r="AN101" s="6">
        <v>1.02</v>
      </c>
      <c r="AO101" s="6">
        <v>18.72</v>
      </c>
      <c r="AP101" s="6">
        <v>0.1</v>
      </c>
      <c r="AQ101" s="6">
        <v>0.1</v>
      </c>
      <c r="AR101" s="6">
        <v>16.66</v>
      </c>
      <c r="AS101" s="6">
        <v>17.09</v>
      </c>
      <c r="AT101" s="6">
        <v>0.02</v>
      </c>
    </row>
    <row r="102" spans="1:46" x14ac:dyDescent="0.3">
      <c r="A102" t="s">
        <v>79</v>
      </c>
      <c r="B102" t="s">
        <v>80</v>
      </c>
      <c r="C102" t="s">
        <v>81</v>
      </c>
      <c r="D102" s="13">
        <v>42</v>
      </c>
      <c r="E102" s="13">
        <v>127</v>
      </c>
      <c r="F102" t="s">
        <v>82</v>
      </c>
      <c r="G102" s="13" t="s">
        <v>171</v>
      </c>
      <c r="H102" s="13" t="s">
        <v>172</v>
      </c>
      <c r="I102" s="7">
        <v>2.32E-4</v>
      </c>
      <c r="J102" s="13">
        <v>51.57</v>
      </c>
      <c r="K102" s="13">
        <v>4.3899999999999997</v>
      </c>
      <c r="L102" s="13">
        <v>1.95</v>
      </c>
      <c r="M102" s="14">
        <v>32.200000000000003</v>
      </c>
      <c r="N102" s="14">
        <v>512</v>
      </c>
      <c r="O102" s="14">
        <v>6.63</v>
      </c>
      <c r="P102" s="14">
        <v>3.25</v>
      </c>
      <c r="Q102" s="14">
        <v>0.65</v>
      </c>
      <c r="R102" s="14">
        <v>24</v>
      </c>
      <c r="S102" s="14">
        <v>1.44</v>
      </c>
      <c r="T102" s="14">
        <v>26.2</v>
      </c>
      <c r="U102" s="14">
        <v>53.5</v>
      </c>
      <c r="V102" s="14"/>
      <c r="W102" s="14">
        <v>701</v>
      </c>
      <c r="X102" s="14">
        <v>24.9</v>
      </c>
      <c r="Y102" s="14">
        <v>242</v>
      </c>
      <c r="Z102" s="6">
        <v>16960.189999999999</v>
      </c>
      <c r="AA102" s="6">
        <v>2312.92</v>
      </c>
      <c r="AB102" s="13">
        <v>2.04</v>
      </c>
      <c r="AC102" s="13">
        <v>29.9</v>
      </c>
      <c r="AD102">
        <f t="shared" si="33"/>
        <v>0.88148891672256002</v>
      </c>
      <c r="AF102">
        <f t="shared" si="34"/>
        <v>16.666666666666668</v>
      </c>
      <c r="AG102" s="6">
        <v>12.84</v>
      </c>
      <c r="AH102" s="6">
        <v>11.76</v>
      </c>
      <c r="AI102">
        <v>20.562248995983936</v>
      </c>
      <c r="AJ102" s="6">
        <v>9.7200000000000006</v>
      </c>
      <c r="AK102" s="6">
        <v>681.13</v>
      </c>
      <c r="AL102" s="6">
        <v>7.38</v>
      </c>
      <c r="AM102" s="6">
        <v>0.92</v>
      </c>
      <c r="AN102" s="6">
        <v>1.34</v>
      </c>
      <c r="AO102" s="6">
        <v>17.12</v>
      </c>
      <c r="AP102" s="6">
        <v>0.28000000000000003</v>
      </c>
      <c r="AQ102" s="6">
        <v>0.22</v>
      </c>
      <c r="AR102" s="6">
        <v>29.21</v>
      </c>
      <c r="AS102" s="6">
        <v>26.76</v>
      </c>
      <c r="AT102" s="6">
        <v>0.03</v>
      </c>
    </row>
    <row r="103" spans="1:46" x14ac:dyDescent="0.3">
      <c r="A103" t="s">
        <v>79</v>
      </c>
      <c r="B103" t="s">
        <v>80</v>
      </c>
      <c r="C103" t="s">
        <v>81</v>
      </c>
      <c r="D103" s="13">
        <v>42</v>
      </c>
      <c r="E103" s="13">
        <v>127</v>
      </c>
      <c r="F103" t="s">
        <v>82</v>
      </c>
      <c r="G103" s="13" t="s">
        <v>173</v>
      </c>
      <c r="H103" s="13" t="s">
        <v>172</v>
      </c>
      <c r="I103" s="7">
        <v>1.384E-3</v>
      </c>
      <c r="J103" s="13">
        <v>50.58</v>
      </c>
      <c r="K103" s="13">
        <v>4.88</v>
      </c>
      <c r="L103" s="13">
        <v>2.15</v>
      </c>
      <c r="M103" s="14">
        <v>33.200000000000003</v>
      </c>
      <c r="N103" s="14">
        <v>809</v>
      </c>
      <c r="O103" s="14">
        <v>4.4800000000000004</v>
      </c>
      <c r="P103" s="14">
        <v>3.59</v>
      </c>
      <c r="Q103" s="14">
        <v>0.72</v>
      </c>
      <c r="R103" s="14">
        <v>34.799999999999997</v>
      </c>
      <c r="S103" s="14">
        <v>2.09</v>
      </c>
      <c r="T103" s="14">
        <v>32.700000000000003</v>
      </c>
      <c r="U103" s="14">
        <v>67.2</v>
      </c>
      <c r="V103" s="14"/>
      <c r="W103" s="14">
        <v>677</v>
      </c>
      <c r="X103" s="14">
        <v>21.1</v>
      </c>
      <c r="Y103" s="14">
        <v>236</v>
      </c>
      <c r="Z103" s="6">
        <v>18997.810000000001</v>
      </c>
      <c r="AA103" s="6">
        <v>2662.04</v>
      </c>
      <c r="AB103" s="13">
        <v>1.54</v>
      </c>
      <c r="AC103" s="13">
        <v>34.9</v>
      </c>
      <c r="AD103">
        <f t="shared" si="33"/>
        <v>1.0866286716711144</v>
      </c>
      <c r="AF103">
        <f t="shared" si="34"/>
        <v>16.650717703349283</v>
      </c>
      <c r="AG103" s="6">
        <v>21.23</v>
      </c>
      <c r="AH103" s="6">
        <v>22.6</v>
      </c>
      <c r="AI103">
        <v>38.341232227488149</v>
      </c>
      <c r="AJ103" s="6">
        <v>11.18</v>
      </c>
      <c r="AK103" s="6">
        <v>900.37</v>
      </c>
      <c r="AL103" s="6">
        <v>9.69</v>
      </c>
      <c r="AM103" s="6">
        <v>1.06</v>
      </c>
      <c r="AN103" s="6">
        <v>0.95</v>
      </c>
      <c r="AO103" s="6">
        <v>23.18</v>
      </c>
      <c r="AP103" s="6">
        <v>0.13</v>
      </c>
      <c r="AQ103" s="6">
        <v>0.13</v>
      </c>
      <c r="AR103" s="6">
        <v>19.45</v>
      </c>
      <c r="AS103" s="6">
        <v>20.7</v>
      </c>
      <c r="AT103" s="6">
        <v>0.02</v>
      </c>
    </row>
    <row r="104" spans="1:46" x14ac:dyDescent="0.3">
      <c r="A104" t="s">
        <v>79</v>
      </c>
      <c r="B104" t="s">
        <v>80</v>
      </c>
      <c r="C104" t="s">
        <v>81</v>
      </c>
      <c r="D104" s="13">
        <v>42</v>
      </c>
      <c r="E104" s="13">
        <v>127</v>
      </c>
      <c r="F104" t="s">
        <v>82</v>
      </c>
      <c r="G104" s="13" t="s">
        <v>174</v>
      </c>
      <c r="H104" s="13" t="s">
        <v>172</v>
      </c>
      <c r="I104" s="7">
        <v>3.4889999999999999E-3</v>
      </c>
      <c r="J104" s="13">
        <v>49.66</v>
      </c>
      <c r="K104" s="13">
        <v>4.57</v>
      </c>
      <c r="L104" s="13">
        <v>2.15</v>
      </c>
      <c r="M104" s="14">
        <v>36.6</v>
      </c>
      <c r="N104" s="14">
        <v>827</v>
      </c>
      <c r="O104" s="14">
        <v>4.4400000000000004</v>
      </c>
      <c r="P104" s="14">
        <v>3.86</v>
      </c>
      <c r="Q104" s="14">
        <v>0.54</v>
      </c>
      <c r="R104" s="14">
        <v>38.6</v>
      </c>
      <c r="S104" s="14">
        <v>2.31</v>
      </c>
      <c r="T104" s="14">
        <v>32.700000000000003</v>
      </c>
      <c r="U104" s="14">
        <v>67.5</v>
      </c>
      <c r="V104" s="14"/>
      <c r="W104" s="14">
        <v>725</v>
      </c>
      <c r="X104" s="14">
        <v>20.399999999999999</v>
      </c>
      <c r="Y104" s="14">
        <v>245</v>
      </c>
      <c r="Z104" s="6">
        <v>21574.799999999999</v>
      </c>
      <c r="AA104" s="6">
        <v>2880.24</v>
      </c>
      <c r="AB104" s="13">
        <v>1.47</v>
      </c>
      <c r="AC104" s="13">
        <v>33.6</v>
      </c>
      <c r="AD104">
        <f t="shared" si="33"/>
        <v>1.1641207814064434</v>
      </c>
      <c r="AF104">
        <f t="shared" si="34"/>
        <v>16.70995670995671</v>
      </c>
      <c r="AG104" s="6">
        <v>22.24</v>
      </c>
      <c r="AH104" s="6">
        <v>26.26</v>
      </c>
      <c r="AI104">
        <v>40.53921568627451</v>
      </c>
      <c r="AJ104" s="6">
        <v>12.01</v>
      </c>
      <c r="AK104" s="6">
        <v>1057.5899999999999</v>
      </c>
      <c r="AL104" s="6">
        <v>10</v>
      </c>
      <c r="AM104" s="6">
        <v>1.18</v>
      </c>
      <c r="AN104" s="6">
        <v>0.95</v>
      </c>
      <c r="AO104" s="6">
        <v>24.61</v>
      </c>
      <c r="AP104" s="6">
        <v>0.12</v>
      </c>
      <c r="AQ104" s="6">
        <v>0.13</v>
      </c>
      <c r="AR104" s="6">
        <v>18.78</v>
      </c>
      <c r="AS104" s="6">
        <v>22.17</v>
      </c>
      <c r="AT104" s="6">
        <v>0.01</v>
      </c>
    </row>
    <row r="105" spans="1:46" x14ac:dyDescent="0.3">
      <c r="A105" t="s">
        <v>79</v>
      </c>
      <c r="B105" t="s">
        <v>80</v>
      </c>
      <c r="C105" t="s">
        <v>81</v>
      </c>
      <c r="D105" s="13">
        <v>42</v>
      </c>
      <c r="E105" s="13">
        <v>127</v>
      </c>
      <c r="F105" t="s">
        <v>82</v>
      </c>
      <c r="G105" s="13" t="s">
        <v>175</v>
      </c>
      <c r="H105" s="13" t="s">
        <v>172</v>
      </c>
      <c r="I105" s="7">
        <v>5.2240000000000003E-3</v>
      </c>
      <c r="J105" s="13">
        <v>49.32</v>
      </c>
      <c r="K105" s="13">
        <v>5.57</v>
      </c>
      <c r="L105" s="13">
        <v>2.91</v>
      </c>
      <c r="M105" s="14">
        <v>41.5</v>
      </c>
      <c r="N105" s="14">
        <v>849</v>
      </c>
      <c r="O105" s="14">
        <v>6.23</v>
      </c>
      <c r="P105" s="14">
        <v>4.29</v>
      </c>
      <c r="Q105" s="14">
        <v>0.87</v>
      </c>
      <c r="R105" s="14">
        <v>38.700000000000003</v>
      </c>
      <c r="S105" s="14">
        <v>2.29</v>
      </c>
      <c r="T105" s="14">
        <v>40.1</v>
      </c>
      <c r="U105" s="14">
        <v>81.7</v>
      </c>
      <c r="V105" s="14"/>
      <c r="W105" s="14">
        <v>1097</v>
      </c>
      <c r="X105" s="14">
        <v>21.4</v>
      </c>
      <c r="Y105" s="14">
        <v>225</v>
      </c>
      <c r="Z105" s="6">
        <v>16300.96</v>
      </c>
      <c r="AA105" s="6">
        <v>4014.88</v>
      </c>
      <c r="AB105" s="13">
        <v>1.69</v>
      </c>
      <c r="AC105" s="13">
        <v>39.299999999999997</v>
      </c>
      <c r="AD105">
        <f t="shared" si="33"/>
        <v>0.99738229387024258</v>
      </c>
      <c r="AF105">
        <f t="shared" si="34"/>
        <v>16.899563318777293</v>
      </c>
      <c r="AG105" s="6">
        <v>23.73</v>
      </c>
      <c r="AH105" s="6">
        <v>22.9</v>
      </c>
      <c r="AI105">
        <v>39.672897196261687</v>
      </c>
      <c r="AJ105" s="6">
        <v>10.51</v>
      </c>
      <c r="AK105" s="6">
        <v>761.73</v>
      </c>
      <c r="AL105" s="6">
        <v>9.02</v>
      </c>
      <c r="AM105" s="6">
        <v>0.97</v>
      </c>
      <c r="AN105" s="6">
        <v>1.07</v>
      </c>
      <c r="AO105" s="6">
        <v>21.6</v>
      </c>
      <c r="AP105" s="6">
        <v>0.16</v>
      </c>
      <c r="AQ105" s="6">
        <v>0.16</v>
      </c>
      <c r="AR105" s="6">
        <v>28.35</v>
      </c>
      <c r="AS105" s="6">
        <v>27.36</v>
      </c>
      <c r="AT105" s="6">
        <v>0.02</v>
      </c>
    </row>
    <row r="106" spans="1:46" x14ac:dyDescent="0.3">
      <c r="A106" t="s">
        <v>79</v>
      </c>
      <c r="B106" t="s">
        <v>80</v>
      </c>
      <c r="C106" t="s">
        <v>81</v>
      </c>
      <c r="D106" s="13">
        <v>42</v>
      </c>
      <c r="E106" s="13">
        <v>127</v>
      </c>
      <c r="F106" t="s">
        <v>82</v>
      </c>
      <c r="G106" s="13" t="s">
        <v>176</v>
      </c>
      <c r="H106" s="13" t="s">
        <v>172</v>
      </c>
      <c r="I106" s="7">
        <v>2.7000000000000001E-3</v>
      </c>
      <c r="J106" s="13">
        <v>48.96</v>
      </c>
      <c r="K106" s="13">
        <v>4.41</v>
      </c>
      <c r="L106" s="13">
        <v>2.34</v>
      </c>
      <c r="M106" s="14">
        <v>42.1</v>
      </c>
      <c r="N106" s="14">
        <v>721</v>
      </c>
      <c r="O106" s="14">
        <v>5.54</v>
      </c>
      <c r="P106" s="14">
        <v>4.75</v>
      </c>
      <c r="Q106" s="14">
        <v>0.83</v>
      </c>
      <c r="R106" s="14">
        <v>41.9</v>
      </c>
      <c r="S106" s="14">
        <v>2.5099999999999998</v>
      </c>
      <c r="T106" s="14">
        <v>39.299999999999997</v>
      </c>
      <c r="U106" s="14">
        <v>80.7</v>
      </c>
      <c r="V106" s="14"/>
      <c r="W106" s="14">
        <v>743</v>
      </c>
      <c r="X106" s="14">
        <v>26</v>
      </c>
      <c r="Y106" s="14">
        <v>261</v>
      </c>
      <c r="Z106" s="6">
        <v>19237.53</v>
      </c>
      <c r="AA106" s="6">
        <v>2749.32</v>
      </c>
      <c r="AB106" s="13">
        <v>2.16</v>
      </c>
      <c r="AC106" s="13">
        <v>39</v>
      </c>
      <c r="AD106">
        <f t="shared" si="33"/>
        <v>1.0392966510644772</v>
      </c>
      <c r="AF106">
        <f t="shared" si="34"/>
        <v>16.693227091633467</v>
      </c>
      <c r="AG106" s="6">
        <v>18.190000000000001</v>
      </c>
      <c r="AH106" s="6">
        <v>19.399999999999999</v>
      </c>
      <c r="AI106">
        <v>27.73076923076923</v>
      </c>
      <c r="AJ106" s="6">
        <v>10.039999999999999</v>
      </c>
      <c r="AK106" s="6">
        <v>739.91</v>
      </c>
      <c r="AL106" s="6">
        <v>8.82</v>
      </c>
      <c r="AM106" s="6">
        <v>1.07</v>
      </c>
      <c r="AN106" s="6">
        <v>1</v>
      </c>
      <c r="AO106" s="6">
        <v>18.489999999999998</v>
      </c>
      <c r="AP106" s="6">
        <v>0.13</v>
      </c>
      <c r="AQ106" s="6">
        <v>0.14000000000000001</v>
      </c>
      <c r="AR106" s="6">
        <v>17.73</v>
      </c>
      <c r="AS106" s="6">
        <v>18.91</v>
      </c>
      <c r="AT106" s="6">
        <v>0.02</v>
      </c>
    </row>
    <row r="107" spans="1:46" x14ac:dyDescent="0.3">
      <c r="A107" t="s">
        <v>79</v>
      </c>
      <c r="B107" t="s">
        <v>80</v>
      </c>
      <c r="C107" t="s">
        <v>81</v>
      </c>
      <c r="D107" s="13">
        <v>42</v>
      </c>
      <c r="E107" s="13">
        <v>127</v>
      </c>
      <c r="F107" t="s">
        <v>82</v>
      </c>
      <c r="G107" s="13" t="s">
        <v>177</v>
      </c>
      <c r="H107" s="13" t="s">
        <v>172</v>
      </c>
      <c r="I107" s="7">
        <v>1.295E-2</v>
      </c>
      <c r="J107" s="13">
        <v>47.16</v>
      </c>
      <c r="K107" s="13">
        <v>7.13</v>
      </c>
      <c r="L107" s="13">
        <v>1.9</v>
      </c>
      <c r="M107" s="14">
        <v>29.3</v>
      </c>
      <c r="N107" s="14">
        <v>840</v>
      </c>
      <c r="O107" s="14">
        <v>3.39</v>
      </c>
      <c r="P107" s="14">
        <v>3.76</v>
      </c>
      <c r="Q107" s="14">
        <v>0.76</v>
      </c>
      <c r="R107" s="14">
        <v>38.700000000000003</v>
      </c>
      <c r="S107" s="14">
        <v>2.36</v>
      </c>
      <c r="T107" s="14">
        <v>35.700000000000003</v>
      </c>
      <c r="U107" s="14">
        <v>73.8</v>
      </c>
      <c r="V107" s="14"/>
      <c r="W107" s="14">
        <v>611</v>
      </c>
      <c r="X107" s="14">
        <v>23</v>
      </c>
      <c r="Y107" s="14">
        <v>243</v>
      </c>
      <c r="Z107" s="6">
        <v>20016.62</v>
      </c>
      <c r="AA107" s="6">
        <v>2356.56</v>
      </c>
      <c r="AB107" s="13">
        <v>1.78</v>
      </c>
      <c r="AC107" s="13">
        <v>37.700000000000003</v>
      </c>
      <c r="AD107">
        <f t="shared" si="33"/>
        <v>1.1284302901620109</v>
      </c>
      <c r="AF107">
        <f t="shared" si="34"/>
        <v>16.398305084745765</v>
      </c>
      <c r="AG107" s="6">
        <v>20.059999999999999</v>
      </c>
      <c r="AH107" s="6">
        <v>21.74</v>
      </c>
      <c r="AI107">
        <v>36.521739130434781</v>
      </c>
      <c r="AJ107" s="6">
        <v>10.57</v>
      </c>
      <c r="AK107" s="6">
        <v>870.29</v>
      </c>
      <c r="AL107" s="6">
        <v>10.29</v>
      </c>
      <c r="AM107" s="6">
        <v>1.08</v>
      </c>
      <c r="AN107" s="6">
        <v>0.76</v>
      </c>
      <c r="AO107" s="6">
        <v>22.28</v>
      </c>
      <c r="AP107" s="6">
        <v>0.09</v>
      </c>
      <c r="AQ107" s="6">
        <v>0.09</v>
      </c>
      <c r="AR107" s="6">
        <v>15.79</v>
      </c>
      <c r="AS107" s="6">
        <v>17.11</v>
      </c>
      <c r="AT107" s="6">
        <v>0.02</v>
      </c>
    </row>
    <row r="108" spans="1:46" x14ac:dyDescent="0.3">
      <c r="A108" t="s">
        <v>79</v>
      </c>
      <c r="B108" t="s">
        <v>80</v>
      </c>
      <c r="C108" t="s">
        <v>81</v>
      </c>
      <c r="D108" s="13">
        <v>42</v>
      </c>
      <c r="E108" s="13">
        <v>127</v>
      </c>
      <c r="F108" t="s">
        <v>82</v>
      </c>
      <c r="G108" s="13" t="s">
        <v>178</v>
      </c>
      <c r="H108" s="13" t="s">
        <v>172</v>
      </c>
      <c r="I108" s="7">
        <v>1.36E-4</v>
      </c>
      <c r="J108" s="13">
        <v>50.23</v>
      </c>
      <c r="K108" s="13">
        <v>3.19</v>
      </c>
      <c r="L108" s="13">
        <v>3.03</v>
      </c>
      <c r="M108" s="14">
        <v>63.4</v>
      </c>
      <c r="N108" s="14">
        <v>707</v>
      </c>
      <c r="O108" s="14">
        <v>7.72</v>
      </c>
      <c r="P108" s="14">
        <v>6.86</v>
      </c>
      <c r="Q108" s="14">
        <v>1.41</v>
      </c>
      <c r="R108" s="14">
        <v>56.6</v>
      </c>
      <c r="S108" s="14">
        <v>3.26</v>
      </c>
      <c r="T108" s="14">
        <v>57.2</v>
      </c>
      <c r="U108" s="14">
        <v>116</v>
      </c>
      <c r="V108" s="14"/>
      <c r="W108" s="14">
        <v>1091</v>
      </c>
      <c r="X108" s="14">
        <v>32.200000000000003</v>
      </c>
      <c r="Y108" s="14">
        <v>357</v>
      </c>
      <c r="Z108" s="6">
        <v>15641.73</v>
      </c>
      <c r="AA108" s="6">
        <v>4364</v>
      </c>
      <c r="AB108" s="13">
        <v>2.66</v>
      </c>
      <c r="AC108" s="13">
        <v>53.7</v>
      </c>
      <c r="AD108">
        <f t="shared" si="33"/>
        <v>0.9682821849114156</v>
      </c>
      <c r="AF108">
        <f t="shared" si="34"/>
        <v>17.361963190184049</v>
      </c>
      <c r="AG108" s="6">
        <v>21.5</v>
      </c>
      <c r="AH108" s="6">
        <v>21.28</v>
      </c>
      <c r="AI108">
        <v>21.956521739130434</v>
      </c>
      <c r="AJ108" s="6">
        <v>11.09</v>
      </c>
      <c r="AK108" s="6">
        <v>485.77</v>
      </c>
      <c r="AL108" s="6">
        <v>8.25</v>
      </c>
      <c r="AM108" s="6">
        <v>0.99</v>
      </c>
      <c r="AN108" s="6">
        <v>1.1200000000000001</v>
      </c>
      <c r="AO108" s="6">
        <v>13.17</v>
      </c>
      <c r="AP108" s="6">
        <v>0.14000000000000001</v>
      </c>
      <c r="AQ108" s="6">
        <v>0.14000000000000001</v>
      </c>
      <c r="AR108" s="6">
        <v>19.28</v>
      </c>
      <c r="AS108" s="6">
        <v>19.07</v>
      </c>
      <c r="AT108" s="6">
        <v>0.02</v>
      </c>
    </row>
    <row r="109" spans="1:46" x14ac:dyDescent="0.3">
      <c r="A109" t="s">
        <v>79</v>
      </c>
      <c r="B109" t="s">
        <v>80</v>
      </c>
      <c r="C109" t="s">
        <v>81</v>
      </c>
      <c r="D109" s="13">
        <v>42</v>
      </c>
      <c r="E109" s="13">
        <v>127</v>
      </c>
      <c r="F109" t="s">
        <v>82</v>
      </c>
      <c r="G109" s="13" t="s">
        <v>179</v>
      </c>
      <c r="H109" s="13" t="s">
        <v>172</v>
      </c>
      <c r="I109" s="7">
        <v>1.6372000000000001E-2</v>
      </c>
      <c r="J109" s="13">
        <v>50.8</v>
      </c>
      <c r="K109" s="13">
        <v>7.78</v>
      </c>
      <c r="L109" s="13">
        <v>0.76</v>
      </c>
      <c r="M109" s="14">
        <v>11.2</v>
      </c>
      <c r="N109" s="14">
        <v>397</v>
      </c>
      <c r="O109" s="14">
        <v>2.8</v>
      </c>
      <c r="P109" s="14">
        <v>1.61</v>
      </c>
      <c r="Q109" s="14">
        <v>0.34</v>
      </c>
      <c r="R109" s="14">
        <v>12.8</v>
      </c>
      <c r="S109" s="14">
        <v>0.76</v>
      </c>
      <c r="T109" s="14">
        <v>12.6</v>
      </c>
      <c r="U109" s="14">
        <v>25.1</v>
      </c>
      <c r="V109" s="14"/>
      <c r="W109" s="14">
        <v>259</v>
      </c>
      <c r="X109" s="14">
        <v>17.2</v>
      </c>
      <c r="Y109" s="14">
        <v>96.9</v>
      </c>
      <c r="Z109" s="6">
        <v>9169.2900000000009</v>
      </c>
      <c r="AA109" s="6">
        <v>916.44</v>
      </c>
      <c r="AB109" s="13">
        <v>1.48</v>
      </c>
      <c r="AC109" s="13">
        <v>14.4</v>
      </c>
      <c r="AD109">
        <f t="shared" si="33"/>
        <v>0.96306079794792987</v>
      </c>
      <c r="AF109">
        <f t="shared" si="34"/>
        <v>16.842105263157894</v>
      </c>
      <c r="AG109" s="6">
        <v>8.51</v>
      </c>
      <c r="AH109" s="6">
        <v>8.65</v>
      </c>
      <c r="AI109">
        <v>23.081395348837209</v>
      </c>
      <c r="AJ109" s="6">
        <v>5.63</v>
      </c>
      <c r="AK109" s="6">
        <v>533.1</v>
      </c>
      <c r="AL109" s="6">
        <v>7.95</v>
      </c>
      <c r="AM109" s="6">
        <v>1.02</v>
      </c>
      <c r="AN109" s="6">
        <v>0.88</v>
      </c>
      <c r="AO109" s="6">
        <v>27.57</v>
      </c>
      <c r="AP109" s="6">
        <v>0.22</v>
      </c>
      <c r="AQ109" s="6">
        <v>0.19</v>
      </c>
      <c r="AR109" s="6">
        <v>20.23</v>
      </c>
      <c r="AS109" s="6">
        <v>20.56</v>
      </c>
      <c r="AT109" s="6">
        <v>0.03</v>
      </c>
    </row>
    <row r="110" spans="1:46" x14ac:dyDescent="0.3">
      <c r="A110" t="s">
        <v>79</v>
      </c>
      <c r="B110" t="s">
        <v>80</v>
      </c>
      <c r="C110" t="s">
        <v>81</v>
      </c>
      <c r="D110" s="13">
        <v>42</v>
      </c>
      <c r="E110" s="13">
        <v>127</v>
      </c>
      <c r="F110" t="s">
        <v>82</v>
      </c>
      <c r="G110" s="13" t="s">
        <v>180</v>
      </c>
      <c r="H110" s="13" t="s">
        <v>172</v>
      </c>
      <c r="I110" s="7">
        <v>2.8800000000000001E-4</v>
      </c>
      <c r="J110" s="13">
        <v>51.14</v>
      </c>
      <c r="K110" s="13">
        <v>5.39</v>
      </c>
      <c r="L110" s="13">
        <v>1.55</v>
      </c>
      <c r="M110" s="14">
        <v>27.3</v>
      </c>
      <c r="N110" s="14">
        <v>544</v>
      </c>
      <c r="O110" s="14">
        <v>3.77</v>
      </c>
      <c r="P110" s="14">
        <v>2.46</v>
      </c>
      <c r="Q110" s="14">
        <v>0.5</v>
      </c>
      <c r="R110" s="14">
        <v>22.3</v>
      </c>
      <c r="S110" s="14">
        <v>1.32</v>
      </c>
      <c r="T110" s="14">
        <v>22</v>
      </c>
      <c r="U110" s="14">
        <v>46</v>
      </c>
      <c r="V110" s="14"/>
      <c r="W110" s="14">
        <v>567</v>
      </c>
      <c r="X110" s="14">
        <v>22</v>
      </c>
      <c r="Y110" s="14">
        <v>172</v>
      </c>
      <c r="Z110" s="6">
        <v>16121.17</v>
      </c>
      <c r="AA110" s="6">
        <v>1832.88</v>
      </c>
      <c r="AB110" s="13">
        <v>1.83</v>
      </c>
      <c r="AC110" s="13">
        <v>25.4</v>
      </c>
      <c r="AD110">
        <f t="shared" si="33"/>
        <v>1.0260500687575917</v>
      </c>
      <c r="AF110">
        <f t="shared" si="34"/>
        <v>16.893939393939394</v>
      </c>
      <c r="AG110" s="6">
        <v>12.02</v>
      </c>
      <c r="AH110" s="6">
        <v>12.19</v>
      </c>
      <c r="AI110">
        <v>24.727272727272727</v>
      </c>
      <c r="AJ110" s="6">
        <v>7.82</v>
      </c>
      <c r="AK110" s="6">
        <v>732.78</v>
      </c>
      <c r="AL110" s="6">
        <v>9.07</v>
      </c>
      <c r="AM110" s="6">
        <v>1.01</v>
      </c>
      <c r="AN110" s="6">
        <v>1.22</v>
      </c>
      <c r="AO110" s="6">
        <v>21.42</v>
      </c>
      <c r="AP110" s="6">
        <v>0.17</v>
      </c>
      <c r="AQ110" s="6">
        <v>0.15</v>
      </c>
      <c r="AR110" s="6">
        <v>25.43</v>
      </c>
      <c r="AS110" s="6">
        <v>25.77</v>
      </c>
      <c r="AT110" s="6">
        <v>0.02</v>
      </c>
    </row>
    <row r="111" spans="1:46" x14ac:dyDescent="0.3">
      <c r="A111" t="s">
        <v>79</v>
      </c>
      <c r="B111" t="s">
        <v>80</v>
      </c>
      <c r="C111" t="s">
        <v>81</v>
      </c>
      <c r="D111" s="13">
        <v>42</v>
      </c>
      <c r="E111" s="13">
        <v>127</v>
      </c>
      <c r="F111" t="s">
        <v>82</v>
      </c>
      <c r="G111" s="13" t="s">
        <v>181</v>
      </c>
      <c r="H111" s="13" t="s">
        <v>172</v>
      </c>
      <c r="I111" s="7">
        <v>4.6699999999999997E-5</v>
      </c>
      <c r="J111" s="13">
        <v>46.18</v>
      </c>
      <c r="K111" s="13">
        <v>4.41</v>
      </c>
      <c r="L111" s="13">
        <v>0.74</v>
      </c>
      <c r="M111" s="14">
        <v>25.1</v>
      </c>
      <c r="N111" s="14">
        <v>545</v>
      </c>
      <c r="O111" s="14">
        <v>4.18</v>
      </c>
      <c r="P111" s="14">
        <v>2.4700000000000002</v>
      </c>
      <c r="Q111" s="14">
        <v>0.47</v>
      </c>
      <c r="R111" s="14">
        <v>22.9</v>
      </c>
      <c r="S111" s="14">
        <v>1.41</v>
      </c>
      <c r="T111" s="14">
        <v>24.7</v>
      </c>
      <c r="U111" s="14">
        <v>53.3</v>
      </c>
      <c r="V111" s="14"/>
      <c r="W111" s="14">
        <v>627</v>
      </c>
      <c r="X111" s="14">
        <v>30</v>
      </c>
      <c r="Y111" s="14">
        <v>195</v>
      </c>
      <c r="Z111" s="6">
        <v>24571.3</v>
      </c>
      <c r="AA111" s="6">
        <v>3098.44</v>
      </c>
      <c r="AB111" s="13">
        <v>2.31</v>
      </c>
      <c r="AC111" s="13">
        <v>34.799999999999997</v>
      </c>
      <c r="AD111">
        <f t="shared" si="33"/>
        <v>0.98805424908590456</v>
      </c>
      <c r="AF111">
        <f t="shared" si="34"/>
        <v>16.24113475177305</v>
      </c>
      <c r="AG111" s="6">
        <v>10.69</v>
      </c>
      <c r="AH111" s="6">
        <v>9.91</v>
      </c>
      <c r="AI111">
        <v>18.166666666666668</v>
      </c>
      <c r="AJ111" s="6">
        <v>6.5</v>
      </c>
      <c r="AK111" s="6">
        <v>819.04</v>
      </c>
      <c r="AL111" s="6">
        <v>9.27</v>
      </c>
      <c r="AM111" s="6">
        <v>0.93</v>
      </c>
      <c r="AN111" s="6">
        <v>1.1000000000000001</v>
      </c>
      <c r="AO111" s="6">
        <v>15.66</v>
      </c>
      <c r="AP111" s="6">
        <v>0.18</v>
      </c>
      <c r="AQ111" s="6">
        <v>0.12</v>
      </c>
      <c r="AR111" s="6">
        <v>27.38</v>
      </c>
      <c r="AS111" s="6">
        <v>25.38</v>
      </c>
      <c r="AT111" s="6">
        <v>0.02</v>
      </c>
    </row>
    <row r="112" spans="1:46" x14ac:dyDescent="0.3">
      <c r="A112" t="s">
        <v>79</v>
      </c>
      <c r="B112" t="s">
        <v>80</v>
      </c>
      <c r="C112" t="s">
        <v>81</v>
      </c>
      <c r="D112" s="13">
        <v>42</v>
      </c>
      <c r="E112" s="13">
        <v>127</v>
      </c>
      <c r="F112" t="s">
        <v>82</v>
      </c>
      <c r="G112" s="13" t="s">
        <v>182</v>
      </c>
      <c r="H112" s="13" t="s">
        <v>172</v>
      </c>
      <c r="I112" s="7">
        <v>9.09E-5</v>
      </c>
      <c r="J112" s="13">
        <v>49.05</v>
      </c>
      <c r="K112" s="13">
        <v>4.16</v>
      </c>
      <c r="L112" s="13">
        <v>1.33</v>
      </c>
      <c r="M112" s="14">
        <v>19</v>
      </c>
      <c r="N112" s="14">
        <v>533</v>
      </c>
      <c r="O112" s="14">
        <v>3.85</v>
      </c>
      <c r="P112" s="14">
        <v>2.5099999999999998</v>
      </c>
      <c r="Q112" s="14">
        <v>0.44</v>
      </c>
      <c r="R112" s="14">
        <v>23.3</v>
      </c>
      <c r="S112" s="14">
        <v>1.46</v>
      </c>
      <c r="T112" s="14">
        <v>24.4</v>
      </c>
      <c r="U112" s="14">
        <v>53.7</v>
      </c>
      <c r="V112" s="14"/>
      <c r="W112" s="14">
        <v>535</v>
      </c>
      <c r="X112" s="14">
        <v>30.8</v>
      </c>
      <c r="Y112" s="14">
        <v>196</v>
      </c>
      <c r="Z112" s="6">
        <v>24031.93</v>
      </c>
      <c r="AA112" s="6">
        <v>3273</v>
      </c>
      <c r="AB112" s="13">
        <v>2.3199999999999998</v>
      </c>
      <c r="AC112" s="13">
        <v>35.1</v>
      </c>
      <c r="AD112">
        <f t="shared" si="33"/>
        <v>1.0047887929014625</v>
      </c>
      <c r="AF112">
        <f t="shared" si="34"/>
        <v>15.958904109589042</v>
      </c>
      <c r="AG112" s="6">
        <v>10.52</v>
      </c>
      <c r="AH112" s="6">
        <v>10.039999999999999</v>
      </c>
      <c r="AI112">
        <v>17.305194805194805</v>
      </c>
      <c r="AJ112" s="6">
        <v>6.36</v>
      </c>
      <c r="AK112" s="6">
        <v>780.26</v>
      </c>
      <c r="AL112" s="6">
        <v>9.2799999999999994</v>
      </c>
      <c r="AM112" s="6">
        <v>0.95</v>
      </c>
      <c r="AN112" s="6">
        <v>0.82</v>
      </c>
      <c r="AO112" s="6">
        <v>15.19</v>
      </c>
      <c r="AP112" s="6">
        <v>0.17</v>
      </c>
      <c r="AQ112" s="6">
        <v>0.11</v>
      </c>
      <c r="AR112" s="6">
        <v>22.96</v>
      </c>
      <c r="AS112" s="6">
        <v>21.93</v>
      </c>
      <c r="AT112" s="6">
        <v>0.02</v>
      </c>
    </row>
    <row r="113" spans="1:46" x14ac:dyDescent="0.3">
      <c r="A113" t="s">
        <v>79</v>
      </c>
      <c r="B113" t="s">
        <v>80</v>
      </c>
      <c r="C113" t="s">
        <v>81</v>
      </c>
      <c r="D113" s="13">
        <v>42</v>
      </c>
      <c r="E113" s="13">
        <v>127</v>
      </c>
      <c r="F113" t="s">
        <v>82</v>
      </c>
      <c r="G113" s="13" t="s">
        <v>183</v>
      </c>
      <c r="H113" s="13" t="s">
        <v>172</v>
      </c>
      <c r="I113" s="7">
        <v>1.5709999999999999E-3</v>
      </c>
      <c r="J113" s="13">
        <v>51.83</v>
      </c>
      <c r="K113" s="13">
        <v>4.18</v>
      </c>
      <c r="L113" s="13">
        <v>1.53</v>
      </c>
      <c r="M113" s="14">
        <v>24.7</v>
      </c>
      <c r="N113" s="14">
        <v>572</v>
      </c>
      <c r="O113" s="14">
        <v>5.03</v>
      </c>
      <c r="P113" s="14">
        <v>2.9</v>
      </c>
      <c r="Q113" s="14">
        <v>0.57999999999999996</v>
      </c>
      <c r="R113" s="14">
        <v>24</v>
      </c>
      <c r="S113" s="14">
        <v>1.46</v>
      </c>
      <c r="T113" s="14">
        <v>23.4</v>
      </c>
      <c r="U113" s="14">
        <v>49.7</v>
      </c>
      <c r="V113" s="14"/>
      <c r="W113" s="14">
        <v>564</v>
      </c>
      <c r="X113" s="14">
        <v>25.7</v>
      </c>
      <c r="Y113" s="14">
        <v>210</v>
      </c>
      <c r="Z113" s="6">
        <v>14682.85</v>
      </c>
      <c r="AA113" s="6">
        <v>2225.64</v>
      </c>
      <c r="AB113" s="13">
        <v>2.11</v>
      </c>
      <c r="AC113" s="13">
        <v>29.3</v>
      </c>
      <c r="AD113">
        <f t="shared" si="33"/>
        <v>0.98742124340126003</v>
      </c>
      <c r="AF113">
        <f t="shared" si="34"/>
        <v>16.438356164383563</v>
      </c>
      <c r="AG113" s="6">
        <v>11.09</v>
      </c>
      <c r="AH113" s="6">
        <v>11.37</v>
      </c>
      <c r="AI113">
        <v>22.2568093385214</v>
      </c>
      <c r="AJ113" s="6">
        <v>8.17</v>
      </c>
      <c r="AK113" s="6">
        <v>571.32000000000005</v>
      </c>
      <c r="AL113" s="6">
        <v>8.2799999999999994</v>
      </c>
      <c r="AM113" s="6">
        <v>1.03</v>
      </c>
      <c r="AN113" s="6">
        <v>1.03</v>
      </c>
      <c r="AO113" s="6">
        <v>19.52</v>
      </c>
      <c r="AP113" s="6">
        <v>0.21</v>
      </c>
      <c r="AQ113" s="6">
        <v>0.17</v>
      </c>
      <c r="AR113" s="6">
        <v>23.5</v>
      </c>
      <c r="AS113" s="6">
        <v>24.1</v>
      </c>
      <c r="AT113" s="6">
        <v>0.02</v>
      </c>
    </row>
    <row r="114" spans="1:46" x14ac:dyDescent="0.3">
      <c r="A114" t="s">
        <v>79</v>
      </c>
      <c r="B114" t="s">
        <v>80</v>
      </c>
      <c r="C114" t="s">
        <v>81</v>
      </c>
      <c r="D114" s="13">
        <v>42</v>
      </c>
      <c r="E114" s="13">
        <v>128</v>
      </c>
      <c r="F114" t="s">
        <v>82</v>
      </c>
      <c r="G114" s="13" t="s">
        <v>184</v>
      </c>
      <c r="H114" s="13" t="s">
        <v>172</v>
      </c>
      <c r="I114" s="7">
        <v>1.1738E-2</v>
      </c>
      <c r="J114" s="13">
        <v>49.01</v>
      </c>
      <c r="K114" s="13">
        <v>8.99</v>
      </c>
      <c r="L114" s="13">
        <v>2.41</v>
      </c>
      <c r="M114" s="14">
        <v>37</v>
      </c>
      <c r="N114" s="14">
        <v>766</v>
      </c>
      <c r="O114" s="14">
        <v>5.42</v>
      </c>
      <c r="P114" s="14">
        <v>3.89</v>
      </c>
      <c r="Q114" s="14">
        <v>0.79</v>
      </c>
      <c r="R114" s="14">
        <v>38.200000000000003</v>
      </c>
      <c r="S114" s="14">
        <v>2.3199999999999998</v>
      </c>
      <c r="T114" s="14">
        <v>35.799999999999997</v>
      </c>
      <c r="U114" s="14">
        <v>72.8</v>
      </c>
      <c r="V114" s="14"/>
      <c r="W114" s="14">
        <v>525</v>
      </c>
      <c r="X114" s="14">
        <v>20.6</v>
      </c>
      <c r="Y114" s="14">
        <v>223</v>
      </c>
      <c r="Z114" s="6">
        <v>8150.48</v>
      </c>
      <c r="AA114" s="6">
        <v>1963.8</v>
      </c>
      <c r="AB114" s="13">
        <v>1.61</v>
      </c>
      <c r="AC114" s="13">
        <v>35.9</v>
      </c>
      <c r="AD114">
        <f t="shared" si="33"/>
        <v>1.0947893939498086</v>
      </c>
      <c r="AF114">
        <f t="shared" si="34"/>
        <v>16.465517241379313</v>
      </c>
      <c r="AG114" s="6">
        <v>22.24</v>
      </c>
      <c r="AH114" s="6">
        <v>23.73</v>
      </c>
      <c r="AI114">
        <v>37.184466019417471</v>
      </c>
      <c r="AJ114" s="6">
        <v>10.83</v>
      </c>
      <c r="AK114" s="6">
        <v>395.65</v>
      </c>
      <c r="AL114" s="6">
        <v>9.82</v>
      </c>
      <c r="AM114" s="6">
        <v>1.07</v>
      </c>
      <c r="AN114" s="6">
        <v>0.97</v>
      </c>
      <c r="AO114" s="6">
        <v>21.34</v>
      </c>
      <c r="AP114" s="6">
        <v>0.14000000000000001</v>
      </c>
      <c r="AQ114" s="6">
        <v>0.15</v>
      </c>
      <c r="AR114" s="6">
        <v>13.74</v>
      </c>
      <c r="AS114" s="6">
        <v>14.66</v>
      </c>
      <c r="AT114" s="6">
        <v>0.02</v>
      </c>
    </row>
    <row r="115" spans="1:46" x14ac:dyDescent="0.3">
      <c r="A115" t="s">
        <v>79</v>
      </c>
      <c r="B115" t="s">
        <v>80</v>
      </c>
      <c r="C115" t="s">
        <v>81</v>
      </c>
      <c r="D115" s="13">
        <v>42</v>
      </c>
      <c r="E115" s="13">
        <v>128.05000000000001</v>
      </c>
      <c r="F115" t="s">
        <v>82</v>
      </c>
      <c r="G115" s="13" t="s">
        <v>185</v>
      </c>
      <c r="H115" s="13" t="s">
        <v>186</v>
      </c>
      <c r="I115" s="7">
        <v>2.7635E-2</v>
      </c>
      <c r="J115" s="13">
        <v>50.11</v>
      </c>
      <c r="K115" s="13">
        <v>5.56</v>
      </c>
      <c r="L115" s="13">
        <v>1.03</v>
      </c>
      <c r="M115" s="14">
        <v>23.5</v>
      </c>
      <c r="N115" s="14">
        <v>612</v>
      </c>
      <c r="O115" s="14">
        <v>2.6</v>
      </c>
      <c r="P115" s="14">
        <v>2.2000000000000002</v>
      </c>
      <c r="Q115" s="14">
        <v>0.5</v>
      </c>
      <c r="R115" s="14">
        <v>24.3</v>
      </c>
      <c r="S115" s="14">
        <v>1.6</v>
      </c>
      <c r="T115" s="14">
        <v>20.9</v>
      </c>
      <c r="U115" s="14">
        <v>47.3</v>
      </c>
      <c r="V115" s="14"/>
      <c r="W115" s="14">
        <v>473</v>
      </c>
      <c r="X115" s="14">
        <v>23.2</v>
      </c>
      <c r="Y115" s="14">
        <v>135</v>
      </c>
      <c r="Z115" s="6">
        <v>14982.5</v>
      </c>
      <c r="AA115" s="6">
        <v>2662.04</v>
      </c>
      <c r="AB115" s="13">
        <v>1.7</v>
      </c>
      <c r="AC115" s="13">
        <v>27.1</v>
      </c>
      <c r="AD115">
        <f t="shared" si="33"/>
        <v>1.2106087316548115</v>
      </c>
      <c r="AF115">
        <f t="shared" si="34"/>
        <v>15.1875</v>
      </c>
      <c r="AG115" s="6">
        <v>12.29</v>
      </c>
      <c r="AH115" s="6">
        <v>14.29</v>
      </c>
      <c r="AI115">
        <v>26.379310344827587</v>
      </c>
      <c r="AJ115" s="6">
        <v>5.82</v>
      </c>
      <c r="AK115" s="6">
        <v>645.79999999999995</v>
      </c>
      <c r="AL115" s="6">
        <v>11.05</v>
      </c>
      <c r="AM115" s="6">
        <v>1.1599999999999999</v>
      </c>
      <c r="AN115" s="6">
        <v>0.97</v>
      </c>
      <c r="AO115" s="6">
        <v>22.58</v>
      </c>
      <c r="AP115" s="6">
        <v>0.11</v>
      </c>
      <c r="AQ115" s="6">
        <v>0.1</v>
      </c>
      <c r="AR115" s="6">
        <v>19.47</v>
      </c>
      <c r="AS115" s="6">
        <v>22.63</v>
      </c>
      <c r="AT115" s="6">
        <v>0.02</v>
      </c>
    </row>
    <row r="116" spans="1:46" x14ac:dyDescent="0.3">
      <c r="A116" t="s">
        <v>79</v>
      </c>
      <c r="B116" t="s">
        <v>80</v>
      </c>
      <c r="C116" t="s">
        <v>81</v>
      </c>
      <c r="D116" s="13">
        <v>42</v>
      </c>
      <c r="E116" s="13">
        <v>128.05000000000001</v>
      </c>
      <c r="F116" t="s">
        <v>82</v>
      </c>
      <c r="G116" s="13" t="s">
        <v>187</v>
      </c>
      <c r="H116" s="13" t="s">
        <v>188</v>
      </c>
      <c r="I116" s="7">
        <v>6.6699999999999995E-4</v>
      </c>
      <c r="J116" s="13">
        <v>48.3</v>
      </c>
      <c r="K116" s="13">
        <v>2.99</v>
      </c>
      <c r="L116" s="13">
        <v>2.16</v>
      </c>
      <c r="M116" s="14">
        <v>38.299999999999997</v>
      </c>
      <c r="N116" s="14">
        <v>703</v>
      </c>
      <c r="O116" s="14">
        <v>5.4</v>
      </c>
      <c r="P116" s="14">
        <v>4.5999999999999996</v>
      </c>
      <c r="Q116" s="14">
        <v>0.6</v>
      </c>
      <c r="R116" s="14">
        <v>42.1</v>
      </c>
      <c r="S116" s="14">
        <v>3</v>
      </c>
      <c r="T116" s="14">
        <v>40.1</v>
      </c>
      <c r="U116" s="14">
        <v>77.599999999999994</v>
      </c>
      <c r="V116" s="14"/>
      <c r="W116" s="14">
        <v>811</v>
      </c>
      <c r="X116" s="14">
        <v>27.8</v>
      </c>
      <c r="Y116" s="14">
        <v>251</v>
      </c>
      <c r="Z116" s="6">
        <v>21335.08</v>
      </c>
      <c r="AA116" s="6">
        <v>2618.4</v>
      </c>
      <c r="AB116" s="13">
        <v>2</v>
      </c>
      <c r="AC116" s="13">
        <v>43.5</v>
      </c>
      <c r="AD116">
        <f t="shared" si="33"/>
        <v>1.0498295595429821</v>
      </c>
      <c r="AF116">
        <f t="shared" si="34"/>
        <v>14.033333333333333</v>
      </c>
      <c r="AG116" s="6">
        <v>20.05</v>
      </c>
      <c r="AH116" s="6">
        <v>21.05</v>
      </c>
      <c r="AI116">
        <v>25.28776978417266</v>
      </c>
      <c r="AJ116" s="6">
        <v>9.0299999999999994</v>
      </c>
      <c r="AK116" s="6">
        <v>767.45</v>
      </c>
      <c r="AL116" s="6">
        <v>9.15</v>
      </c>
      <c r="AM116" s="6">
        <v>1.05</v>
      </c>
      <c r="AN116" s="6">
        <v>0.91</v>
      </c>
      <c r="AO116" s="6">
        <v>16.16</v>
      </c>
      <c r="AP116" s="6">
        <v>0.13</v>
      </c>
      <c r="AQ116" s="6">
        <v>0.12</v>
      </c>
      <c r="AR116" s="6">
        <v>19.260000000000002</v>
      </c>
      <c r="AS116" s="6">
        <v>20.22</v>
      </c>
      <c r="AT116" s="6">
        <v>0.01</v>
      </c>
    </row>
    <row r="117" spans="1:46" x14ac:dyDescent="0.3">
      <c r="A117" t="s">
        <v>79</v>
      </c>
      <c r="B117" t="s">
        <v>80</v>
      </c>
      <c r="C117" t="s">
        <v>81</v>
      </c>
      <c r="D117" s="13">
        <v>42.4</v>
      </c>
      <c r="E117" s="13">
        <v>126.4</v>
      </c>
      <c r="F117" t="s">
        <v>82</v>
      </c>
      <c r="G117" s="13" t="s">
        <v>189</v>
      </c>
      <c r="H117" s="13" t="s">
        <v>190</v>
      </c>
      <c r="I117" s="7">
        <v>7.9799999999999999E-4</v>
      </c>
      <c r="J117" s="13">
        <v>47.45</v>
      </c>
      <c r="K117" s="13">
        <v>7.43</v>
      </c>
      <c r="L117" s="13">
        <v>2.31</v>
      </c>
      <c r="M117" s="14">
        <v>56</v>
      </c>
      <c r="N117" s="14">
        <v>795</v>
      </c>
      <c r="O117" s="14">
        <v>4.3899999999999997</v>
      </c>
      <c r="P117" s="14">
        <v>6.14</v>
      </c>
      <c r="Q117" s="14">
        <v>1.25</v>
      </c>
      <c r="R117" s="14">
        <v>58.7</v>
      </c>
      <c r="S117" s="14">
        <v>3.49</v>
      </c>
      <c r="T117" s="14">
        <v>46.2</v>
      </c>
      <c r="U117" s="14">
        <v>84.9</v>
      </c>
      <c r="V117" s="14"/>
      <c r="W117" s="14">
        <v>806</v>
      </c>
      <c r="X117" s="14">
        <v>23.8</v>
      </c>
      <c r="Y117" s="14">
        <v>208</v>
      </c>
      <c r="Z117" s="6">
        <v>15102.36</v>
      </c>
      <c r="AA117" s="6">
        <v>2487.48</v>
      </c>
      <c r="AB117" s="13">
        <v>1.94</v>
      </c>
      <c r="AC117" s="13">
        <v>35.799999999999997</v>
      </c>
      <c r="AD117">
        <f t="shared" si="33"/>
        <v>1.1804661648870187</v>
      </c>
      <c r="AF117">
        <f t="shared" si="34"/>
        <v>16.819484240687679</v>
      </c>
      <c r="AG117" s="6">
        <v>23.81</v>
      </c>
      <c r="AH117" s="6">
        <v>30.26</v>
      </c>
      <c r="AI117">
        <v>33.403361344537814</v>
      </c>
      <c r="AJ117" s="6">
        <v>8.74</v>
      </c>
      <c r="AK117" s="6">
        <v>634.54999999999995</v>
      </c>
      <c r="AL117" s="6">
        <v>9.56</v>
      </c>
      <c r="AM117" s="6">
        <v>1.27</v>
      </c>
      <c r="AN117" s="6">
        <v>0.95</v>
      </c>
      <c r="AO117" s="6">
        <v>22.21</v>
      </c>
      <c r="AP117" s="6">
        <v>7.0000000000000007E-2</v>
      </c>
      <c r="AQ117" s="6">
        <v>0.12</v>
      </c>
      <c r="AR117" s="6">
        <v>13.73</v>
      </c>
      <c r="AS117" s="6">
        <v>17.45</v>
      </c>
      <c r="AT117" s="6">
        <v>0.02</v>
      </c>
    </row>
    <row r="118" spans="1:46" x14ac:dyDescent="0.3">
      <c r="A118" t="s">
        <v>79</v>
      </c>
      <c r="B118" t="s">
        <v>80</v>
      </c>
      <c r="C118" t="s">
        <v>81</v>
      </c>
      <c r="D118" s="13">
        <v>42.4</v>
      </c>
      <c r="E118" s="13">
        <v>126.4</v>
      </c>
      <c r="F118" t="s">
        <v>82</v>
      </c>
      <c r="G118" s="13" t="s">
        <v>191</v>
      </c>
      <c r="H118" s="13" t="s">
        <v>190</v>
      </c>
      <c r="I118" s="7">
        <v>1.1529999999999999E-3</v>
      </c>
      <c r="J118" s="13">
        <v>49.76</v>
      </c>
      <c r="K118" s="13">
        <v>4.46</v>
      </c>
      <c r="L118" s="13">
        <v>3.01</v>
      </c>
      <c r="M118" s="14">
        <v>55.9</v>
      </c>
      <c r="N118" s="14">
        <v>711</v>
      </c>
      <c r="O118" s="14">
        <v>4.79</v>
      </c>
      <c r="P118" s="14">
        <v>5.65</v>
      </c>
      <c r="Q118" s="14">
        <v>1.1200000000000001</v>
      </c>
      <c r="R118" s="14">
        <v>56.5</v>
      </c>
      <c r="S118" s="14">
        <v>3.41</v>
      </c>
      <c r="T118" s="14">
        <v>45.5</v>
      </c>
      <c r="U118" s="14">
        <v>83.6</v>
      </c>
      <c r="V118" s="14"/>
      <c r="W118" s="14">
        <v>778</v>
      </c>
      <c r="X118" s="14">
        <v>24.3</v>
      </c>
      <c r="Y118" s="14">
        <v>213</v>
      </c>
      <c r="Z118" s="6">
        <v>11626.42</v>
      </c>
      <c r="AA118" s="6">
        <v>3840.32</v>
      </c>
      <c r="AB118" s="13">
        <v>1.9</v>
      </c>
      <c r="AC118" s="13">
        <v>35.299999999999997</v>
      </c>
      <c r="AD118">
        <f t="shared" si="33"/>
        <v>1.1943073725917435</v>
      </c>
      <c r="AF118">
        <f t="shared" si="34"/>
        <v>16.568914956011728</v>
      </c>
      <c r="AG118" s="6">
        <v>23.95</v>
      </c>
      <c r="AH118" s="6">
        <v>29.74</v>
      </c>
      <c r="AI118">
        <v>29.25925925925926</v>
      </c>
      <c r="AJ118" s="6">
        <v>8.77</v>
      </c>
      <c r="AK118" s="6">
        <v>478.45</v>
      </c>
      <c r="AL118" s="6">
        <v>10</v>
      </c>
      <c r="AM118" s="6">
        <v>1.24</v>
      </c>
      <c r="AN118" s="6">
        <v>0.99</v>
      </c>
      <c r="AO118" s="6">
        <v>20.14</v>
      </c>
      <c r="AP118" s="6">
        <v>0.08</v>
      </c>
      <c r="AQ118" s="6">
        <v>0.14000000000000001</v>
      </c>
      <c r="AR118" s="6">
        <v>13.77</v>
      </c>
      <c r="AS118" s="6">
        <v>17.100000000000001</v>
      </c>
      <c r="AT118" s="6">
        <v>0.02</v>
      </c>
    </row>
    <row r="119" spans="1:46" x14ac:dyDescent="0.3">
      <c r="A119" t="s">
        <v>79</v>
      </c>
      <c r="B119" t="s">
        <v>80</v>
      </c>
      <c r="C119" t="s">
        <v>81</v>
      </c>
      <c r="D119" s="13">
        <v>42.4</v>
      </c>
      <c r="E119" s="13">
        <v>126.4</v>
      </c>
      <c r="F119" t="s">
        <v>82</v>
      </c>
      <c r="G119" s="13" t="s">
        <v>192</v>
      </c>
      <c r="H119" s="13" t="s">
        <v>190</v>
      </c>
      <c r="I119" s="7">
        <v>2.4499999999999999E-4</v>
      </c>
      <c r="J119" s="13">
        <v>48.5</v>
      </c>
      <c r="K119" s="13">
        <v>6.74</v>
      </c>
      <c r="L119" s="13">
        <v>2.29</v>
      </c>
      <c r="M119" s="14">
        <v>55.4</v>
      </c>
      <c r="N119" s="14">
        <v>693</v>
      </c>
      <c r="O119" s="14">
        <v>5.89</v>
      </c>
      <c r="P119" s="14">
        <v>7.26</v>
      </c>
      <c r="Q119" s="14">
        <v>1.44</v>
      </c>
      <c r="R119" s="14">
        <v>58.4</v>
      </c>
      <c r="S119" s="14">
        <v>3.87</v>
      </c>
      <c r="T119" s="14">
        <v>45.7</v>
      </c>
      <c r="U119" s="14">
        <v>88.8</v>
      </c>
      <c r="V119" s="14"/>
      <c r="W119" s="14">
        <v>782</v>
      </c>
      <c r="X119" s="14">
        <v>22.4</v>
      </c>
      <c r="Y119" s="14">
        <v>209</v>
      </c>
      <c r="Z119" s="6">
        <v>14323.27</v>
      </c>
      <c r="AA119" s="6">
        <v>2312.92</v>
      </c>
      <c r="AB119" s="13">
        <v>2.11</v>
      </c>
      <c r="AC119" s="13">
        <v>33.1</v>
      </c>
      <c r="AD119">
        <f t="shared" si="33"/>
        <v>1.0782055635473853</v>
      </c>
      <c r="AF119">
        <f t="shared" si="34"/>
        <v>15.090439276485787</v>
      </c>
      <c r="AG119" s="6">
        <v>21.66</v>
      </c>
      <c r="AH119" s="6">
        <v>27.68</v>
      </c>
      <c r="AI119">
        <v>30.937500000000004</v>
      </c>
      <c r="AJ119" s="6">
        <v>9.33</v>
      </c>
      <c r="AK119" s="6">
        <v>639.42999999999995</v>
      </c>
      <c r="AL119" s="6">
        <v>8.0399999999999991</v>
      </c>
      <c r="AM119" s="6">
        <v>1.28</v>
      </c>
      <c r="AN119" s="6">
        <v>0.95</v>
      </c>
      <c r="AO119" s="6">
        <v>20.94</v>
      </c>
      <c r="AP119" s="6">
        <v>0.1</v>
      </c>
      <c r="AQ119" s="6">
        <v>0.18</v>
      </c>
      <c r="AR119" s="6">
        <v>13.39</v>
      </c>
      <c r="AS119" s="6">
        <v>17.11</v>
      </c>
      <c r="AT119" s="6">
        <v>0.02</v>
      </c>
    </row>
    <row r="120" spans="1:46" x14ac:dyDescent="0.3">
      <c r="A120" t="s">
        <v>79</v>
      </c>
      <c r="B120" t="s">
        <v>80</v>
      </c>
      <c r="C120" t="s">
        <v>81</v>
      </c>
      <c r="D120" s="13">
        <v>42.4</v>
      </c>
      <c r="E120" s="13">
        <v>126.4</v>
      </c>
      <c r="F120" t="s">
        <v>82</v>
      </c>
      <c r="G120" s="13" t="s">
        <v>193</v>
      </c>
      <c r="H120" s="13" t="s">
        <v>190</v>
      </c>
      <c r="I120" s="7">
        <v>3.0299999999999999E-4</v>
      </c>
      <c r="J120" s="13">
        <v>48.51</v>
      </c>
      <c r="K120" s="13">
        <v>5.65</v>
      </c>
      <c r="L120" s="13">
        <v>2.0499999999999998</v>
      </c>
      <c r="M120" s="14">
        <v>89.7</v>
      </c>
      <c r="N120" s="14">
        <v>802</v>
      </c>
      <c r="O120" s="14">
        <v>7.69</v>
      </c>
      <c r="P120" s="14">
        <v>10.7</v>
      </c>
      <c r="Q120" s="14">
        <v>1.52</v>
      </c>
      <c r="R120" s="14">
        <v>72.8</v>
      </c>
      <c r="S120" s="14">
        <v>5.57</v>
      </c>
      <c r="T120" s="14">
        <v>58.7</v>
      </c>
      <c r="U120" s="14">
        <v>109.5</v>
      </c>
      <c r="V120" s="14"/>
      <c r="W120" s="14">
        <v>968</v>
      </c>
      <c r="X120" s="14">
        <v>21.6</v>
      </c>
      <c r="Y120" s="14">
        <v>265</v>
      </c>
      <c r="Z120" s="6">
        <v>13843.83</v>
      </c>
      <c r="AA120" s="6">
        <v>2923.88</v>
      </c>
      <c r="AB120" s="13">
        <v>1.7</v>
      </c>
      <c r="AC120" s="13">
        <v>39.200000000000003</v>
      </c>
      <c r="AD120">
        <f t="shared" si="33"/>
        <v>0.96631399810963114</v>
      </c>
      <c r="AF120">
        <f t="shared" si="34"/>
        <v>13.070017953321363</v>
      </c>
      <c r="AG120" s="6">
        <v>34.53</v>
      </c>
      <c r="AH120" s="6">
        <v>42.82</v>
      </c>
      <c r="AI120">
        <v>37.129629629629626</v>
      </c>
      <c r="AJ120" s="6">
        <v>12.27</v>
      </c>
      <c r="AK120" s="6">
        <v>640.91999999999996</v>
      </c>
      <c r="AL120" s="6">
        <v>6.8</v>
      </c>
      <c r="AM120" s="6">
        <v>1.24</v>
      </c>
      <c r="AN120" s="6">
        <v>1.23</v>
      </c>
      <c r="AO120" s="6">
        <v>20.46</v>
      </c>
      <c r="AP120" s="6">
        <v>0.11</v>
      </c>
      <c r="AQ120" s="6">
        <v>0.2</v>
      </c>
      <c r="AR120" s="6">
        <v>13.3</v>
      </c>
      <c r="AS120" s="6">
        <v>16.489999999999998</v>
      </c>
      <c r="AT120" s="6">
        <v>0.02</v>
      </c>
    </row>
    <row r="121" spans="1:46" x14ac:dyDescent="0.3">
      <c r="A121" t="s">
        <v>79</v>
      </c>
      <c r="B121" t="s">
        <v>80</v>
      </c>
      <c r="C121" t="s">
        <v>81</v>
      </c>
      <c r="D121" s="13">
        <v>42.4</v>
      </c>
      <c r="E121" s="13">
        <v>126.4</v>
      </c>
      <c r="F121" t="s">
        <v>82</v>
      </c>
      <c r="G121" s="13" t="s">
        <v>194</v>
      </c>
      <c r="H121" s="13" t="s">
        <v>195</v>
      </c>
      <c r="I121" s="7">
        <v>7.2599999999999997E-4</v>
      </c>
      <c r="J121" s="13">
        <v>49.47</v>
      </c>
      <c r="K121" s="13">
        <v>6.39</v>
      </c>
      <c r="L121" s="13">
        <v>2.2799999999999998</v>
      </c>
      <c r="M121" s="14">
        <v>52.89</v>
      </c>
      <c r="N121" s="14">
        <v>687</v>
      </c>
      <c r="O121" s="14">
        <v>4.7699999999999996</v>
      </c>
      <c r="P121" s="14">
        <v>6.37</v>
      </c>
      <c r="Q121" s="14">
        <v>1.22</v>
      </c>
      <c r="R121" s="14">
        <v>60.17</v>
      </c>
      <c r="S121" s="14">
        <v>3.29</v>
      </c>
      <c r="T121" s="14">
        <v>44.5</v>
      </c>
      <c r="U121" s="14">
        <v>83.48</v>
      </c>
      <c r="V121" s="14"/>
      <c r="W121" s="14">
        <v>790</v>
      </c>
      <c r="X121" s="14">
        <v>25.73</v>
      </c>
      <c r="Y121" s="14">
        <v>243</v>
      </c>
      <c r="Z121" s="6">
        <v>12825.02</v>
      </c>
      <c r="AA121" s="6">
        <v>2618.4</v>
      </c>
      <c r="AB121" s="13">
        <v>1.89</v>
      </c>
      <c r="AC121" s="13">
        <v>35.159999999999997</v>
      </c>
      <c r="AD121">
        <f t="shared" si="33"/>
        <v>1.208024405136253</v>
      </c>
      <c r="AF121">
        <f t="shared" si="34"/>
        <v>18.288753799392097</v>
      </c>
      <c r="AG121" s="6">
        <v>23.54</v>
      </c>
      <c r="AH121" s="6">
        <v>31.84</v>
      </c>
      <c r="AI121">
        <v>26.700349786241741</v>
      </c>
      <c r="AJ121" s="6">
        <v>9.44</v>
      </c>
      <c r="AK121" s="6">
        <v>498.45</v>
      </c>
      <c r="AL121" s="6">
        <v>9.4499999999999993</v>
      </c>
      <c r="AM121" s="6">
        <v>1.35</v>
      </c>
      <c r="AN121" s="6">
        <v>0.88</v>
      </c>
      <c r="AO121" s="6">
        <v>19.54</v>
      </c>
      <c r="AP121" s="6">
        <v>0.08</v>
      </c>
      <c r="AQ121" s="6">
        <v>0.14000000000000001</v>
      </c>
      <c r="AR121" s="6">
        <v>13.13</v>
      </c>
      <c r="AS121" s="6">
        <v>17.75</v>
      </c>
      <c r="AT121" s="6">
        <v>0.02</v>
      </c>
    </row>
    <row r="122" spans="1:46" x14ac:dyDescent="0.3">
      <c r="A122" t="s">
        <v>79</v>
      </c>
      <c r="B122" t="s">
        <v>80</v>
      </c>
      <c r="C122" t="s">
        <v>81</v>
      </c>
      <c r="D122" s="13">
        <v>42.4</v>
      </c>
      <c r="E122" s="13">
        <v>126.4</v>
      </c>
      <c r="F122" t="s">
        <v>82</v>
      </c>
      <c r="G122" s="13" t="s">
        <v>196</v>
      </c>
      <c r="H122" s="13" t="s">
        <v>195</v>
      </c>
      <c r="I122" s="7">
        <v>6.9999999999999999E-4</v>
      </c>
      <c r="J122" s="13">
        <v>49.87</v>
      </c>
      <c r="K122" s="13">
        <v>6.54</v>
      </c>
      <c r="L122" s="13">
        <v>2.0299999999999998</v>
      </c>
      <c r="M122" s="14">
        <v>44.23</v>
      </c>
      <c r="N122" s="14">
        <v>624</v>
      </c>
      <c r="O122" s="14">
        <v>4.58</v>
      </c>
      <c r="P122" s="14">
        <v>5.5</v>
      </c>
      <c r="Q122" s="14">
        <v>1.04</v>
      </c>
      <c r="R122" s="14">
        <v>52.5</v>
      </c>
      <c r="S122" s="14">
        <v>2.85</v>
      </c>
      <c r="T122" s="14">
        <v>39.46</v>
      </c>
      <c r="U122" s="14">
        <v>74.180000000000007</v>
      </c>
      <c r="V122" s="14"/>
      <c r="W122" s="14">
        <v>705</v>
      </c>
      <c r="X122" s="14">
        <v>25.7</v>
      </c>
      <c r="Y122" s="14">
        <v>222</v>
      </c>
      <c r="Z122" s="6">
        <v>12825.02</v>
      </c>
      <c r="AA122" s="6">
        <v>2400.1999999999998</v>
      </c>
      <c r="AB122" s="13">
        <v>1.87</v>
      </c>
      <c r="AC122" s="13">
        <v>32.380000000000003</v>
      </c>
      <c r="AD122">
        <f t="shared" si="33"/>
        <v>1.2056675236972692</v>
      </c>
      <c r="AF122">
        <f t="shared" si="34"/>
        <v>18.421052631578945</v>
      </c>
      <c r="AG122" s="6">
        <v>21.1</v>
      </c>
      <c r="AH122" s="6">
        <v>28.07</v>
      </c>
      <c r="AI122">
        <v>24.280155642023345</v>
      </c>
      <c r="AJ122" s="6">
        <v>8.64</v>
      </c>
      <c r="AK122" s="6">
        <v>499.03</v>
      </c>
      <c r="AL122" s="6">
        <v>9.5500000000000007</v>
      </c>
      <c r="AM122" s="6">
        <v>1.33</v>
      </c>
      <c r="AN122" s="6">
        <v>0.84</v>
      </c>
      <c r="AO122" s="6">
        <v>19.27</v>
      </c>
      <c r="AP122" s="6">
        <v>0.09</v>
      </c>
      <c r="AQ122" s="6">
        <v>0.14000000000000001</v>
      </c>
      <c r="AR122" s="6">
        <v>13.43</v>
      </c>
      <c r="AS122" s="6">
        <v>17.87</v>
      </c>
      <c r="AT122" s="6">
        <v>0.02</v>
      </c>
    </row>
    <row r="123" spans="1:46" x14ac:dyDescent="0.3">
      <c r="A123" t="s">
        <v>79</v>
      </c>
      <c r="B123" t="s">
        <v>80</v>
      </c>
      <c r="C123" t="s">
        <v>81</v>
      </c>
      <c r="D123" s="13">
        <v>42.4</v>
      </c>
      <c r="E123" s="13">
        <v>126.4</v>
      </c>
      <c r="F123" t="s">
        <v>82</v>
      </c>
      <c r="G123" s="13" t="s">
        <v>197</v>
      </c>
      <c r="H123" s="13" t="s">
        <v>195</v>
      </c>
      <c r="I123" s="7">
        <v>6.8199999999999999E-4</v>
      </c>
      <c r="J123" s="13">
        <v>51.83</v>
      </c>
      <c r="K123" s="13">
        <v>4.9800000000000004</v>
      </c>
      <c r="L123" s="13">
        <v>2.76</v>
      </c>
      <c r="M123" s="14">
        <v>63.86</v>
      </c>
      <c r="N123" s="14">
        <v>758</v>
      </c>
      <c r="O123" s="14">
        <v>5.34</v>
      </c>
      <c r="P123" s="14">
        <v>8.9</v>
      </c>
      <c r="Q123" s="14">
        <v>1.21</v>
      </c>
      <c r="R123" s="14">
        <v>75.349999999999994</v>
      </c>
      <c r="S123" s="14">
        <v>4.09</v>
      </c>
      <c r="T123" s="14">
        <v>54.58</v>
      </c>
      <c r="U123" s="14">
        <v>98.27</v>
      </c>
      <c r="V123" s="14"/>
      <c r="W123" s="14">
        <v>893</v>
      </c>
      <c r="X123" s="14">
        <v>26.12</v>
      </c>
      <c r="Y123" s="14">
        <v>277</v>
      </c>
      <c r="Z123" s="6">
        <v>10128.17</v>
      </c>
      <c r="AA123" s="6">
        <v>3142.08</v>
      </c>
      <c r="AB123" s="13">
        <v>1.88</v>
      </c>
      <c r="AC123" s="13">
        <v>39.74</v>
      </c>
      <c r="AD123">
        <f t="shared" si="33"/>
        <v>1.14774525815863</v>
      </c>
      <c r="AF123">
        <f t="shared" si="34"/>
        <v>18.422982885085574</v>
      </c>
      <c r="AG123" s="6">
        <v>29.03</v>
      </c>
      <c r="AH123" s="6">
        <v>40.08</v>
      </c>
      <c r="AI123">
        <v>29.01990811638591</v>
      </c>
      <c r="AJ123" s="6">
        <v>10.6</v>
      </c>
      <c r="AK123" s="6">
        <v>387.76</v>
      </c>
      <c r="AL123" s="6">
        <v>8.4700000000000006</v>
      </c>
      <c r="AM123" s="6">
        <v>1.38</v>
      </c>
      <c r="AN123" s="6">
        <v>0.85</v>
      </c>
      <c r="AO123" s="6">
        <v>19.07</v>
      </c>
      <c r="AP123" s="6">
        <v>7.0000000000000007E-2</v>
      </c>
      <c r="AQ123" s="6">
        <v>0.13</v>
      </c>
      <c r="AR123" s="6">
        <v>11.85</v>
      </c>
      <c r="AS123" s="6">
        <v>16.36</v>
      </c>
      <c r="AT123" s="6">
        <v>0.02</v>
      </c>
    </row>
    <row r="124" spans="1:46" x14ac:dyDescent="0.3">
      <c r="A124" t="s">
        <v>79</v>
      </c>
      <c r="B124" t="s">
        <v>80</v>
      </c>
      <c r="C124" t="s">
        <v>81</v>
      </c>
      <c r="D124" s="13">
        <v>42.4</v>
      </c>
      <c r="E124" s="13">
        <v>126.4</v>
      </c>
      <c r="F124" t="s">
        <v>82</v>
      </c>
      <c r="G124" s="13" t="s">
        <v>198</v>
      </c>
      <c r="H124" s="13" t="s">
        <v>195</v>
      </c>
      <c r="I124" s="7">
        <v>2.8630000000000001E-3</v>
      </c>
      <c r="J124" s="13">
        <v>47.61</v>
      </c>
      <c r="K124" s="13">
        <v>8.19</v>
      </c>
      <c r="L124" s="13">
        <v>2.34</v>
      </c>
      <c r="M124" s="14">
        <v>78.17</v>
      </c>
      <c r="N124" s="14">
        <v>744</v>
      </c>
      <c r="O124" s="14">
        <v>6.05</v>
      </c>
      <c r="P124" s="14">
        <v>10.28</v>
      </c>
      <c r="Q124" s="14">
        <v>1.81</v>
      </c>
      <c r="R124" s="14">
        <v>86.18</v>
      </c>
      <c r="S124" s="14">
        <v>4.6900000000000004</v>
      </c>
      <c r="T124" s="14">
        <v>63.35</v>
      </c>
      <c r="U124" s="14">
        <v>112.73</v>
      </c>
      <c r="V124" s="14"/>
      <c r="W124" s="14">
        <v>1002</v>
      </c>
      <c r="X124" s="14">
        <v>25.04</v>
      </c>
      <c r="Y124" s="14">
        <v>329</v>
      </c>
      <c r="Z124" s="6">
        <v>10068.24</v>
      </c>
      <c r="AA124" s="6">
        <v>2880.24</v>
      </c>
      <c r="AB124" s="13">
        <v>1.72</v>
      </c>
      <c r="AC124" s="13">
        <v>43.86</v>
      </c>
      <c r="AD124">
        <f t="shared" si="33"/>
        <v>1.1341071559373328</v>
      </c>
      <c r="AF124">
        <f t="shared" si="34"/>
        <v>18.375266524520256</v>
      </c>
      <c r="AG124" s="6">
        <v>36.83</v>
      </c>
      <c r="AH124" s="6">
        <v>50.1</v>
      </c>
      <c r="AI124">
        <v>29.712460063897765</v>
      </c>
      <c r="AJ124" s="6">
        <v>13.14</v>
      </c>
      <c r="AK124" s="6">
        <v>402.09</v>
      </c>
      <c r="AL124" s="6">
        <v>8.3800000000000008</v>
      </c>
      <c r="AM124" s="6">
        <v>1.36</v>
      </c>
      <c r="AN124" s="6">
        <v>0.91</v>
      </c>
      <c r="AO124" s="6">
        <v>16.96</v>
      </c>
      <c r="AP124" s="6">
        <v>7.0000000000000007E-2</v>
      </c>
      <c r="AQ124" s="6">
        <v>0.14000000000000001</v>
      </c>
      <c r="AR124" s="6">
        <v>11.63</v>
      </c>
      <c r="AS124" s="6">
        <v>15.82</v>
      </c>
      <c r="AT124" s="6">
        <v>0.02</v>
      </c>
    </row>
    <row r="125" spans="1:46" x14ac:dyDescent="0.3">
      <c r="A125" t="s">
        <v>79</v>
      </c>
      <c r="B125" t="s">
        <v>80</v>
      </c>
      <c r="C125" t="s">
        <v>81</v>
      </c>
      <c r="D125" s="13">
        <v>42.4</v>
      </c>
      <c r="E125" s="13">
        <v>126.4</v>
      </c>
      <c r="F125" t="s">
        <v>82</v>
      </c>
      <c r="G125" s="13" t="s">
        <v>199</v>
      </c>
      <c r="H125" s="13" t="s">
        <v>195</v>
      </c>
      <c r="I125" s="7">
        <v>6.0899999999999995E-4</v>
      </c>
      <c r="J125" s="13">
        <v>47.66</v>
      </c>
      <c r="K125" s="13">
        <v>6.37</v>
      </c>
      <c r="L125" s="13">
        <v>2.63</v>
      </c>
      <c r="M125" s="14">
        <v>64.55</v>
      </c>
      <c r="N125" s="14">
        <v>731</v>
      </c>
      <c r="O125" s="14">
        <v>5.34</v>
      </c>
      <c r="P125" s="14">
        <v>7.28</v>
      </c>
      <c r="Q125" s="14">
        <v>1.4</v>
      </c>
      <c r="R125" s="14">
        <v>69.38</v>
      </c>
      <c r="S125" s="14">
        <v>3.75</v>
      </c>
      <c r="T125" s="14">
        <v>49.23</v>
      </c>
      <c r="U125" s="14">
        <v>91.96</v>
      </c>
      <c r="V125" s="14"/>
      <c r="W125" s="14">
        <v>854</v>
      </c>
      <c r="X125" s="14">
        <v>26.13</v>
      </c>
      <c r="Y125" s="14">
        <v>260</v>
      </c>
      <c r="Z125" s="6">
        <v>15641.73</v>
      </c>
      <c r="AA125" s="6">
        <v>2443.84</v>
      </c>
      <c r="AB125" s="13">
        <v>1.99</v>
      </c>
      <c r="AC125" s="13">
        <v>38.1</v>
      </c>
      <c r="AD125">
        <f t="shared" si="33"/>
        <v>1.2371667460590976</v>
      </c>
      <c r="AF125">
        <f t="shared" si="34"/>
        <v>18.501333333333331</v>
      </c>
      <c r="AG125" s="6">
        <v>24.74</v>
      </c>
      <c r="AH125" s="6">
        <v>34.86</v>
      </c>
      <c r="AI125">
        <v>27.975507079984691</v>
      </c>
      <c r="AJ125" s="6">
        <v>9.9499999999999993</v>
      </c>
      <c r="AK125" s="6">
        <v>598.61</v>
      </c>
      <c r="AL125" s="6">
        <v>9.5299999999999994</v>
      </c>
      <c r="AM125" s="6">
        <v>1.41</v>
      </c>
      <c r="AN125" s="6">
        <v>0.93</v>
      </c>
      <c r="AO125" s="6">
        <v>19.190000000000001</v>
      </c>
      <c r="AP125" s="6">
        <v>0.08</v>
      </c>
      <c r="AQ125" s="6">
        <v>0.14000000000000001</v>
      </c>
      <c r="AR125" s="6">
        <v>12.31</v>
      </c>
      <c r="AS125" s="6">
        <v>17.350000000000001</v>
      </c>
      <c r="AT125" s="6">
        <v>0.02</v>
      </c>
    </row>
    <row r="126" spans="1:46" x14ac:dyDescent="0.3">
      <c r="A126" t="s">
        <v>79</v>
      </c>
      <c r="B126" t="s">
        <v>80</v>
      </c>
      <c r="C126" t="s">
        <v>81</v>
      </c>
      <c r="D126" s="13">
        <v>42.4</v>
      </c>
      <c r="E126" s="13">
        <v>126.4</v>
      </c>
      <c r="F126" t="s">
        <v>82</v>
      </c>
      <c r="G126" s="13" t="s">
        <v>200</v>
      </c>
      <c r="H126" s="13" t="s">
        <v>195</v>
      </c>
      <c r="I126" s="7">
        <v>4.17E-4</v>
      </c>
      <c r="J126" s="13">
        <v>47.12</v>
      </c>
      <c r="K126" s="13">
        <v>8.1199999999999992</v>
      </c>
      <c r="L126" s="13">
        <v>2.27</v>
      </c>
      <c r="M126" s="14">
        <v>51.97</v>
      </c>
      <c r="N126" s="14">
        <v>631</v>
      </c>
      <c r="O126" s="14">
        <v>4.2300000000000004</v>
      </c>
      <c r="P126" s="14">
        <v>5.72</v>
      </c>
      <c r="Q126" s="14">
        <v>1.1100000000000001</v>
      </c>
      <c r="R126" s="14">
        <v>53.91</v>
      </c>
      <c r="S126" s="14">
        <v>2.91</v>
      </c>
      <c r="T126" s="14">
        <v>40.17</v>
      </c>
      <c r="U126" s="14">
        <v>75.67</v>
      </c>
      <c r="V126" s="14"/>
      <c r="W126" s="14">
        <v>719</v>
      </c>
      <c r="X126" s="14">
        <v>24.92</v>
      </c>
      <c r="Y126" s="14">
        <v>221</v>
      </c>
      <c r="Z126" s="6">
        <v>15342.08</v>
      </c>
      <c r="AA126" s="6">
        <v>2138.36</v>
      </c>
      <c r="AB126" s="13">
        <v>1.89</v>
      </c>
      <c r="AC126" s="13">
        <v>32.67</v>
      </c>
      <c r="AD126">
        <f t="shared" si="33"/>
        <v>1.2023958538170021</v>
      </c>
      <c r="AF126">
        <f t="shared" si="34"/>
        <v>18.525773195876287</v>
      </c>
      <c r="AG126" s="6">
        <v>21.25</v>
      </c>
      <c r="AH126" s="6">
        <v>28.52</v>
      </c>
      <c r="AI126">
        <v>25.321027287319421</v>
      </c>
      <c r="AJ126" s="6">
        <v>8.8699999999999992</v>
      </c>
      <c r="AK126" s="6">
        <v>615.65</v>
      </c>
      <c r="AL126" s="6">
        <v>9.42</v>
      </c>
      <c r="AM126" s="6">
        <v>1.34</v>
      </c>
      <c r="AN126" s="6">
        <v>0.96</v>
      </c>
      <c r="AO126" s="6">
        <v>19.309999999999999</v>
      </c>
      <c r="AP126" s="6">
        <v>0.08</v>
      </c>
      <c r="AQ126" s="6">
        <v>0.13</v>
      </c>
      <c r="AR126" s="6">
        <v>13.34</v>
      </c>
      <c r="AS126" s="6">
        <v>17.899999999999999</v>
      </c>
      <c r="AT126" s="6">
        <v>0.02</v>
      </c>
    </row>
    <row r="127" spans="1:46" x14ac:dyDescent="0.3">
      <c r="A127" t="s">
        <v>79</v>
      </c>
      <c r="B127" t="s">
        <v>80</v>
      </c>
      <c r="C127" t="s">
        <v>81</v>
      </c>
      <c r="D127" s="13">
        <v>42.4</v>
      </c>
      <c r="E127" s="13">
        <v>126.4</v>
      </c>
      <c r="F127" t="s">
        <v>82</v>
      </c>
      <c r="G127" s="13" t="s">
        <v>201</v>
      </c>
      <c r="H127" s="13" t="s">
        <v>195</v>
      </c>
      <c r="I127" s="7">
        <v>6.5300000000000004E-4</v>
      </c>
      <c r="J127" s="13">
        <v>50.05</v>
      </c>
      <c r="K127" s="13">
        <v>6.71</v>
      </c>
      <c r="L127" s="13">
        <v>2.16</v>
      </c>
      <c r="M127" s="14">
        <v>52.08</v>
      </c>
      <c r="N127" s="14">
        <v>666</v>
      </c>
      <c r="O127" s="14">
        <v>4.4400000000000004</v>
      </c>
      <c r="P127" s="14">
        <v>6.28</v>
      </c>
      <c r="Q127" s="14">
        <v>1.18</v>
      </c>
      <c r="R127" s="14">
        <v>59.17</v>
      </c>
      <c r="S127" s="14">
        <v>3.21</v>
      </c>
      <c r="T127" s="14">
        <v>43.81</v>
      </c>
      <c r="U127" s="14">
        <v>81.180000000000007</v>
      </c>
      <c r="V127" s="14"/>
      <c r="W127" s="14">
        <v>784</v>
      </c>
      <c r="X127" s="14">
        <v>25.24</v>
      </c>
      <c r="Y127" s="14">
        <v>238</v>
      </c>
      <c r="Z127" s="6">
        <v>12585.3</v>
      </c>
      <c r="AA127" s="6">
        <v>2356.56</v>
      </c>
      <c r="AB127" s="13">
        <v>1.86</v>
      </c>
      <c r="AC127" s="13">
        <v>34.61</v>
      </c>
      <c r="AD127">
        <f t="shared" si="33"/>
        <v>1.2057529963046958</v>
      </c>
      <c r="AF127">
        <f t="shared" si="34"/>
        <v>18.433021806853585</v>
      </c>
      <c r="AG127" s="6">
        <v>23.55</v>
      </c>
      <c r="AH127" s="6">
        <v>31.81</v>
      </c>
      <c r="AI127">
        <v>26.386687797147388</v>
      </c>
      <c r="AJ127" s="6">
        <v>9.43</v>
      </c>
      <c r="AK127" s="6">
        <v>498.63</v>
      </c>
      <c r="AL127" s="6">
        <v>9.42</v>
      </c>
      <c r="AM127" s="6">
        <v>1.35</v>
      </c>
      <c r="AN127" s="6">
        <v>0.88</v>
      </c>
      <c r="AO127" s="6">
        <v>19.239999999999998</v>
      </c>
      <c r="AP127" s="6">
        <v>0.08</v>
      </c>
      <c r="AQ127" s="6">
        <v>0.13</v>
      </c>
      <c r="AR127" s="6">
        <v>13.25</v>
      </c>
      <c r="AS127" s="6">
        <v>17.899999999999999</v>
      </c>
      <c r="AT127" s="6">
        <v>0.02</v>
      </c>
    </row>
    <row r="128" spans="1:46" x14ac:dyDescent="0.3">
      <c r="A128" t="s">
        <v>79</v>
      </c>
      <c r="B128" t="s">
        <v>80</v>
      </c>
      <c r="C128" t="s">
        <v>81</v>
      </c>
      <c r="D128" s="13">
        <v>42.4</v>
      </c>
      <c r="E128" s="13">
        <v>126.4</v>
      </c>
      <c r="F128" t="s">
        <v>82</v>
      </c>
      <c r="G128" s="13" t="s">
        <v>202</v>
      </c>
      <c r="H128" s="13" t="s">
        <v>195</v>
      </c>
      <c r="I128" s="7">
        <v>1.6699999999999999E-4</v>
      </c>
      <c r="J128" s="13">
        <v>47.87</v>
      </c>
      <c r="K128" s="13">
        <v>7.55</v>
      </c>
      <c r="L128" s="13">
        <v>1.88</v>
      </c>
      <c r="M128" s="14">
        <v>45.56</v>
      </c>
      <c r="N128" s="14">
        <v>597</v>
      </c>
      <c r="O128" s="14">
        <v>3.84</v>
      </c>
      <c r="P128" s="14">
        <v>5.19</v>
      </c>
      <c r="Q128" s="14">
        <v>1.01</v>
      </c>
      <c r="R128" s="14">
        <v>52.37</v>
      </c>
      <c r="S128" s="14">
        <v>2.82</v>
      </c>
      <c r="T128" s="14">
        <v>35.99</v>
      </c>
      <c r="U128" s="14">
        <v>68.69</v>
      </c>
      <c r="V128" s="14"/>
      <c r="W128" s="14">
        <v>626</v>
      </c>
      <c r="X128" s="14">
        <v>25.07</v>
      </c>
      <c r="Y128" s="14">
        <v>210</v>
      </c>
      <c r="Z128" s="6">
        <v>14622.92</v>
      </c>
      <c r="AA128" s="6">
        <v>1876.52</v>
      </c>
      <c r="AB128" s="13">
        <v>1.85</v>
      </c>
      <c r="AC128" s="13">
        <v>30.55</v>
      </c>
      <c r="AD128">
        <f t="shared" si="33"/>
        <v>1.294892745027115</v>
      </c>
      <c r="AF128">
        <f t="shared" si="34"/>
        <v>18.570921985815602</v>
      </c>
      <c r="AG128" s="6">
        <v>19.45</v>
      </c>
      <c r="AH128" s="6">
        <v>28.31</v>
      </c>
      <c r="AI128">
        <v>23.813322696449941</v>
      </c>
      <c r="AJ128" s="6">
        <v>8.3800000000000008</v>
      </c>
      <c r="AK128" s="6">
        <v>583.28</v>
      </c>
      <c r="AL128" s="6">
        <v>10.09</v>
      </c>
      <c r="AM128" s="6">
        <v>1.46</v>
      </c>
      <c r="AN128" s="6">
        <v>0.87</v>
      </c>
      <c r="AO128" s="6">
        <v>19.54</v>
      </c>
      <c r="AP128" s="6">
        <v>7.0000000000000007E-2</v>
      </c>
      <c r="AQ128" s="6">
        <v>0.13</v>
      </c>
      <c r="AR128" s="6">
        <v>11.95</v>
      </c>
      <c r="AS128" s="6">
        <v>17.39</v>
      </c>
      <c r="AT128" s="6">
        <v>0.02</v>
      </c>
    </row>
    <row r="129" spans="1:46" x14ac:dyDescent="0.3">
      <c r="A129" t="s">
        <v>79</v>
      </c>
      <c r="B129" t="s">
        <v>80</v>
      </c>
      <c r="C129" t="s">
        <v>81</v>
      </c>
      <c r="D129" s="13">
        <v>42.32</v>
      </c>
      <c r="E129" s="13">
        <v>126.42</v>
      </c>
      <c r="F129" t="s">
        <v>82</v>
      </c>
      <c r="G129" s="13" t="s">
        <v>203</v>
      </c>
      <c r="H129" s="13" t="s">
        <v>204</v>
      </c>
      <c r="I129" s="7">
        <v>2.8486999999999998E-2</v>
      </c>
      <c r="J129" s="13">
        <v>49.26</v>
      </c>
      <c r="K129" s="13">
        <v>4.42</v>
      </c>
      <c r="L129" s="13">
        <v>2.98</v>
      </c>
      <c r="M129" s="14">
        <v>107.05</v>
      </c>
      <c r="N129" s="14">
        <v>812.43</v>
      </c>
      <c r="O129" s="14">
        <v>8.7899999999999991</v>
      </c>
      <c r="P129" s="14">
        <v>11.36</v>
      </c>
      <c r="Q129" s="14">
        <v>2.11</v>
      </c>
      <c r="R129" s="14">
        <v>72.13</v>
      </c>
      <c r="S129" s="14">
        <v>5.99</v>
      </c>
      <c r="T129" s="14">
        <v>63.75</v>
      </c>
      <c r="U129" s="14">
        <v>119.34</v>
      </c>
      <c r="V129" s="14"/>
      <c r="W129" s="14">
        <v>1090.3</v>
      </c>
      <c r="X129" s="14">
        <v>22.94</v>
      </c>
      <c r="Y129" s="14">
        <v>302.57</v>
      </c>
      <c r="Z129" s="6">
        <v>11506.56</v>
      </c>
      <c r="AA129" s="6">
        <v>3796.68</v>
      </c>
      <c r="AB129" s="13">
        <v>2.57</v>
      </c>
      <c r="AC129" s="13">
        <v>43.89</v>
      </c>
      <c r="AD129">
        <f t="shared" si="33"/>
        <v>0.89351071259981418</v>
      </c>
      <c r="AF129">
        <f t="shared" si="34"/>
        <v>12.041736227045075</v>
      </c>
      <c r="AG129" s="6">
        <v>24.81</v>
      </c>
      <c r="AH129" s="6">
        <v>28.07</v>
      </c>
      <c r="AI129">
        <v>35.41543156059285</v>
      </c>
      <c r="AJ129" s="6">
        <v>13.19</v>
      </c>
      <c r="AK129" s="6">
        <v>501.59</v>
      </c>
      <c r="AL129" s="6">
        <v>6.35</v>
      </c>
      <c r="AM129" s="6">
        <v>1.1299999999999999</v>
      </c>
      <c r="AN129" s="6">
        <v>1.48</v>
      </c>
      <c r="AO129" s="6">
        <v>18.510000000000002</v>
      </c>
      <c r="AP129" s="6">
        <v>0.12</v>
      </c>
      <c r="AQ129" s="6">
        <v>0.2</v>
      </c>
      <c r="AR129" s="6">
        <v>15.12</v>
      </c>
      <c r="AS129" s="6">
        <v>17.100000000000001</v>
      </c>
      <c r="AT129" s="6">
        <v>0.03</v>
      </c>
    </row>
    <row r="130" spans="1:46" x14ac:dyDescent="0.3">
      <c r="A130" t="s">
        <v>79</v>
      </c>
      <c r="B130" t="s">
        <v>80</v>
      </c>
      <c r="C130" t="s">
        <v>81</v>
      </c>
      <c r="D130" s="13">
        <v>42.32</v>
      </c>
      <c r="E130" s="13">
        <v>126.42</v>
      </c>
      <c r="F130" t="s">
        <v>82</v>
      </c>
      <c r="G130" s="13" t="s">
        <v>205</v>
      </c>
      <c r="H130" s="13" t="s">
        <v>204</v>
      </c>
      <c r="I130" s="7">
        <v>2.4499999999999999E-4</v>
      </c>
      <c r="J130" s="13">
        <v>48.1</v>
      </c>
      <c r="K130" s="13">
        <v>6.68</v>
      </c>
      <c r="L130" s="13">
        <v>2.27</v>
      </c>
      <c r="M130" s="14">
        <v>55.36</v>
      </c>
      <c r="N130" s="14">
        <v>693.13</v>
      </c>
      <c r="O130" s="14">
        <v>5.89</v>
      </c>
      <c r="P130" s="14">
        <v>7.26</v>
      </c>
      <c r="Q130" s="14">
        <v>1.44</v>
      </c>
      <c r="R130" s="14">
        <v>58.39</v>
      </c>
      <c r="S130" s="14">
        <v>3.87</v>
      </c>
      <c r="T130" s="14">
        <v>45.72</v>
      </c>
      <c r="U130" s="14">
        <v>88.83</v>
      </c>
      <c r="V130" s="14"/>
      <c r="W130" s="14">
        <v>782.04</v>
      </c>
      <c r="X130" s="14">
        <v>22.39</v>
      </c>
      <c r="Y130" s="14">
        <v>208.82</v>
      </c>
      <c r="Z130" s="6">
        <v>14203.41</v>
      </c>
      <c r="AA130" s="6">
        <v>2312.92</v>
      </c>
      <c r="AB130" s="13">
        <v>2.11</v>
      </c>
      <c r="AC130" s="13">
        <v>33.130000000000003</v>
      </c>
      <c r="AD130">
        <f t="shared" si="33"/>
        <v>1.0778144176966495</v>
      </c>
      <c r="AF130">
        <f t="shared" si="34"/>
        <v>15.087855297157622</v>
      </c>
      <c r="AG130" s="6">
        <v>21.67</v>
      </c>
      <c r="AH130" s="6">
        <v>27.67</v>
      </c>
      <c r="AI130">
        <v>30.957123715944618</v>
      </c>
      <c r="AJ130" s="6">
        <v>9.33</v>
      </c>
      <c r="AK130" s="6">
        <v>634.36</v>
      </c>
      <c r="AL130" s="6">
        <v>8.0399999999999991</v>
      </c>
      <c r="AM130" s="6">
        <v>1.28</v>
      </c>
      <c r="AN130" s="6">
        <v>0.95</v>
      </c>
      <c r="AO130" s="6">
        <v>20.92</v>
      </c>
      <c r="AP130" s="6">
        <v>0.1</v>
      </c>
      <c r="AQ130" s="6">
        <v>0.18</v>
      </c>
      <c r="AR130" s="6">
        <v>13.39</v>
      </c>
      <c r="AS130" s="6">
        <v>17.100000000000001</v>
      </c>
      <c r="AT130" s="6">
        <v>0.02</v>
      </c>
    </row>
    <row r="131" spans="1:46" x14ac:dyDescent="0.3">
      <c r="A131" t="s">
        <v>79</v>
      </c>
      <c r="B131" t="s">
        <v>80</v>
      </c>
      <c r="C131" t="s">
        <v>81</v>
      </c>
      <c r="D131" s="13">
        <v>42.32</v>
      </c>
      <c r="E131" s="13">
        <v>126.42</v>
      </c>
      <c r="F131" t="s">
        <v>82</v>
      </c>
      <c r="G131" s="13" t="s">
        <v>206</v>
      </c>
      <c r="H131" s="13" t="s">
        <v>204</v>
      </c>
      <c r="I131" s="7">
        <v>1.5E-3</v>
      </c>
      <c r="J131" s="13">
        <v>47.73</v>
      </c>
      <c r="K131" s="13">
        <v>6.62</v>
      </c>
      <c r="L131" s="13">
        <v>2.23</v>
      </c>
      <c r="M131" s="14">
        <v>59.63</v>
      </c>
      <c r="N131" s="14">
        <v>683.32</v>
      </c>
      <c r="O131" s="14">
        <v>5.62</v>
      </c>
      <c r="P131" s="14">
        <v>7.52</v>
      </c>
      <c r="Q131" s="14">
        <v>1.45</v>
      </c>
      <c r="R131" s="14">
        <v>55.46</v>
      </c>
      <c r="S131" s="14">
        <v>4.17</v>
      </c>
      <c r="T131" s="14">
        <v>46.26</v>
      </c>
      <c r="U131" s="14">
        <v>87.98</v>
      </c>
      <c r="V131" s="14"/>
      <c r="W131" s="14">
        <v>776.54</v>
      </c>
      <c r="X131" s="14">
        <v>21.53</v>
      </c>
      <c r="Y131" s="14">
        <v>208.7</v>
      </c>
      <c r="Z131" s="6">
        <v>14083.55</v>
      </c>
      <c r="AA131" s="6">
        <v>2225.64</v>
      </c>
      <c r="AB131" s="13">
        <v>1.82</v>
      </c>
      <c r="AC131" s="13">
        <v>34.82</v>
      </c>
      <c r="AD131">
        <f t="shared" si="33"/>
        <v>0.99846726660102114</v>
      </c>
      <c r="AF131">
        <f t="shared" si="34"/>
        <v>13.299760191846524</v>
      </c>
      <c r="AG131" s="6">
        <v>25.42</v>
      </c>
      <c r="AH131" s="6">
        <v>30.47</v>
      </c>
      <c r="AI131">
        <v>31.738039944263818</v>
      </c>
      <c r="AJ131" s="6">
        <v>9.69</v>
      </c>
      <c r="AK131" s="6">
        <v>654.14</v>
      </c>
      <c r="AL131" s="6">
        <v>7.38</v>
      </c>
      <c r="AM131" s="6">
        <v>1.2</v>
      </c>
      <c r="AN131" s="6">
        <v>1.08</v>
      </c>
      <c r="AO131" s="6">
        <v>19.62</v>
      </c>
      <c r="AP131" s="6">
        <v>0.1</v>
      </c>
      <c r="AQ131" s="6">
        <v>0.16</v>
      </c>
      <c r="AR131" s="6">
        <v>14</v>
      </c>
      <c r="AS131" s="6">
        <v>16.79</v>
      </c>
      <c r="AT131" s="6">
        <v>0.03</v>
      </c>
    </row>
    <row r="132" spans="1:46" x14ac:dyDescent="0.3">
      <c r="A132" t="s">
        <v>79</v>
      </c>
      <c r="B132" t="s">
        <v>80</v>
      </c>
      <c r="C132" t="s">
        <v>81</v>
      </c>
      <c r="D132" s="13">
        <v>42.32</v>
      </c>
      <c r="E132" s="13">
        <v>126.42</v>
      </c>
      <c r="F132" t="s">
        <v>82</v>
      </c>
      <c r="G132" s="13" t="s">
        <v>207</v>
      </c>
      <c r="H132" s="13" t="s">
        <v>204</v>
      </c>
      <c r="I132" s="7">
        <v>2.7230000000000002E-3</v>
      </c>
      <c r="J132" s="13">
        <v>47.51</v>
      </c>
      <c r="K132" s="13">
        <v>6.56</v>
      </c>
      <c r="L132" s="13">
        <v>2.35</v>
      </c>
      <c r="M132" s="14">
        <v>64.61</v>
      </c>
      <c r="N132" s="14">
        <v>685.23</v>
      </c>
      <c r="O132" s="14">
        <v>5.61</v>
      </c>
      <c r="P132" s="14">
        <v>7.51</v>
      </c>
      <c r="Q132" s="14">
        <v>1.52</v>
      </c>
      <c r="R132" s="14">
        <v>58.63</v>
      </c>
      <c r="S132" s="14">
        <v>4.1100000000000003</v>
      </c>
      <c r="T132" s="14">
        <v>46.6</v>
      </c>
      <c r="U132" s="14">
        <v>88.55</v>
      </c>
      <c r="V132" s="14"/>
      <c r="W132" s="14">
        <v>782.24</v>
      </c>
      <c r="X132" s="14">
        <v>21.39</v>
      </c>
      <c r="Y132" s="14">
        <v>209.17</v>
      </c>
      <c r="Z132" s="6">
        <v>14143.48</v>
      </c>
      <c r="AA132" s="6">
        <v>2269.2800000000002</v>
      </c>
      <c r="AB132" s="13">
        <v>1.49</v>
      </c>
      <c r="AC132" s="13">
        <v>34.44</v>
      </c>
      <c r="AD132">
        <f t="shared" si="33"/>
        <v>1.0529883478420741</v>
      </c>
      <c r="AF132">
        <f t="shared" si="34"/>
        <v>14.265206812652067</v>
      </c>
      <c r="AG132" s="6">
        <v>31.28</v>
      </c>
      <c r="AH132" s="6">
        <v>39.35</v>
      </c>
      <c r="AI132">
        <v>32.035063113604487</v>
      </c>
      <c r="AJ132" s="6">
        <v>9.7799999999999994</v>
      </c>
      <c r="AK132" s="6">
        <v>661.22</v>
      </c>
      <c r="AL132" s="6">
        <v>7.81</v>
      </c>
      <c r="AM132" s="6">
        <v>1.26</v>
      </c>
      <c r="AN132" s="6">
        <v>1.1000000000000001</v>
      </c>
      <c r="AO132" s="6">
        <v>19.899999999999999</v>
      </c>
      <c r="AP132" s="6">
        <v>0.1</v>
      </c>
      <c r="AQ132" s="6">
        <v>0.16</v>
      </c>
      <c r="AR132" s="6">
        <v>13.34</v>
      </c>
      <c r="AS132" s="6">
        <v>16.79</v>
      </c>
      <c r="AT132" s="6">
        <v>0.03</v>
      </c>
    </row>
    <row r="133" spans="1:46" x14ac:dyDescent="0.3">
      <c r="A133" t="s">
        <v>79</v>
      </c>
      <c r="B133" t="s">
        <v>80</v>
      </c>
      <c r="C133" t="s">
        <v>81</v>
      </c>
      <c r="D133" s="13">
        <v>42.32</v>
      </c>
      <c r="E133" s="13">
        <v>126.42</v>
      </c>
      <c r="F133" t="s">
        <v>82</v>
      </c>
      <c r="G133" s="13" t="s">
        <v>208</v>
      </c>
      <c r="H133" s="13" t="s">
        <v>204</v>
      </c>
      <c r="I133" s="7">
        <v>4.3199999999999998E-4</v>
      </c>
      <c r="J133" s="13">
        <v>47.52</v>
      </c>
      <c r="K133" s="13">
        <v>6.61</v>
      </c>
      <c r="L133" s="13">
        <v>2.39</v>
      </c>
      <c r="M133" s="14">
        <v>59.71</v>
      </c>
      <c r="N133" s="14">
        <v>673.76</v>
      </c>
      <c r="O133" s="14">
        <v>5.96</v>
      </c>
      <c r="P133" s="14">
        <v>7.17</v>
      </c>
      <c r="Q133" s="14">
        <v>1.58</v>
      </c>
      <c r="R133" s="14">
        <v>53.34</v>
      </c>
      <c r="S133" s="14">
        <v>4.12</v>
      </c>
      <c r="T133" s="14">
        <v>44.04</v>
      </c>
      <c r="U133" s="14">
        <v>84.22</v>
      </c>
      <c r="V133" s="14"/>
      <c r="W133" s="14">
        <v>722.24</v>
      </c>
      <c r="X133" s="14">
        <v>21.3</v>
      </c>
      <c r="Y133" s="14">
        <v>224</v>
      </c>
      <c r="Z133" s="6">
        <v>14323.27</v>
      </c>
      <c r="AA133" s="6">
        <v>2312.92</v>
      </c>
      <c r="AB133" s="13">
        <v>1.6</v>
      </c>
      <c r="AC133" s="13">
        <v>32.340000000000003</v>
      </c>
      <c r="AD133">
        <f t="shared" si="33"/>
        <v>1.0078377433642027</v>
      </c>
      <c r="AF133">
        <f t="shared" si="34"/>
        <v>12.946601941747574</v>
      </c>
      <c r="AG133" s="6">
        <v>27.53</v>
      </c>
      <c r="AH133" s="6">
        <v>33.340000000000003</v>
      </c>
      <c r="AI133">
        <v>31.631924882629107</v>
      </c>
      <c r="AJ133" s="6">
        <v>10.52</v>
      </c>
      <c r="AK133" s="6">
        <v>672.45</v>
      </c>
      <c r="AL133" s="6">
        <v>7.44</v>
      </c>
      <c r="AM133" s="6">
        <v>1.21</v>
      </c>
      <c r="AN133" s="6">
        <v>1.1200000000000001</v>
      </c>
      <c r="AO133" s="6">
        <v>20.83</v>
      </c>
      <c r="AP133" s="6">
        <v>0.11</v>
      </c>
      <c r="AQ133" s="6">
        <v>0.18</v>
      </c>
      <c r="AR133" s="6">
        <v>13.54</v>
      </c>
      <c r="AS133" s="6">
        <v>16.399999999999999</v>
      </c>
      <c r="AT133" s="6">
        <v>0.03</v>
      </c>
    </row>
    <row r="134" spans="1:46" x14ac:dyDescent="0.3">
      <c r="A134" t="s">
        <v>79</v>
      </c>
      <c r="B134" t="s">
        <v>80</v>
      </c>
      <c r="C134" t="s">
        <v>81</v>
      </c>
      <c r="D134" s="13">
        <v>42.32</v>
      </c>
      <c r="E134" s="13">
        <v>126.42</v>
      </c>
      <c r="F134" t="s">
        <v>82</v>
      </c>
      <c r="G134" s="13" t="s">
        <v>209</v>
      </c>
      <c r="H134" s="13" t="s">
        <v>204</v>
      </c>
      <c r="I134" s="7">
        <v>3.0299999999999999E-4</v>
      </c>
      <c r="J134" s="13">
        <v>47.62</v>
      </c>
      <c r="K134" s="13">
        <v>5.55</v>
      </c>
      <c r="L134" s="13">
        <v>2.0099999999999998</v>
      </c>
      <c r="M134" s="14">
        <v>89.7</v>
      </c>
      <c r="N134" s="14">
        <v>802.87</v>
      </c>
      <c r="O134" s="14">
        <v>7.69</v>
      </c>
      <c r="P134" s="14">
        <v>10.7</v>
      </c>
      <c r="Q134" s="14">
        <v>1.52</v>
      </c>
      <c r="R134" s="14">
        <v>72.760000000000005</v>
      </c>
      <c r="S134" s="14">
        <v>5.57</v>
      </c>
      <c r="T134" s="14">
        <v>58.67</v>
      </c>
      <c r="U134" s="14">
        <v>109.51</v>
      </c>
      <c r="V134" s="14"/>
      <c r="W134" s="14">
        <v>967.76</v>
      </c>
      <c r="X134" s="14">
        <v>21.56</v>
      </c>
      <c r="Y134" s="14">
        <v>264.69</v>
      </c>
      <c r="Z134" s="6">
        <v>13604.11</v>
      </c>
      <c r="AA134" s="6">
        <v>2880.24</v>
      </c>
      <c r="AB134" s="13">
        <v>1.7</v>
      </c>
      <c r="AC134" s="13">
        <v>39.22</v>
      </c>
      <c r="AD134">
        <f t="shared" si="33"/>
        <v>0.96598266542481093</v>
      </c>
      <c r="AF134">
        <f t="shared" si="34"/>
        <v>13.062836624775583</v>
      </c>
      <c r="AG134" s="6">
        <v>34.51</v>
      </c>
      <c r="AH134" s="6">
        <v>42.8</v>
      </c>
      <c r="AI134">
        <v>37.238868274582565</v>
      </c>
      <c r="AJ134" s="6">
        <v>12.28</v>
      </c>
      <c r="AK134" s="6">
        <v>630.99</v>
      </c>
      <c r="AL134" s="6">
        <v>6.8</v>
      </c>
      <c r="AM134" s="6">
        <v>1.24</v>
      </c>
      <c r="AN134" s="6">
        <v>1.23</v>
      </c>
      <c r="AO134" s="6">
        <v>20.47</v>
      </c>
      <c r="AP134" s="6">
        <v>0.11</v>
      </c>
      <c r="AQ134" s="6">
        <v>0.2</v>
      </c>
      <c r="AR134" s="6">
        <v>13.3</v>
      </c>
      <c r="AS134" s="6">
        <v>16.489999999999998</v>
      </c>
      <c r="AT134" s="6">
        <v>0.02</v>
      </c>
    </row>
    <row r="135" spans="1:46" x14ac:dyDescent="0.3">
      <c r="A135" t="s">
        <v>79</v>
      </c>
      <c r="B135" t="s">
        <v>80</v>
      </c>
      <c r="C135" t="s">
        <v>81</v>
      </c>
      <c r="D135" s="13">
        <v>42.32</v>
      </c>
      <c r="E135" s="13">
        <v>126.42</v>
      </c>
      <c r="F135" t="s">
        <v>82</v>
      </c>
      <c r="G135" s="13" t="s">
        <v>210</v>
      </c>
      <c r="H135" s="13" t="s">
        <v>204</v>
      </c>
      <c r="I135" s="7">
        <v>2.1329999999999999E-3</v>
      </c>
      <c r="J135" s="13">
        <v>48.88</v>
      </c>
      <c r="K135" s="13">
        <v>5.67</v>
      </c>
      <c r="L135" s="13">
        <v>2.69</v>
      </c>
      <c r="M135" s="14">
        <v>76.47</v>
      </c>
      <c r="N135" s="14">
        <v>805.65</v>
      </c>
      <c r="O135" s="14">
        <v>7.69</v>
      </c>
      <c r="P135" s="14">
        <v>9.67</v>
      </c>
      <c r="Q135" s="14">
        <v>1.86</v>
      </c>
      <c r="R135" s="14">
        <v>61.02</v>
      </c>
      <c r="S135" s="14">
        <v>5.69</v>
      </c>
      <c r="T135" s="14">
        <v>57.67</v>
      </c>
      <c r="U135" s="14">
        <v>108.81</v>
      </c>
      <c r="V135" s="14"/>
      <c r="W135" s="14">
        <v>951.38</v>
      </c>
      <c r="X135" s="14">
        <v>23.4</v>
      </c>
      <c r="Y135" s="14">
        <v>238.21</v>
      </c>
      <c r="Z135" s="6">
        <v>12825.02</v>
      </c>
      <c r="AA135" s="6">
        <v>3054.8</v>
      </c>
      <c r="AB135" s="13">
        <v>2.27</v>
      </c>
      <c r="AC135" s="13">
        <v>40.61</v>
      </c>
      <c r="AD135">
        <f t="shared" si="33"/>
        <v>0.86573577935396873</v>
      </c>
      <c r="AF135">
        <f t="shared" si="34"/>
        <v>10.724077328646748</v>
      </c>
      <c r="AG135" s="6">
        <v>25.41</v>
      </c>
      <c r="AH135" s="6">
        <v>26.88</v>
      </c>
      <c r="AI135">
        <v>34.429487179487182</v>
      </c>
      <c r="AJ135" s="6">
        <v>10.18</v>
      </c>
      <c r="AK135" s="6">
        <v>548.08000000000004</v>
      </c>
      <c r="AL135" s="6">
        <v>6.31</v>
      </c>
      <c r="AM135" s="6">
        <v>1.06</v>
      </c>
      <c r="AN135" s="6">
        <v>1.25</v>
      </c>
      <c r="AO135" s="6">
        <v>19.84</v>
      </c>
      <c r="AP135" s="6">
        <v>0.13</v>
      </c>
      <c r="AQ135" s="6">
        <v>0.19</v>
      </c>
      <c r="AR135" s="6">
        <v>15.59</v>
      </c>
      <c r="AS135" s="6">
        <v>16.5</v>
      </c>
      <c r="AT135" s="6">
        <v>0.03</v>
      </c>
    </row>
    <row r="136" spans="1:46" x14ac:dyDescent="0.3">
      <c r="A136" t="s">
        <v>79</v>
      </c>
      <c r="B136" t="s">
        <v>80</v>
      </c>
      <c r="C136" t="s">
        <v>81</v>
      </c>
      <c r="D136" s="13">
        <v>42.32</v>
      </c>
      <c r="E136" s="13">
        <v>126.42</v>
      </c>
      <c r="F136" t="s">
        <v>82</v>
      </c>
      <c r="G136" s="13" t="s">
        <v>211</v>
      </c>
      <c r="H136" s="13" t="s">
        <v>204</v>
      </c>
      <c r="I136" s="7">
        <v>7.8600000000000002E-4</v>
      </c>
      <c r="J136" s="13">
        <v>46.81</v>
      </c>
      <c r="K136" s="13">
        <v>7.34</v>
      </c>
      <c r="L136" s="13">
        <v>2.2000000000000002</v>
      </c>
      <c r="M136" s="14">
        <v>60.58</v>
      </c>
      <c r="N136" s="14">
        <v>736.47</v>
      </c>
      <c r="O136" s="14">
        <v>8.15</v>
      </c>
      <c r="P136" s="14">
        <v>7.2</v>
      </c>
      <c r="Q136" s="14">
        <v>1.36</v>
      </c>
      <c r="R136" s="14">
        <v>46.27</v>
      </c>
      <c r="S136" s="14">
        <v>3.65</v>
      </c>
      <c r="T136" s="14">
        <v>42.63</v>
      </c>
      <c r="U136" s="14">
        <v>86.2</v>
      </c>
      <c r="V136" s="14"/>
      <c r="W136" s="14">
        <v>732.18</v>
      </c>
      <c r="X136" s="14">
        <v>22.33</v>
      </c>
      <c r="Y136" s="14">
        <v>199.87</v>
      </c>
      <c r="Z136" s="6">
        <v>14862.64</v>
      </c>
      <c r="AA136" s="6">
        <v>2182</v>
      </c>
      <c r="AB136" s="13">
        <v>2.0499999999999998</v>
      </c>
      <c r="AC136" s="13">
        <v>32.770000000000003</v>
      </c>
      <c r="AD136">
        <f t="shared" si="33"/>
        <v>0.88437679763433819</v>
      </c>
      <c r="AF136">
        <f t="shared" si="34"/>
        <v>12.676712328767124</v>
      </c>
      <c r="AG136" s="6">
        <v>20.8</v>
      </c>
      <c r="AH136" s="6">
        <v>22.57</v>
      </c>
      <c r="AI136">
        <v>32.981191222570537</v>
      </c>
      <c r="AJ136" s="6">
        <v>8.9499999999999993</v>
      </c>
      <c r="AK136" s="6">
        <v>665.59</v>
      </c>
      <c r="AL136" s="6">
        <v>6.43</v>
      </c>
      <c r="AM136" s="6">
        <v>1.0900000000000001</v>
      </c>
      <c r="AN136" s="6">
        <v>1.31</v>
      </c>
      <c r="AO136" s="6">
        <v>22.47</v>
      </c>
      <c r="AP136" s="6">
        <v>0.18</v>
      </c>
      <c r="AQ136" s="6">
        <v>0.25</v>
      </c>
      <c r="AR136" s="6">
        <v>15.82</v>
      </c>
      <c r="AS136" s="6">
        <v>17.18</v>
      </c>
      <c r="AT136" s="6">
        <v>0.03</v>
      </c>
    </row>
    <row r="137" spans="1:46" x14ac:dyDescent="0.3">
      <c r="A137" t="s">
        <v>79</v>
      </c>
      <c r="B137" t="s">
        <v>80</v>
      </c>
      <c r="C137" t="s">
        <v>81</v>
      </c>
      <c r="D137" s="13">
        <v>49</v>
      </c>
      <c r="E137" s="13">
        <v>126.25</v>
      </c>
      <c r="F137" t="s">
        <v>82</v>
      </c>
      <c r="G137" s="13" t="s">
        <v>212</v>
      </c>
      <c r="H137" s="13" t="s">
        <v>213</v>
      </c>
      <c r="I137" s="7">
        <v>6.0400000000000004E-4</v>
      </c>
      <c r="J137" s="13">
        <v>51.9075015327792</v>
      </c>
      <c r="K137" s="13">
        <v>7.2259176031595898</v>
      </c>
      <c r="L137" s="13">
        <v>5.4917376847329198</v>
      </c>
      <c r="M137" s="14">
        <v>97.65</v>
      </c>
      <c r="N137" s="14">
        <v>1490.32</v>
      </c>
      <c r="O137" s="14">
        <v>14.13</v>
      </c>
      <c r="P137" s="14">
        <v>6.63</v>
      </c>
      <c r="Q137" s="14">
        <v>1.41</v>
      </c>
      <c r="R137" s="14">
        <v>63.61</v>
      </c>
      <c r="S137" s="14">
        <v>3.12</v>
      </c>
      <c r="T137" s="14">
        <v>89.87</v>
      </c>
      <c r="U137" s="14">
        <v>162.12</v>
      </c>
      <c r="V137" s="14"/>
      <c r="W137" s="14">
        <v>1823.5</v>
      </c>
      <c r="X137" s="14">
        <v>21.02</v>
      </c>
      <c r="Y137" s="14">
        <v>421.87</v>
      </c>
      <c r="Z137" s="6">
        <v>14161.21</v>
      </c>
      <c r="AA137" s="6">
        <v>4670.0600000000004</v>
      </c>
      <c r="AB137" s="13">
        <v>1.23609238343969</v>
      </c>
      <c r="AC137" s="13">
        <v>69.388932933591207</v>
      </c>
      <c r="AD137">
        <f t="shared" si="33"/>
        <v>0.8544838941189391</v>
      </c>
      <c r="AF137">
        <f t="shared" si="34"/>
        <v>20.387820512820511</v>
      </c>
      <c r="AG137" s="6">
        <v>72.48</v>
      </c>
      <c r="AH137" s="6">
        <v>51.46</v>
      </c>
      <c r="AI137">
        <v>70.900095147478595</v>
      </c>
      <c r="AJ137" s="6">
        <v>20.07</v>
      </c>
      <c r="AK137" s="6">
        <v>673.56</v>
      </c>
      <c r="AL137" s="6">
        <v>9.59</v>
      </c>
      <c r="AM137" s="6">
        <v>0.71</v>
      </c>
      <c r="AN137" s="6">
        <v>1.54</v>
      </c>
      <c r="AO137" s="6">
        <v>21.48</v>
      </c>
      <c r="AP137" s="6">
        <v>0.22</v>
      </c>
      <c r="AQ137" s="6">
        <v>0.2</v>
      </c>
      <c r="AR137" s="6">
        <v>28.67</v>
      </c>
      <c r="AS137" s="6">
        <v>20.29</v>
      </c>
      <c r="AT137" s="6">
        <v>0.02</v>
      </c>
    </row>
    <row r="138" spans="1:46" x14ac:dyDescent="0.3">
      <c r="A138" t="s">
        <v>79</v>
      </c>
      <c r="B138" t="s">
        <v>80</v>
      </c>
      <c r="C138" t="s">
        <v>81</v>
      </c>
      <c r="D138" s="13">
        <v>49</v>
      </c>
      <c r="E138" s="13">
        <v>126.25</v>
      </c>
      <c r="F138" t="s">
        <v>82</v>
      </c>
      <c r="G138" s="13" t="s">
        <v>214</v>
      </c>
      <c r="H138" s="13" t="s">
        <v>213</v>
      </c>
      <c r="I138" s="7">
        <v>1.163E-3</v>
      </c>
      <c r="J138" s="13">
        <v>51.771175012653799</v>
      </c>
      <c r="K138" s="13">
        <v>6.6483331291792203</v>
      </c>
      <c r="L138" s="13">
        <v>4.6487672261405502</v>
      </c>
      <c r="M138" s="14">
        <v>102.76</v>
      </c>
      <c r="N138" s="14">
        <v>1005.85</v>
      </c>
      <c r="O138" s="14">
        <v>12.71</v>
      </c>
      <c r="P138" s="14">
        <v>6.56</v>
      </c>
      <c r="Q138" s="14">
        <v>1.42</v>
      </c>
      <c r="R138" s="14">
        <v>63.81</v>
      </c>
      <c r="S138" s="14">
        <v>3.09</v>
      </c>
      <c r="T138" s="14">
        <v>90.2</v>
      </c>
      <c r="U138" s="14">
        <v>160.9</v>
      </c>
      <c r="V138" s="14"/>
      <c r="W138" s="14">
        <v>1247.8699999999999</v>
      </c>
      <c r="X138" s="14">
        <v>20.63</v>
      </c>
      <c r="Y138" s="14">
        <v>425.18</v>
      </c>
      <c r="Z138" s="6">
        <v>14269.35</v>
      </c>
      <c r="AA138" s="6">
        <v>4699.01</v>
      </c>
      <c r="AB138" s="13">
        <v>1.20314351289126</v>
      </c>
      <c r="AC138" s="13">
        <v>68.550841101936996</v>
      </c>
      <c r="AD138">
        <f t="shared" si="33"/>
        <v>0.85858157548019021</v>
      </c>
      <c r="AF138">
        <f t="shared" si="34"/>
        <v>20.650485436893206</v>
      </c>
      <c r="AG138" s="6">
        <v>75.17</v>
      </c>
      <c r="AH138" s="6">
        <v>53.04</v>
      </c>
      <c r="AI138">
        <v>48.756665050896757</v>
      </c>
      <c r="AJ138" s="6">
        <v>20.61</v>
      </c>
      <c r="AK138" s="6">
        <v>691.61</v>
      </c>
      <c r="AL138" s="6">
        <v>9.73</v>
      </c>
      <c r="AM138" s="6">
        <v>0.71</v>
      </c>
      <c r="AN138" s="6">
        <v>1.61</v>
      </c>
      <c r="AO138" s="6">
        <v>14.67</v>
      </c>
      <c r="AP138" s="6">
        <v>0.2</v>
      </c>
      <c r="AQ138" s="6">
        <v>0.19</v>
      </c>
      <c r="AR138" s="6">
        <v>19.559999999999999</v>
      </c>
      <c r="AS138" s="6">
        <v>13.83</v>
      </c>
      <c r="AT138" s="6">
        <v>0.02</v>
      </c>
    </row>
    <row r="139" spans="1:46" x14ac:dyDescent="0.3">
      <c r="A139" t="s">
        <v>79</v>
      </c>
      <c r="B139" t="s">
        <v>80</v>
      </c>
      <c r="C139" t="s">
        <v>81</v>
      </c>
      <c r="D139" s="13">
        <v>48</v>
      </c>
      <c r="E139" s="13">
        <v>127</v>
      </c>
      <c r="F139" t="s">
        <v>82</v>
      </c>
      <c r="G139" s="13" t="s">
        <v>215</v>
      </c>
      <c r="H139" s="13" t="s">
        <v>213</v>
      </c>
      <c r="I139" s="7">
        <v>2.2000000000000001E-4</v>
      </c>
      <c r="J139" s="13">
        <v>50.6875536388158</v>
      </c>
      <c r="K139" s="13">
        <v>6.4109007432185399</v>
      </c>
      <c r="L139" s="13">
        <v>4.9396607808609003</v>
      </c>
      <c r="M139" s="14">
        <v>94.93</v>
      </c>
      <c r="N139" s="14">
        <v>1389.3</v>
      </c>
      <c r="O139" s="14">
        <v>17.14</v>
      </c>
      <c r="P139" s="14">
        <v>8.4</v>
      </c>
      <c r="Q139" s="14">
        <v>1.79</v>
      </c>
      <c r="R139" s="14">
        <v>75.33</v>
      </c>
      <c r="S139" s="14">
        <v>3.71</v>
      </c>
      <c r="T139" s="14">
        <v>93.11</v>
      </c>
      <c r="U139" s="14">
        <v>171.16</v>
      </c>
      <c r="V139" s="14"/>
      <c r="W139" s="14">
        <v>1797.42</v>
      </c>
      <c r="X139" s="14">
        <v>23.14</v>
      </c>
      <c r="Y139" s="14">
        <v>389.31</v>
      </c>
      <c r="Z139" s="6">
        <v>14870.34</v>
      </c>
      <c r="AA139" s="6">
        <v>4790.37</v>
      </c>
      <c r="AB139" s="13">
        <v>1.3914421731148101</v>
      </c>
      <c r="AC139" s="13">
        <v>71.467292159009801</v>
      </c>
      <c r="AD139">
        <f t="shared" si="33"/>
        <v>0.90164283119325328</v>
      </c>
      <c r="AF139">
        <f t="shared" si="34"/>
        <v>20.304582210242586</v>
      </c>
      <c r="AG139" s="6">
        <v>66.989999999999995</v>
      </c>
      <c r="AH139" s="6">
        <v>54.14</v>
      </c>
      <c r="AI139">
        <v>60.03889369057908</v>
      </c>
      <c r="AJ139" s="6">
        <v>16.82</v>
      </c>
      <c r="AK139" s="6">
        <v>642.61</v>
      </c>
      <c r="AL139" s="6">
        <v>8.9700000000000006</v>
      </c>
      <c r="AM139" s="6">
        <v>0.81</v>
      </c>
      <c r="AN139" s="6">
        <v>1.26</v>
      </c>
      <c r="AO139" s="6">
        <v>19.440000000000001</v>
      </c>
      <c r="AP139" s="6">
        <v>0.23</v>
      </c>
      <c r="AQ139" s="6">
        <v>0.24</v>
      </c>
      <c r="AR139" s="6">
        <v>23.86</v>
      </c>
      <c r="AS139" s="6">
        <v>19.3</v>
      </c>
      <c r="AT139" s="6">
        <v>0.02</v>
      </c>
    </row>
    <row r="140" spans="1:46" x14ac:dyDescent="0.3">
      <c r="A140" t="s">
        <v>79</v>
      </c>
      <c r="B140" t="s">
        <v>80</v>
      </c>
      <c r="C140" t="s">
        <v>81</v>
      </c>
      <c r="D140" s="13">
        <v>48.72</v>
      </c>
      <c r="E140" s="13">
        <v>126.12</v>
      </c>
      <c r="F140" t="s">
        <v>82</v>
      </c>
      <c r="G140" s="13" t="s">
        <v>216</v>
      </c>
      <c r="H140" s="13" t="s">
        <v>213</v>
      </c>
      <c r="I140" s="7">
        <v>1.1410000000000001E-3</v>
      </c>
      <c r="J140" s="13">
        <v>50.614383489710498</v>
      </c>
      <c r="K140" s="13">
        <v>7.8414810461464199</v>
      </c>
      <c r="L140" s="13">
        <v>4.2679443807489204</v>
      </c>
      <c r="M140" s="14">
        <v>78.86</v>
      </c>
      <c r="N140" s="14">
        <v>1599.39</v>
      </c>
      <c r="O140" s="14">
        <v>12.8</v>
      </c>
      <c r="P140" s="14">
        <v>7.71</v>
      </c>
      <c r="Q140" s="14">
        <v>1.54</v>
      </c>
      <c r="R140" s="14">
        <v>61.63</v>
      </c>
      <c r="S140" s="14">
        <v>2.98</v>
      </c>
      <c r="T140" s="14">
        <v>94.23</v>
      </c>
      <c r="U140" s="14">
        <v>169.78</v>
      </c>
      <c r="V140" s="14"/>
      <c r="W140" s="14">
        <v>1678.61</v>
      </c>
      <c r="X140" s="14">
        <v>24.75</v>
      </c>
      <c r="Y140" s="14">
        <v>337.97</v>
      </c>
      <c r="Z140" s="6">
        <v>12966.56</v>
      </c>
      <c r="AA140" s="6">
        <v>4271.5</v>
      </c>
      <c r="AB140" s="13">
        <v>1.41225585205771</v>
      </c>
      <c r="AC140" s="13">
        <v>72.428015611234997</v>
      </c>
      <c r="AD140">
        <f t="shared" si="33"/>
        <v>0.75866549598631294</v>
      </c>
      <c r="AF140">
        <f t="shared" si="34"/>
        <v>20.681208053691275</v>
      </c>
      <c r="AG140" s="6">
        <v>66.83</v>
      </c>
      <c r="AH140" s="6">
        <v>43.64</v>
      </c>
      <c r="AI140">
        <v>64.621818181818185</v>
      </c>
      <c r="AJ140" s="6">
        <v>13.65</v>
      </c>
      <c r="AK140" s="6">
        <v>523.82000000000005</v>
      </c>
      <c r="AL140" s="6">
        <v>7.99</v>
      </c>
      <c r="AM140" s="6">
        <v>0.65</v>
      </c>
      <c r="AN140" s="6">
        <v>1.28</v>
      </c>
      <c r="AO140" s="6">
        <v>22.08</v>
      </c>
      <c r="AP140" s="6">
        <v>0.21</v>
      </c>
      <c r="AQ140" s="6">
        <v>0.18</v>
      </c>
      <c r="AR140" s="6">
        <v>27.24</v>
      </c>
      <c r="AS140" s="6">
        <v>17.809999999999999</v>
      </c>
      <c r="AT140" s="6">
        <v>0.02</v>
      </c>
    </row>
    <row r="141" spans="1:46" x14ac:dyDescent="0.3">
      <c r="A141" t="s">
        <v>79</v>
      </c>
      <c r="B141" t="s">
        <v>80</v>
      </c>
      <c r="C141" t="s">
        <v>81</v>
      </c>
      <c r="D141" s="13">
        <v>48</v>
      </c>
      <c r="E141" s="13">
        <v>127</v>
      </c>
      <c r="F141" t="s">
        <v>82</v>
      </c>
      <c r="G141" s="13" t="s">
        <v>217</v>
      </c>
      <c r="H141" s="13" t="s">
        <v>213</v>
      </c>
      <c r="I141" s="7">
        <v>4.9700000000000005E-4</v>
      </c>
      <c r="J141" s="13">
        <v>50.059162759768903</v>
      </c>
      <c r="K141" s="13">
        <v>8.0047401447700999</v>
      </c>
      <c r="L141" s="13">
        <v>4.77941656429884</v>
      </c>
      <c r="M141" s="14">
        <v>86.91</v>
      </c>
      <c r="N141" s="14">
        <v>1539.66</v>
      </c>
      <c r="O141" s="14">
        <v>14.77</v>
      </c>
      <c r="P141" s="14">
        <v>8.32</v>
      </c>
      <c r="Q141" s="14">
        <v>1.76</v>
      </c>
      <c r="R141" s="14">
        <v>73.819999999999993</v>
      </c>
      <c r="S141" s="14">
        <v>3.53</v>
      </c>
      <c r="T141" s="14">
        <v>95.91</v>
      </c>
      <c r="U141" s="14">
        <v>171.3</v>
      </c>
      <c r="V141" s="14"/>
      <c r="W141" s="14">
        <v>1722.83</v>
      </c>
      <c r="X141" s="14">
        <v>24.97</v>
      </c>
      <c r="Y141" s="14">
        <v>379.99</v>
      </c>
      <c r="Z141" s="6">
        <v>13549.92</v>
      </c>
      <c r="AA141" s="6">
        <v>4816.63</v>
      </c>
      <c r="AB141" s="13">
        <v>1.4067775814118899</v>
      </c>
      <c r="AC141" s="13">
        <v>73.066122453475501</v>
      </c>
      <c r="AD141">
        <f t="shared" si="33"/>
        <v>0.87190744578904034</v>
      </c>
      <c r="AF141">
        <f t="shared" si="34"/>
        <v>20.912181303116146</v>
      </c>
      <c r="AG141" s="6">
        <v>68.02</v>
      </c>
      <c r="AH141" s="6">
        <v>52.48</v>
      </c>
      <c r="AI141">
        <v>61.660392470965164</v>
      </c>
      <c r="AJ141" s="6">
        <v>15.22</v>
      </c>
      <c r="AK141" s="6">
        <v>542.74</v>
      </c>
      <c r="AL141" s="6">
        <v>8.8699999999999992</v>
      </c>
      <c r="AM141" s="6">
        <v>0.77</v>
      </c>
      <c r="AN141" s="6">
        <v>1.18</v>
      </c>
      <c r="AO141" s="6">
        <v>21.07</v>
      </c>
      <c r="AP141" s="6">
        <v>0.2</v>
      </c>
      <c r="AQ141" s="6">
        <v>0.2</v>
      </c>
      <c r="AR141" s="6">
        <v>23.34</v>
      </c>
      <c r="AS141" s="6">
        <v>17.96</v>
      </c>
      <c r="AT141" s="6">
        <v>0.02</v>
      </c>
    </row>
    <row r="142" spans="1:46" x14ac:dyDescent="0.3">
      <c r="A142" t="s">
        <v>79</v>
      </c>
      <c r="B142" t="s">
        <v>80</v>
      </c>
      <c r="C142" t="s">
        <v>81</v>
      </c>
      <c r="D142" s="13">
        <v>48</v>
      </c>
      <c r="E142" s="13">
        <v>127</v>
      </c>
      <c r="F142" t="s">
        <v>82</v>
      </c>
      <c r="G142" s="13" t="s">
        <v>218</v>
      </c>
      <c r="H142" s="13" t="s">
        <v>213</v>
      </c>
      <c r="I142" s="7">
        <v>1.109E-3</v>
      </c>
      <c r="J142" s="13">
        <v>51.752872609867602</v>
      </c>
      <c r="K142" s="13">
        <v>6.4984681197612897</v>
      </c>
      <c r="L142" s="13">
        <v>5.3021183290270102</v>
      </c>
      <c r="M142" s="14">
        <v>92.42</v>
      </c>
      <c r="N142" s="14">
        <v>1473.83</v>
      </c>
      <c r="O142" s="14">
        <v>10.57</v>
      </c>
      <c r="P142" s="14">
        <v>7.04</v>
      </c>
      <c r="Q142" s="14">
        <v>1.49</v>
      </c>
      <c r="R142" s="14">
        <v>69.36</v>
      </c>
      <c r="S142" s="14">
        <v>3.17</v>
      </c>
      <c r="T142" s="14">
        <v>98.71</v>
      </c>
      <c r="U142" s="14">
        <v>180.7</v>
      </c>
      <c r="V142" s="14"/>
      <c r="W142" s="14">
        <v>1642.33</v>
      </c>
      <c r="X142" s="14">
        <v>22.11</v>
      </c>
      <c r="Y142" s="14">
        <v>364.41</v>
      </c>
      <c r="Z142" s="6">
        <v>14561.07</v>
      </c>
      <c r="AA142" s="6">
        <v>5595.97</v>
      </c>
      <c r="AB142" s="13">
        <v>1.1571724945400701</v>
      </c>
      <c r="AC142" s="13">
        <v>77.509302352611002</v>
      </c>
      <c r="AD142">
        <f t="shared" si="33"/>
        <v>0.85895308002457382</v>
      </c>
      <c r="AF142">
        <f t="shared" si="34"/>
        <v>21.880126182965299</v>
      </c>
      <c r="AG142" s="6">
        <v>85.09</v>
      </c>
      <c r="AH142" s="6">
        <v>59.94</v>
      </c>
      <c r="AI142">
        <v>66.658977838082308</v>
      </c>
      <c r="AJ142" s="6">
        <v>16.48</v>
      </c>
      <c r="AK142" s="6">
        <v>658.49</v>
      </c>
      <c r="AL142" s="6">
        <v>9.86</v>
      </c>
      <c r="AM142" s="6">
        <v>0.7</v>
      </c>
      <c r="AN142" s="6">
        <v>1.33</v>
      </c>
      <c r="AO142" s="6">
        <v>19.010000000000002</v>
      </c>
      <c r="AP142" s="6">
        <v>0.15</v>
      </c>
      <c r="AQ142" s="6">
        <v>0.14000000000000001</v>
      </c>
      <c r="AR142" s="6">
        <v>23.68</v>
      </c>
      <c r="AS142" s="6">
        <v>16.64</v>
      </c>
      <c r="AT142" s="6">
        <v>0.02</v>
      </c>
    </row>
    <row r="143" spans="1:46" x14ac:dyDescent="0.3">
      <c r="A143" t="s">
        <v>79</v>
      </c>
      <c r="B143" t="s">
        <v>80</v>
      </c>
      <c r="C143" t="s">
        <v>81</v>
      </c>
      <c r="D143" s="13">
        <v>48</v>
      </c>
      <c r="E143" s="13">
        <v>127</v>
      </c>
      <c r="F143" t="s">
        <v>82</v>
      </c>
      <c r="G143" s="13" t="s">
        <v>219</v>
      </c>
      <c r="H143" s="13" t="s">
        <v>213</v>
      </c>
      <c r="I143" s="7">
        <v>7.5299999999999998E-4</v>
      </c>
      <c r="J143" s="13">
        <v>51.8014990088069</v>
      </c>
      <c r="K143" s="13">
        <v>6.3185063116204496</v>
      </c>
      <c r="L143" s="13">
        <v>5.2098024519772199</v>
      </c>
      <c r="M143" s="14">
        <v>95.3</v>
      </c>
      <c r="N143" s="14">
        <v>1755.84</v>
      </c>
      <c r="O143" s="14">
        <v>14.79</v>
      </c>
      <c r="P143" s="14">
        <v>7.28</v>
      </c>
      <c r="Q143" s="14">
        <v>1.53</v>
      </c>
      <c r="R143" s="14">
        <v>68.959999999999994</v>
      </c>
      <c r="S143" s="14">
        <v>3.21</v>
      </c>
      <c r="T143" s="14">
        <v>99.65</v>
      </c>
      <c r="U143" s="14">
        <v>180.16</v>
      </c>
      <c r="V143" s="14"/>
      <c r="W143" s="14">
        <v>1831.68</v>
      </c>
      <c r="X143" s="14">
        <v>22.11</v>
      </c>
      <c r="Y143" s="14">
        <v>366.99</v>
      </c>
      <c r="Z143" s="6">
        <v>14650.35</v>
      </c>
      <c r="AA143" s="6">
        <v>5601.65</v>
      </c>
      <c r="AB143" s="13">
        <v>1.1680436481699801</v>
      </c>
      <c r="AC143" s="13">
        <v>78.5159452654906</v>
      </c>
      <c r="AD143">
        <f t="shared" si="33"/>
        <v>0.83848226239146928</v>
      </c>
      <c r="AF143">
        <f t="shared" si="34"/>
        <v>21.482866043613704</v>
      </c>
      <c r="AG143" s="6">
        <v>85.17</v>
      </c>
      <c r="AH143" s="6">
        <v>59.04</v>
      </c>
      <c r="AI143">
        <v>79.413839891451829</v>
      </c>
      <c r="AJ143" s="6">
        <v>16.600000000000001</v>
      </c>
      <c r="AK143" s="6">
        <v>662.55</v>
      </c>
      <c r="AL143" s="6">
        <v>9.4700000000000006</v>
      </c>
      <c r="AM143" s="6">
        <v>0.69</v>
      </c>
      <c r="AN143" s="6">
        <v>1.38</v>
      </c>
      <c r="AO143" s="6">
        <v>22.36</v>
      </c>
      <c r="AP143" s="6">
        <v>0.21</v>
      </c>
      <c r="AQ143" s="6">
        <v>0.19</v>
      </c>
      <c r="AR143" s="6">
        <v>26.56</v>
      </c>
      <c r="AS143" s="6">
        <v>18.38</v>
      </c>
      <c r="AT143" s="6">
        <v>0.02</v>
      </c>
    </row>
    <row r="144" spans="1:46" x14ac:dyDescent="0.3">
      <c r="A144" t="s">
        <v>79</v>
      </c>
      <c r="B144" t="s">
        <v>80</v>
      </c>
      <c r="C144" t="s">
        <v>81</v>
      </c>
      <c r="D144" s="13">
        <v>48.719499999999996</v>
      </c>
      <c r="E144" s="13">
        <v>126.1352</v>
      </c>
      <c r="F144" t="s">
        <v>82</v>
      </c>
      <c r="G144" s="13" t="s">
        <v>220</v>
      </c>
      <c r="H144" s="13" t="s">
        <v>221</v>
      </c>
      <c r="I144" s="7">
        <v>2.8200000000000002E-4</v>
      </c>
      <c r="J144" s="13">
        <v>48.51</v>
      </c>
      <c r="K144" s="13">
        <v>8.07</v>
      </c>
      <c r="L144" s="13">
        <v>4.6520000000000001</v>
      </c>
      <c r="M144" s="14">
        <v>87.7</v>
      </c>
      <c r="N144" s="14">
        <v>1617.14</v>
      </c>
      <c r="O144" s="14">
        <v>12.83</v>
      </c>
      <c r="P144" s="14">
        <v>8.7899999999999991</v>
      </c>
      <c r="Q144" s="14">
        <v>1.66</v>
      </c>
      <c r="R144" s="14">
        <v>75.19</v>
      </c>
      <c r="S144" s="14">
        <v>3.58</v>
      </c>
      <c r="T144" s="14">
        <v>97.6</v>
      </c>
      <c r="U144" s="14">
        <v>177.59</v>
      </c>
      <c r="V144" s="14"/>
      <c r="W144" s="14">
        <v>1759.76</v>
      </c>
      <c r="X144" s="14">
        <v>24.9</v>
      </c>
      <c r="Y144" s="14">
        <v>393.91</v>
      </c>
      <c r="Z144" s="6">
        <v>13957.7</v>
      </c>
      <c r="AA144" s="6">
        <v>4918.2299999999996</v>
      </c>
      <c r="AB144" s="13">
        <v>1.38081070917659</v>
      </c>
      <c r="AC144" s="13">
        <v>77.762026304825696</v>
      </c>
      <c r="AD144">
        <f t="shared" ref="AD144:AD207" si="35">(2*R144/0.713)/(P144/0.085+T144/0.687)</f>
        <v>0.85918501942431347</v>
      </c>
      <c r="AF144">
        <f t="shared" ref="AF144:AF207" si="36">R144/S144</f>
        <v>21.002793296089383</v>
      </c>
      <c r="AG144" s="6">
        <v>70.72</v>
      </c>
      <c r="AH144" s="6">
        <v>54.45</v>
      </c>
      <c r="AI144">
        <v>64.945381526104427</v>
      </c>
      <c r="AJ144" s="6">
        <v>15.82</v>
      </c>
      <c r="AK144" s="6">
        <v>560.49</v>
      </c>
      <c r="AL144" s="6">
        <v>8.5500000000000007</v>
      </c>
      <c r="AM144" s="6">
        <v>0.77</v>
      </c>
      <c r="AN144" s="6">
        <v>1.17</v>
      </c>
      <c r="AO144" s="6">
        <v>20.8</v>
      </c>
      <c r="AP144" s="6">
        <v>0.17</v>
      </c>
      <c r="AQ144" s="6">
        <v>0.17</v>
      </c>
      <c r="AR144" s="6">
        <v>23.4</v>
      </c>
      <c r="AS144" s="6">
        <v>18.03</v>
      </c>
      <c r="AT144" s="6">
        <v>0.02</v>
      </c>
    </row>
    <row r="145" spans="1:46" x14ac:dyDescent="0.3">
      <c r="A145" t="s">
        <v>79</v>
      </c>
      <c r="B145" t="s">
        <v>80</v>
      </c>
      <c r="C145" t="s">
        <v>81</v>
      </c>
      <c r="D145" s="13">
        <v>48.7239</v>
      </c>
      <c r="E145" s="13">
        <v>126.1263</v>
      </c>
      <c r="F145" t="s">
        <v>82</v>
      </c>
      <c r="G145" s="13" t="s">
        <v>222</v>
      </c>
      <c r="H145" s="13" t="s">
        <v>221</v>
      </c>
      <c r="I145" s="7">
        <v>2.7500000000000002E-4</v>
      </c>
      <c r="J145" s="13">
        <v>51.8</v>
      </c>
      <c r="K145" s="13">
        <v>7.09</v>
      </c>
      <c r="L145" s="13">
        <v>5.0579999999999998</v>
      </c>
      <c r="M145" s="14">
        <v>94.81</v>
      </c>
      <c r="N145" s="14">
        <v>1341.77</v>
      </c>
      <c r="O145" s="14">
        <v>12.97</v>
      </c>
      <c r="P145" s="14">
        <v>7.16</v>
      </c>
      <c r="Q145" s="14">
        <v>1.42</v>
      </c>
      <c r="R145" s="14">
        <v>66.8</v>
      </c>
      <c r="S145" s="14">
        <v>3.29</v>
      </c>
      <c r="T145" s="14">
        <v>76.849999999999994</v>
      </c>
      <c r="U145" s="14">
        <v>141.41999999999999</v>
      </c>
      <c r="V145" s="14"/>
      <c r="W145" s="14">
        <v>1578.16</v>
      </c>
      <c r="X145" s="14">
        <v>19.75</v>
      </c>
      <c r="Y145" s="14">
        <v>431.77</v>
      </c>
      <c r="Z145" s="6">
        <v>14203.41</v>
      </c>
      <c r="AA145" s="6">
        <v>3979.97</v>
      </c>
      <c r="AB145" s="13">
        <v>1.209726191416</v>
      </c>
      <c r="AC145" s="13">
        <v>62.123696289410901</v>
      </c>
      <c r="AD145">
        <f t="shared" si="35"/>
        <v>0.95552648447134492</v>
      </c>
      <c r="AF145">
        <f t="shared" si="36"/>
        <v>20.303951367781153</v>
      </c>
      <c r="AG145" s="6">
        <v>63.51</v>
      </c>
      <c r="AH145" s="6">
        <v>55.22</v>
      </c>
      <c r="AI145">
        <v>67.937721518987345</v>
      </c>
      <c r="AJ145" s="6">
        <v>21.86</v>
      </c>
      <c r="AK145" s="6">
        <v>719.13</v>
      </c>
      <c r="AL145" s="6">
        <v>9.33</v>
      </c>
      <c r="AM145" s="6">
        <v>0.87</v>
      </c>
      <c r="AN145" s="6">
        <v>1.42</v>
      </c>
      <c r="AO145" s="6">
        <v>21.6</v>
      </c>
      <c r="AP145" s="6">
        <v>0.19</v>
      </c>
      <c r="AQ145" s="6">
        <v>0.21</v>
      </c>
      <c r="AR145" s="6">
        <v>23.62</v>
      </c>
      <c r="AS145" s="6">
        <v>20.54</v>
      </c>
      <c r="AT145" s="6">
        <v>0.02</v>
      </c>
    </row>
    <row r="146" spans="1:46" x14ac:dyDescent="0.3">
      <c r="A146" t="s">
        <v>79</v>
      </c>
      <c r="B146" t="s">
        <v>80</v>
      </c>
      <c r="C146" t="s">
        <v>81</v>
      </c>
      <c r="D146" s="13">
        <v>48.718699999999998</v>
      </c>
      <c r="E146" s="13">
        <v>126.1263</v>
      </c>
      <c r="F146" t="s">
        <v>82</v>
      </c>
      <c r="G146" s="13" t="s">
        <v>223</v>
      </c>
      <c r="H146" s="13" t="s">
        <v>221</v>
      </c>
      <c r="I146" s="7">
        <v>2.43E-4</v>
      </c>
      <c r="J146" s="13">
        <v>49.13</v>
      </c>
      <c r="K146" s="13">
        <v>8.17</v>
      </c>
      <c r="L146" s="13">
        <v>4.6929999999999996</v>
      </c>
      <c r="M146" s="14">
        <v>89.05</v>
      </c>
      <c r="N146" s="14">
        <v>1406.45</v>
      </c>
      <c r="O146" s="14">
        <v>15.18</v>
      </c>
      <c r="P146" s="14">
        <v>8.42</v>
      </c>
      <c r="Q146" s="14">
        <v>1.6</v>
      </c>
      <c r="R146" s="14">
        <v>73.64</v>
      </c>
      <c r="S146" s="14">
        <v>3.52</v>
      </c>
      <c r="T146" s="14">
        <v>89.32</v>
      </c>
      <c r="U146" s="14">
        <v>163</v>
      </c>
      <c r="V146" s="14"/>
      <c r="W146" s="14">
        <v>1628.69</v>
      </c>
      <c r="X146" s="14">
        <v>23.19</v>
      </c>
      <c r="Y146" s="14">
        <v>398.65</v>
      </c>
      <c r="Z146" s="6">
        <v>13879.79</v>
      </c>
      <c r="AA146" s="6">
        <v>4634.57</v>
      </c>
      <c r="AB146" s="13">
        <v>1.3108996615620401</v>
      </c>
      <c r="AC146" s="13">
        <v>71.688578515762899</v>
      </c>
      <c r="AD146">
        <f t="shared" si="35"/>
        <v>0.90173644469014591</v>
      </c>
      <c r="AF146">
        <f t="shared" si="36"/>
        <v>20.920454545454547</v>
      </c>
      <c r="AG146" s="6">
        <v>68.180000000000007</v>
      </c>
      <c r="AH146" s="6">
        <v>56.17</v>
      </c>
      <c r="AI146">
        <v>60.648986632169034</v>
      </c>
      <c r="AJ146" s="6">
        <v>17.190000000000001</v>
      </c>
      <c r="AK146" s="6">
        <v>598.49</v>
      </c>
      <c r="AL146" s="6">
        <v>8.75</v>
      </c>
      <c r="AM146" s="6">
        <v>0.82</v>
      </c>
      <c r="AN146" s="6">
        <v>1.21</v>
      </c>
      <c r="AO146" s="6">
        <v>19.62</v>
      </c>
      <c r="AP146" s="6">
        <v>0.21</v>
      </c>
      <c r="AQ146" s="6">
        <v>0.21</v>
      </c>
      <c r="AR146" s="6">
        <v>22.12</v>
      </c>
      <c r="AS146" s="6">
        <v>18.23</v>
      </c>
      <c r="AT146" s="6">
        <v>0.02</v>
      </c>
    </row>
    <row r="147" spans="1:46" x14ac:dyDescent="0.3">
      <c r="A147" t="s">
        <v>79</v>
      </c>
      <c r="B147" t="s">
        <v>80</v>
      </c>
      <c r="C147" t="s">
        <v>81</v>
      </c>
      <c r="D147" s="13">
        <v>48.746400000000001</v>
      </c>
      <c r="E147" s="13">
        <v>126.19110000000001</v>
      </c>
      <c r="F147" t="s">
        <v>82</v>
      </c>
      <c r="G147" s="13" t="s">
        <v>224</v>
      </c>
      <c r="H147" s="13" t="s">
        <v>221</v>
      </c>
      <c r="I147" s="7">
        <v>3.3700000000000001E-4</v>
      </c>
      <c r="J147" s="13">
        <v>50.91</v>
      </c>
      <c r="K147" s="13">
        <v>7.38</v>
      </c>
      <c r="L147" s="13">
        <v>4.9790000000000001</v>
      </c>
      <c r="M147" s="14">
        <v>94.2</v>
      </c>
      <c r="N147" s="14">
        <v>1340.02</v>
      </c>
      <c r="O147" s="14">
        <v>12.11</v>
      </c>
      <c r="P147" s="14">
        <v>7.28</v>
      </c>
      <c r="Q147" s="14">
        <v>1.44</v>
      </c>
      <c r="R147" s="14">
        <v>67.56</v>
      </c>
      <c r="S147" s="14">
        <v>3.28</v>
      </c>
      <c r="T147" s="14">
        <v>77.290000000000006</v>
      </c>
      <c r="U147" s="14">
        <v>142.44999999999999</v>
      </c>
      <c r="V147" s="14"/>
      <c r="W147" s="14">
        <v>1595.31</v>
      </c>
      <c r="X147" s="14">
        <v>19.95</v>
      </c>
      <c r="Y147" s="14">
        <v>416.08</v>
      </c>
      <c r="Z147" s="6">
        <v>14017.63</v>
      </c>
      <c r="AA147" s="6">
        <v>4014.88</v>
      </c>
      <c r="AB147" s="13">
        <v>1.2242842356507899</v>
      </c>
      <c r="AC147" s="13">
        <v>62.146643197159101</v>
      </c>
      <c r="AD147">
        <f t="shared" si="35"/>
        <v>0.95638884183272876</v>
      </c>
      <c r="AF147">
        <f t="shared" si="36"/>
        <v>20.59756097560976</v>
      </c>
      <c r="AG147" s="6">
        <v>63.35</v>
      </c>
      <c r="AH147" s="6">
        <v>55.18</v>
      </c>
      <c r="AI147">
        <v>67.168922305764411</v>
      </c>
      <c r="AJ147" s="6">
        <v>20.86</v>
      </c>
      <c r="AK147" s="6">
        <v>702.77</v>
      </c>
      <c r="AL147" s="6">
        <v>9.27</v>
      </c>
      <c r="AM147" s="6">
        <v>0.87</v>
      </c>
      <c r="AN147" s="6">
        <v>1.39</v>
      </c>
      <c r="AO147" s="6">
        <v>21.56</v>
      </c>
      <c r="AP147" s="6">
        <v>0.18</v>
      </c>
      <c r="AQ147" s="6">
        <v>0.19</v>
      </c>
      <c r="AR147" s="6">
        <v>23.61</v>
      </c>
      <c r="AS147" s="6">
        <v>20.64</v>
      </c>
      <c r="AT147" s="6">
        <v>0.02</v>
      </c>
    </row>
    <row r="148" spans="1:46" x14ac:dyDescent="0.3">
      <c r="A148" t="s">
        <v>79</v>
      </c>
      <c r="B148" t="s">
        <v>80</v>
      </c>
      <c r="C148" t="s">
        <v>81</v>
      </c>
      <c r="D148" s="13">
        <v>48.738900000000001</v>
      </c>
      <c r="E148" s="13">
        <v>126.17149999999999</v>
      </c>
      <c r="F148" t="s">
        <v>82</v>
      </c>
      <c r="G148" s="13" t="s">
        <v>225</v>
      </c>
      <c r="H148" s="13" t="s">
        <v>221</v>
      </c>
      <c r="I148" s="7">
        <v>7.0399999999999998E-4</v>
      </c>
      <c r="J148" s="13">
        <v>51.17</v>
      </c>
      <c r="K148" s="13">
        <v>6.85</v>
      </c>
      <c r="L148" s="13">
        <v>4.68</v>
      </c>
      <c r="M148" s="14">
        <v>89.45</v>
      </c>
      <c r="N148" s="14">
        <v>1307</v>
      </c>
      <c r="O148" s="14">
        <v>11.99</v>
      </c>
      <c r="P148" s="14">
        <v>7.3</v>
      </c>
      <c r="Q148" s="14">
        <v>1.45</v>
      </c>
      <c r="R148" s="14">
        <v>63.72</v>
      </c>
      <c r="S148" s="14">
        <v>3.41</v>
      </c>
      <c r="T148" s="14">
        <v>71.709999999999994</v>
      </c>
      <c r="U148" s="14">
        <v>132.88999999999999</v>
      </c>
      <c r="V148" s="14"/>
      <c r="W148" s="14">
        <v>1554.11</v>
      </c>
      <c r="X148" s="14">
        <v>19.87</v>
      </c>
      <c r="Y148" s="14">
        <v>360.45</v>
      </c>
      <c r="Z148" s="6">
        <v>14077.56</v>
      </c>
      <c r="AA148" s="6">
        <v>3892.69</v>
      </c>
      <c r="AB148" s="13">
        <v>1.2973354740449701</v>
      </c>
      <c r="AC148" s="13">
        <v>59.935389382641098</v>
      </c>
      <c r="AD148">
        <f t="shared" si="35"/>
        <v>0.93942096146586096</v>
      </c>
      <c r="AF148">
        <f t="shared" si="36"/>
        <v>18.686217008797652</v>
      </c>
      <c r="AG148" s="6">
        <v>55.16</v>
      </c>
      <c r="AH148" s="6">
        <v>49.12</v>
      </c>
      <c r="AI148">
        <v>65.777554101660797</v>
      </c>
      <c r="AJ148" s="6">
        <v>18.14</v>
      </c>
      <c r="AK148" s="6">
        <v>708.52</v>
      </c>
      <c r="AL148" s="6">
        <v>8.7200000000000006</v>
      </c>
      <c r="AM148" s="6">
        <v>0.89</v>
      </c>
      <c r="AN148" s="6">
        <v>1.4</v>
      </c>
      <c r="AO148" s="6">
        <v>21.81</v>
      </c>
      <c r="AP148" s="6">
        <v>0.19</v>
      </c>
      <c r="AQ148" s="6">
        <v>0.2</v>
      </c>
      <c r="AR148" s="6">
        <v>24.39</v>
      </c>
      <c r="AS148" s="6">
        <v>21.67</v>
      </c>
      <c r="AT148" s="6">
        <v>0.02</v>
      </c>
    </row>
    <row r="149" spans="1:46" x14ac:dyDescent="0.3">
      <c r="A149" t="s">
        <v>79</v>
      </c>
      <c r="B149" t="s">
        <v>80</v>
      </c>
      <c r="C149" t="s">
        <v>81</v>
      </c>
      <c r="D149" s="13">
        <v>48.735599999999998</v>
      </c>
      <c r="E149" s="13">
        <v>126.1703</v>
      </c>
      <c r="F149" t="s">
        <v>82</v>
      </c>
      <c r="G149" s="13" t="s">
        <v>226</v>
      </c>
      <c r="H149" s="13" t="s">
        <v>221</v>
      </c>
      <c r="I149" s="7">
        <v>2.61E-4</v>
      </c>
      <c r="J149" s="13">
        <v>49.67</v>
      </c>
      <c r="K149" s="13">
        <v>6.86</v>
      </c>
      <c r="L149" s="13">
        <v>5.1269999999999998</v>
      </c>
      <c r="M149" s="14">
        <v>97.56</v>
      </c>
      <c r="N149" s="14">
        <v>1470.37</v>
      </c>
      <c r="O149" s="14">
        <v>13.8</v>
      </c>
      <c r="P149" s="14">
        <v>8.66</v>
      </c>
      <c r="Q149" s="14">
        <v>1.75</v>
      </c>
      <c r="R149" s="14">
        <v>76.930000000000007</v>
      </c>
      <c r="S149" s="14">
        <v>4.05</v>
      </c>
      <c r="T149" s="14">
        <v>90.03</v>
      </c>
      <c r="U149" s="14">
        <v>164.88</v>
      </c>
      <c r="V149" s="14"/>
      <c r="W149" s="14">
        <v>1768.22</v>
      </c>
      <c r="X149" s="14">
        <v>22.87</v>
      </c>
      <c r="Y149" s="14">
        <v>414.7</v>
      </c>
      <c r="Z149" s="6">
        <v>15180.27</v>
      </c>
      <c r="AA149" s="6">
        <v>4665.12</v>
      </c>
      <c r="AB149" s="13">
        <v>1.2980340178065699</v>
      </c>
      <c r="AC149" s="13">
        <v>72.916492689561494</v>
      </c>
      <c r="AD149">
        <f t="shared" si="35"/>
        <v>0.92642453539655745</v>
      </c>
      <c r="AF149">
        <f t="shared" si="36"/>
        <v>18.995061728395065</v>
      </c>
      <c r="AG149" s="6">
        <v>69.25</v>
      </c>
      <c r="AH149" s="6">
        <v>59.27</v>
      </c>
      <c r="AI149">
        <v>64.292522955837327</v>
      </c>
      <c r="AJ149" s="6">
        <v>18.13</v>
      </c>
      <c r="AK149" s="6">
        <v>663.82</v>
      </c>
      <c r="AL149" s="6">
        <v>8.8800000000000008</v>
      </c>
      <c r="AM149" s="6">
        <v>0.85</v>
      </c>
      <c r="AN149" s="6">
        <v>1.27</v>
      </c>
      <c r="AO149" s="6">
        <v>20.170000000000002</v>
      </c>
      <c r="AP149" s="6">
        <v>0.18</v>
      </c>
      <c r="AQ149" s="6">
        <v>0.19</v>
      </c>
      <c r="AR149" s="6">
        <v>22.98</v>
      </c>
      <c r="AS149" s="6">
        <v>19.64</v>
      </c>
      <c r="AT149" s="6">
        <v>0.02</v>
      </c>
    </row>
    <row r="150" spans="1:46" x14ac:dyDescent="0.3">
      <c r="A150" t="s">
        <v>79</v>
      </c>
      <c r="B150" t="s">
        <v>80</v>
      </c>
      <c r="C150" t="s">
        <v>81</v>
      </c>
      <c r="D150" s="13">
        <v>48.664400000000001</v>
      </c>
      <c r="E150" s="13">
        <v>126.2749</v>
      </c>
      <c r="F150" t="s">
        <v>82</v>
      </c>
      <c r="G150" s="13" t="s">
        <v>227</v>
      </c>
      <c r="H150" s="13" t="s">
        <v>221</v>
      </c>
      <c r="I150" s="7">
        <v>3.6099999999999999E-4</v>
      </c>
      <c r="J150" s="13">
        <v>51.9</v>
      </c>
      <c r="K150" s="13">
        <v>6.6</v>
      </c>
      <c r="L150" s="13">
        <v>4.758</v>
      </c>
      <c r="M150" s="14">
        <v>86.48</v>
      </c>
      <c r="N150" s="14">
        <v>1587.57</v>
      </c>
      <c r="O150" s="14">
        <v>10.36</v>
      </c>
      <c r="P150" s="14">
        <v>6.67</v>
      </c>
      <c r="Q150" s="14">
        <v>1.1200000000000001</v>
      </c>
      <c r="R150" s="14">
        <v>66.569999999999993</v>
      </c>
      <c r="S150" s="14">
        <v>3.29</v>
      </c>
      <c r="T150" s="14">
        <v>75.47</v>
      </c>
      <c r="U150" s="14">
        <v>140.19999999999999</v>
      </c>
      <c r="V150" s="14"/>
      <c r="W150" s="14">
        <v>1646.02</v>
      </c>
      <c r="X150" s="14">
        <v>18.260000000000002</v>
      </c>
      <c r="Y150" s="14">
        <v>299.77999999999997</v>
      </c>
      <c r="Z150" s="6">
        <v>13873.8</v>
      </c>
      <c r="AA150" s="6">
        <v>4433.82</v>
      </c>
      <c r="AB150" s="13">
        <v>1.0781324416546401</v>
      </c>
      <c r="AC150" s="13">
        <v>63.270101944753499</v>
      </c>
      <c r="AD150">
        <f t="shared" si="35"/>
        <v>0.99154169770190914</v>
      </c>
      <c r="AF150">
        <f t="shared" si="36"/>
        <v>20.234042553191486</v>
      </c>
      <c r="AG150" s="6">
        <v>69.88</v>
      </c>
      <c r="AH150" s="6">
        <v>61.75</v>
      </c>
      <c r="AI150">
        <v>86.942497261774363</v>
      </c>
      <c r="AJ150" s="6">
        <v>16.420000000000002</v>
      </c>
      <c r="AK150" s="6">
        <v>759.91</v>
      </c>
      <c r="AL150" s="6">
        <v>9.98</v>
      </c>
      <c r="AM150" s="6">
        <v>0.88</v>
      </c>
      <c r="AN150" s="6">
        <v>1.3</v>
      </c>
      <c r="AO150" s="6">
        <v>25.09</v>
      </c>
      <c r="AP150" s="6">
        <v>0.16</v>
      </c>
      <c r="AQ150" s="6">
        <v>0.16</v>
      </c>
      <c r="AR150" s="6">
        <v>24.73</v>
      </c>
      <c r="AS150" s="6">
        <v>21.81</v>
      </c>
      <c r="AT150" s="6">
        <v>0.02</v>
      </c>
    </row>
    <row r="151" spans="1:46" x14ac:dyDescent="0.3">
      <c r="A151" t="s">
        <v>79</v>
      </c>
      <c r="B151" t="s">
        <v>80</v>
      </c>
      <c r="C151" t="s">
        <v>81</v>
      </c>
      <c r="D151" s="13">
        <v>48.674700000000001</v>
      </c>
      <c r="E151" s="13">
        <v>126.17059999999999</v>
      </c>
      <c r="F151" t="s">
        <v>82</v>
      </c>
      <c r="G151" s="13" t="s">
        <v>228</v>
      </c>
      <c r="H151" s="13" t="s">
        <v>221</v>
      </c>
      <c r="I151" s="7">
        <v>5.71E-4</v>
      </c>
      <c r="J151" s="13">
        <v>50.75</v>
      </c>
      <c r="K151" s="13">
        <v>6.27</v>
      </c>
      <c r="L151" s="13">
        <v>5.8659999999999997</v>
      </c>
      <c r="M151" s="14">
        <v>106.79</v>
      </c>
      <c r="N151" s="14">
        <v>1502.34</v>
      </c>
      <c r="O151" s="14">
        <v>15.05</v>
      </c>
      <c r="P151" s="14">
        <v>6.31</v>
      </c>
      <c r="Q151" s="14">
        <v>1.31</v>
      </c>
      <c r="R151" s="14">
        <v>73.09</v>
      </c>
      <c r="S151" s="14">
        <v>3.61</v>
      </c>
      <c r="T151" s="14">
        <v>92.12</v>
      </c>
      <c r="U151" s="14">
        <v>169.91</v>
      </c>
      <c r="V151" s="14"/>
      <c r="W151" s="14">
        <v>1898.78</v>
      </c>
      <c r="X151" s="14">
        <v>22.76</v>
      </c>
      <c r="Y151" s="14">
        <v>507.71</v>
      </c>
      <c r="Z151" s="6">
        <v>16648.55</v>
      </c>
      <c r="AA151" s="6">
        <v>5092.79</v>
      </c>
      <c r="AB151" s="13">
        <v>1.36691043270041</v>
      </c>
      <c r="AC151" s="13">
        <v>74.283597073262698</v>
      </c>
      <c r="AD151">
        <f t="shared" si="35"/>
        <v>0.98413778897552295</v>
      </c>
      <c r="AF151">
        <f t="shared" si="36"/>
        <v>20.246537396121884</v>
      </c>
      <c r="AG151" s="6">
        <v>67.239999999999995</v>
      </c>
      <c r="AH151" s="6">
        <v>53.47</v>
      </c>
      <c r="AI151">
        <v>66.007908611599291</v>
      </c>
      <c r="AJ151" s="6">
        <v>22.31</v>
      </c>
      <c r="AK151" s="6">
        <v>731.47</v>
      </c>
      <c r="AL151" s="6">
        <v>11.59</v>
      </c>
      <c r="AM151" s="6">
        <v>0.79</v>
      </c>
      <c r="AN151" s="6">
        <v>1.46</v>
      </c>
      <c r="AO151" s="6">
        <v>20.22</v>
      </c>
      <c r="AP151" s="6">
        <v>0.21</v>
      </c>
      <c r="AQ151" s="6">
        <v>0.2</v>
      </c>
      <c r="AR151" s="6">
        <v>25.98</v>
      </c>
      <c r="AS151" s="6">
        <v>20.61</v>
      </c>
      <c r="AT151" s="6">
        <v>0.02</v>
      </c>
    </row>
    <row r="152" spans="1:46" x14ac:dyDescent="0.3">
      <c r="A152" t="s">
        <v>79</v>
      </c>
      <c r="B152" t="s">
        <v>80</v>
      </c>
      <c r="C152" t="s">
        <v>81</v>
      </c>
      <c r="D152" s="13">
        <v>49.820999999999998</v>
      </c>
      <c r="E152" s="13">
        <v>123.92310000000001</v>
      </c>
      <c r="F152" t="s">
        <v>82</v>
      </c>
      <c r="G152" s="13" t="s">
        <v>229</v>
      </c>
      <c r="H152" s="13" t="s">
        <v>230</v>
      </c>
      <c r="I152" s="7">
        <v>1.255E-3</v>
      </c>
      <c r="J152" s="13">
        <v>45.44</v>
      </c>
      <c r="K152" s="13">
        <v>11.9</v>
      </c>
      <c r="L152" s="13">
        <v>3.32</v>
      </c>
      <c r="M152" s="14">
        <v>71.88</v>
      </c>
      <c r="N152" s="14">
        <v>1307.49</v>
      </c>
      <c r="O152" s="14">
        <v>8.27</v>
      </c>
      <c r="P152" s="14">
        <v>5.82</v>
      </c>
      <c r="Q152" s="14">
        <v>1</v>
      </c>
      <c r="R152" s="14">
        <v>76.22</v>
      </c>
      <c r="S152" s="14">
        <v>3.99</v>
      </c>
      <c r="T152" s="14">
        <v>73.28</v>
      </c>
      <c r="U152" s="14">
        <v>130.76</v>
      </c>
      <c r="V152" s="14"/>
      <c r="W152" s="14">
        <v>1571.17</v>
      </c>
      <c r="X152" s="14">
        <v>22.59</v>
      </c>
      <c r="Y152" s="14">
        <v>291.32</v>
      </c>
      <c r="Z152" s="6">
        <v>16085.21</v>
      </c>
      <c r="AA152" s="6">
        <v>4014.88</v>
      </c>
      <c r="AB152" s="13">
        <v>1.26039122922597</v>
      </c>
      <c r="AC152" s="13">
        <v>58.477409236103597</v>
      </c>
      <c r="AD152">
        <f t="shared" si="35"/>
        <v>1.2207616342645604</v>
      </c>
      <c r="AF152">
        <f t="shared" si="36"/>
        <v>19.102756892230577</v>
      </c>
      <c r="AG152" s="6">
        <v>58.16</v>
      </c>
      <c r="AH152" s="6">
        <v>60.47</v>
      </c>
      <c r="AI152">
        <v>57.87915006640106</v>
      </c>
      <c r="AJ152" s="6">
        <v>12.89</v>
      </c>
      <c r="AK152" s="6">
        <v>711.89</v>
      </c>
      <c r="AL152" s="6">
        <v>13.09</v>
      </c>
      <c r="AM152" s="6">
        <v>1.04</v>
      </c>
      <c r="AN152" s="6">
        <v>0.94</v>
      </c>
      <c r="AO152" s="6">
        <v>22.36</v>
      </c>
      <c r="AP152" s="6">
        <v>0.11</v>
      </c>
      <c r="AQ152" s="6">
        <v>0.14000000000000001</v>
      </c>
      <c r="AR152" s="6">
        <v>20.61</v>
      </c>
      <c r="AS152" s="6">
        <v>21.44</v>
      </c>
      <c r="AT152" s="6">
        <v>0.01</v>
      </c>
    </row>
    <row r="153" spans="1:46" x14ac:dyDescent="0.3">
      <c r="A153" t="s">
        <v>79</v>
      </c>
      <c r="B153" t="s">
        <v>80</v>
      </c>
      <c r="C153" t="s">
        <v>81</v>
      </c>
      <c r="D153" s="13">
        <v>49.820999999999998</v>
      </c>
      <c r="E153" s="13">
        <v>123.92310000000001</v>
      </c>
      <c r="F153" t="s">
        <v>82</v>
      </c>
      <c r="G153" s="13" t="s">
        <v>231</v>
      </c>
      <c r="H153" s="13" t="s">
        <v>232</v>
      </c>
      <c r="I153" s="7">
        <v>2.04E-4</v>
      </c>
      <c r="J153" s="13">
        <v>48.15</v>
      </c>
      <c r="K153" s="13">
        <v>8.1</v>
      </c>
      <c r="L153" s="13">
        <v>4.4000000000000004</v>
      </c>
      <c r="M153" s="14">
        <v>96.47</v>
      </c>
      <c r="N153" s="14">
        <v>1705.55</v>
      </c>
      <c r="O153" s="14">
        <v>11.88</v>
      </c>
      <c r="P153" s="14">
        <v>8.64</v>
      </c>
      <c r="Q153" s="14">
        <v>1.5</v>
      </c>
      <c r="R153" s="14">
        <v>72.63</v>
      </c>
      <c r="S153" s="14">
        <v>3.32</v>
      </c>
      <c r="T153" s="14">
        <v>94.76</v>
      </c>
      <c r="U153" s="14">
        <v>162.62</v>
      </c>
      <c r="V153" s="14"/>
      <c r="W153" s="14">
        <v>2042.09</v>
      </c>
      <c r="X153" s="14">
        <v>23.08</v>
      </c>
      <c r="Y153" s="14">
        <v>305.86</v>
      </c>
      <c r="Z153" s="6">
        <v>15192.26</v>
      </c>
      <c r="AA153" s="6">
        <v>4377.09</v>
      </c>
      <c r="AB153" s="13">
        <v>1.2654548737581199</v>
      </c>
      <c r="AC153" s="13">
        <v>68.173541979352393</v>
      </c>
      <c r="AD153">
        <f t="shared" si="35"/>
        <v>0.85036576245897766</v>
      </c>
      <c r="AF153">
        <f t="shared" si="36"/>
        <v>21.876506024096386</v>
      </c>
      <c r="AG153" s="6">
        <v>74.61</v>
      </c>
      <c r="AH153" s="6">
        <v>57.4</v>
      </c>
      <c r="AI153">
        <v>73.897313691507804</v>
      </c>
      <c r="AJ153" s="6">
        <v>13.25</v>
      </c>
      <c r="AK153" s="6">
        <v>658.18</v>
      </c>
      <c r="AL153" s="6">
        <v>8.41</v>
      </c>
      <c r="AM153" s="6">
        <v>0.77</v>
      </c>
      <c r="AN153" s="6">
        <v>1.33</v>
      </c>
      <c r="AO153" s="6">
        <v>25.02</v>
      </c>
      <c r="AP153" s="6">
        <v>0.16</v>
      </c>
      <c r="AQ153" s="6">
        <v>0.17</v>
      </c>
      <c r="AR153" s="6">
        <v>28.11</v>
      </c>
      <c r="AS153" s="6">
        <v>21.55</v>
      </c>
      <c r="AT153" s="6">
        <v>0.02</v>
      </c>
    </row>
    <row r="154" spans="1:46" x14ac:dyDescent="0.3">
      <c r="A154" t="s">
        <v>79</v>
      </c>
      <c r="B154" t="s">
        <v>80</v>
      </c>
      <c r="C154" t="s">
        <v>81</v>
      </c>
      <c r="D154" s="13">
        <v>49.654899999999998</v>
      </c>
      <c r="E154" s="13">
        <v>124.00109999999999</v>
      </c>
      <c r="F154" t="s">
        <v>82</v>
      </c>
      <c r="G154" s="13" t="s">
        <v>233</v>
      </c>
      <c r="H154" s="13" t="s">
        <v>230</v>
      </c>
      <c r="I154" s="7">
        <v>3.9800000000000002E-4</v>
      </c>
      <c r="J154" s="13">
        <v>45.4</v>
      </c>
      <c r="K154" s="13">
        <v>13.4</v>
      </c>
      <c r="L154" s="13">
        <v>3.39</v>
      </c>
      <c r="M154" s="14">
        <v>66.23</v>
      </c>
      <c r="N154" s="14">
        <v>1133.1300000000001</v>
      </c>
      <c r="O154" s="14">
        <v>7.58</v>
      </c>
      <c r="P154" s="14">
        <v>6.03</v>
      </c>
      <c r="Q154" s="14">
        <v>1.24</v>
      </c>
      <c r="R154" s="14">
        <v>65.760000000000005</v>
      </c>
      <c r="S154" s="14">
        <v>3.27</v>
      </c>
      <c r="T154" s="14">
        <v>65.88</v>
      </c>
      <c r="U154" s="14">
        <v>113.85</v>
      </c>
      <c r="V154" s="14"/>
      <c r="W154" s="14">
        <v>1514.79</v>
      </c>
      <c r="X154" s="14">
        <v>19.399999999999999</v>
      </c>
      <c r="Y154" s="14">
        <v>227.48</v>
      </c>
      <c r="Z154" s="6">
        <v>15024.45</v>
      </c>
      <c r="AA154" s="6">
        <v>3264.27</v>
      </c>
      <c r="AB154" s="13">
        <v>1.1564819524368799</v>
      </c>
      <c r="AC154" s="13">
        <v>49.142891805788899</v>
      </c>
      <c r="AD154">
        <f t="shared" si="35"/>
        <v>1.1056343695254478</v>
      </c>
      <c r="AF154">
        <f t="shared" si="36"/>
        <v>20.110091743119266</v>
      </c>
      <c r="AG154" s="6">
        <v>56.79</v>
      </c>
      <c r="AH154" s="6">
        <v>56.87</v>
      </c>
      <c r="AI154">
        <v>58.408762886597948</v>
      </c>
      <c r="AJ154" s="6">
        <v>11.72</v>
      </c>
      <c r="AK154" s="6">
        <v>774.32</v>
      </c>
      <c r="AL154" s="6">
        <v>10.91</v>
      </c>
      <c r="AM154" s="6">
        <v>1</v>
      </c>
      <c r="AN154" s="6">
        <v>1.01</v>
      </c>
      <c r="AO154" s="6">
        <v>23.06</v>
      </c>
      <c r="AP154" s="6">
        <v>0.12</v>
      </c>
      <c r="AQ154" s="6">
        <v>0.15</v>
      </c>
      <c r="AR154" s="6">
        <v>23.03</v>
      </c>
      <c r="AS154" s="6">
        <v>22.99</v>
      </c>
      <c r="AT154" s="6">
        <v>0.02</v>
      </c>
    </row>
    <row r="155" spans="1:46" x14ac:dyDescent="0.3">
      <c r="A155" t="s">
        <v>79</v>
      </c>
      <c r="B155" t="s">
        <v>80</v>
      </c>
      <c r="C155" t="s">
        <v>81</v>
      </c>
      <c r="D155" s="13">
        <v>49.548999999999999</v>
      </c>
      <c r="E155" s="13">
        <v>123.92619999999999</v>
      </c>
      <c r="F155" t="s">
        <v>82</v>
      </c>
      <c r="G155" s="13" t="s">
        <v>234</v>
      </c>
      <c r="H155" s="13" t="s">
        <v>230</v>
      </c>
      <c r="I155" s="7">
        <v>1.1199999999999999E-3</v>
      </c>
      <c r="J155" s="13">
        <v>46.37</v>
      </c>
      <c r="K155" s="13">
        <v>15.8</v>
      </c>
      <c r="L155" s="13">
        <v>3.04</v>
      </c>
      <c r="M155" s="14">
        <v>66.39</v>
      </c>
      <c r="N155" s="14">
        <v>1070.33</v>
      </c>
      <c r="O155" s="14">
        <v>8.36</v>
      </c>
      <c r="P155" s="14">
        <v>6.15</v>
      </c>
      <c r="Q155" s="14">
        <v>1.25</v>
      </c>
      <c r="R155" s="14">
        <v>64.16</v>
      </c>
      <c r="S155" s="14">
        <v>3.28</v>
      </c>
      <c r="T155" s="14">
        <v>61.49</v>
      </c>
      <c r="U155" s="14">
        <v>108.75</v>
      </c>
      <c r="V155" s="14"/>
      <c r="W155" s="14">
        <v>1359.82</v>
      </c>
      <c r="X155" s="14">
        <v>18.059999999999999</v>
      </c>
      <c r="Y155" s="14">
        <v>242.56</v>
      </c>
      <c r="Z155" s="6">
        <v>12878.96</v>
      </c>
      <c r="AA155" s="6">
        <v>3015.52</v>
      </c>
      <c r="AB155" s="13">
        <v>1.0530519923395201</v>
      </c>
      <c r="AC155" s="13">
        <v>46.882140945252701</v>
      </c>
      <c r="AD155">
        <f t="shared" si="35"/>
        <v>1.1119123535009416</v>
      </c>
      <c r="AF155">
        <f t="shared" si="36"/>
        <v>19.560975609756099</v>
      </c>
      <c r="AG155" s="6">
        <v>58.56</v>
      </c>
      <c r="AH155" s="6">
        <v>60.93</v>
      </c>
      <c r="AI155">
        <v>59.265227021040978</v>
      </c>
      <c r="AJ155" s="6">
        <v>13.43</v>
      </c>
      <c r="AK155" s="6">
        <v>713.07</v>
      </c>
      <c r="AL155" s="6">
        <v>10.43</v>
      </c>
      <c r="AM155" s="6">
        <v>1.04</v>
      </c>
      <c r="AN155" s="6">
        <v>1.03</v>
      </c>
      <c r="AO155" s="6">
        <v>22.83</v>
      </c>
      <c r="AP155" s="6">
        <v>0.13</v>
      </c>
      <c r="AQ155" s="6">
        <v>0.18</v>
      </c>
      <c r="AR155" s="6">
        <v>21.19</v>
      </c>
      <c r="AS155" s="6">
        <v>22.11</v>
      </c>
      <c r="AT155" s="6">
        <v>0.02</v>
      </c>
    </row>
    <row r="156" spans="1:46" x14ac:dyDescent="0.3">
      <c r="A156" t="s">
        <v>79</v>
      </c>
      <c r="B156" t="s">
        <v>80</v>
      </c>
      <c r="C156" t="s">
        <v>81</v>
      </c>
      <c r="D156" s="13">
        <v>49.548999999999999</v>
      </c>
      <c r="E156" s="13">
        <v>123.92619999999999</v>
      </c>
      <c r="F156" t="s">
        <v>82</v>
      </c>
      <c r="G156" s="13" t="s">
        <v>235</v>
      </c>
      <c r="H156" s="13" t="s">
        <v>230</v>
      </c>
      <c r="I156" s="7">
        <v>6.5700000000000003E-4</v>
      </c>
      <c r="J156" s="13">
        <v>45.84</v>
      </c>
      <c r="K156" s="13">
        <v>16.11</v>
      </c>
      <c r="L156" s="13">
        <v>3</v>
      </c>
      <c r="M156" s="14">
        <v>62.15</v>
      </c>
      <c r="N156" s="14">
        <v>1107.83</v>
      </c>
      <c r="O156" s="14">
        <v>7.61</v>
      </c>
      <c r="P156" s="14">
        <v>5.95</v>
      </c>
      <c r="Q156" s="14">
        <v>1.25</v>
      </c>
      <c r="R156" s="14">
        <v>66.83</v>
      </c>
      <c r="S156" s="14">
        <v>3.41</v>
      </c>
      <c r="T156" s="14">
        <v>63.87</v>
      </c>
      <c r="U156" s="14">
        <v>111.17</v>
      </c>
      <c r="V156" s="14"/>
      <c r="W156" s="14">
        <v>1399.35</v>
      </c>
      <c r="X156" s="14">
        <v>18.62</v>
      </c>
      <c r="Y156" s="14">
        <v>242.44</v>
      </c>
      <c r="Z156" s="6">
        <v>13280.49</v>
      </c>
      <c r="AA156" s="6">
        <v>3102.8</v>
      </c>
      <c r="AB156" s="13">
        <v>1.1108267837872501</v>
      </c>
      <c r="AC156" s="13">
        <v>47.758605304554997</v>
      </c>
      <c r="AD156">
        <f t="shared" si="35"/>
        <v>1.1502858414170158</v>
      </c>
      <c r="AF156">
        <f t="shared" si="36"/>
        <v>19.598240469208211</v>
      </c>
      <c r="AG156" s="6">
        <v>57.54</v>
      </c>
      <c r="AH156" s="6">
        <v>60.17</v>
      </c>
      <c r="AI156">
        <v>59.496777658431789</v>
      </c>
      <c r="AJ156" s="6">
        <v>13.02</v>
      </c>
      <c r="AK156" s="6">
        <v>713.2</v>
      </c>
      <c r="AL156" s="6">
        <v>11.22</v>
      </c>
      <c r="AM156" s="6">
        <v>1.05</v>
      </c>
      <c r="AN156" s="6">
        <v>0.93</v>
      </c>
      <c r="AO156" s="6">
        <v>23.2</v>
      </c>
      <c r="AP156" s="6">
        <v>0.11</v>
      </c>
      <c r="AQ156" s="6">
        <v>0.16</v>
      </c>
      <c r="AR156" s="6">
        <v>20.94</v>
      </c>
      <c r="AS156" s="6">
        <v>21.91</v>
      </c>
      <c r="AT156" s="6">
        <v>0.02</v>
      </c>
    </row>
    <row r="157" spans="1:46" x14ac:dyDescent="0.3">
      <c r="A157" t="s">
        <v>79</v>
      </c>
      <c r="B157" t="s">
        <v>80</v>
      </c>
      <c r="C157" t="s">
        <v>81</v>
      </c>
      <c r="D157" s="13">
        <v>49.551000000000002</v>
      </c>
      <c r="E157" s="13">
        <v>123.7381</v>
      </c>
      <c r="F157" t="s">
        <v>82</v>
      </c>
      <c r="G157" s="13" t="s">
        <v>236</v>
      </c>
      <c r="H157" s="13" t="s">
        <v>230</v>
      </c>
      <c r="I157" s="7">
        <v>3.5300000000000002E-4</v>
      </c>
      <c r="J157" s="13">
        <v>45.25</v>
      </c>
      <c r="K157" s="13">
        <v>11.74</v>
      </c>
      <c r="L157" s="13">
        <v>4.0599999999999996</v>
      </c>
      <c r="M157" s="14">
        <v>79.680000000000007</v>
      </c>
      <c r="N157" s="14">
        <v>1482.16</v>
      </c>
      <c r="O157" s="14">
        <v>8.81</v>
      </c>
      <c r="P157" s="14">
        <v>8.4</v>
      </c>
      <c r="Q157" s="14">
        <v>1.52</v>
      </c>
      <c r="R157" s="14">
        <v>92.26</v>
      </c>
      <c r="S157" s="14">
        <v>4.67</v>
      </c>
      <c r="T157" s="14">
        <v>83.71</v>
      </c>
      <c r="U157" s="14">
        <v>145.19</v>
      </c>
      <c r="V157" s="14"/>
      <c r="W157" s="14">
        <v>1735.93</v>
      </c>
      <c r="X157" s="14">
        <v>24.13</v>
      </c>
      <c r="Y157" s="14">
        <v>316.92</v>
      </c>
      <c r="Z157" s="6">
        <v>16330.93</v>
      </c>
      <c r="AA157" s="6">
        <v>4071.61</v>
      </c>
      <c r="AB157" s="13">
        <v>1.2510435526580099</v>
      </c>
      <c r="AC157" s="13">
        <v>64.215200298110005</v>
      </c>
      <c r="AD157">
        <f t="shared" si="35"/>
        <v>1.1727525783999622</v>
      </c>
      <c r="AF157">
        <f t="shared" si="36"/>
        <v>19.755888650963598</v>
      </c>
      <c r="AG157" s="6">
        <v>66.97</v>
      </c>
      <c r="AH157" s="6">
        <v>73.75</v>
      </c>
      <c r="AI157">
        <v>61.423953584749277</v>
      </c>
      <c r="AJ157" s="6">
        <v>13.13</v>
      </c>
      <c r="AK157" s="6">
        <v>676.81</v>
      </c>
      <c r="AL157" s="6">
        <v>10.99</v>
      </c>
      <c r="AM157" s="6">
        <v>1.1000000000000001</v>
      </c>
      <c r="AN157" s="6">
        <v>0.86</v>
      </c>
      <c r="AO157" s="6">
        <v>23.08</v>
      </c>
      <c r="AP157" s="6">
        <v>0.1</v>
      </c>
      <c r="AQ157" s="6">
        <v>0.14000000000000001</v>
      </c>
      <c r="AR157" s="6">
        <v>18.809999999999999</v>
      </c>
      <c r="AS157" s="6">
        <v>20.74</v>
      </c>
      <c r="AT157" s="6">
        <v>0.02</v>
      </c>
    </row>
    <row r="158" spans="1:46" x14ac:dyDescent="0.3">
      <c r="A158" t="s">
        <v>79</v>
      </c>
      <c r="B158" t="s">
        <v>80</v>
      </c>
      <c r="C158" t="s">
        <v>81</v>
      </c>
      <c r="D158" s="13">
        <v>49.546199999999999</v>
      </c>
      <c r="E158" s="13">
        <v>123.70010000000001</v>
      </c>
      <c r="F158" t="s">
        <v>82</v>
      </c>
      <c r="G158" s="13" t="s">
        <v>237</v>
      </c>
      <c r="H158" s="13" t="s">
        <v>230</v>
      </c>
      <c r="I158" s="7">
        <v>3.8200000000000002E-4</v>
      </c>
      <c r="J158" s="13">
        <v>46</v>
      </c>
      <c r="K158" s="13">
        <v>11.61</v>
      </c>
      <c r="L158" s="13">
        <v>3.81</v>
      </c>
      <c r="M158" s="14">
        <v>87.4</v>
      </c>
      <c r="N158" s="14">
        <v>1300.81</v>
      </c>
      <c r="O158" s="14">
        <v>10.09</v>
      </c>
      <c r="P158" s="14">
        <v>8.57</v>
      </c>
      <c r="Q158" s="14">
        <v>1.48</v>
      </c>
      <c r="R158" s="14">
        <v>98.01</v>
      </c>
      <c r="S158" s="14">
        <v>5.67</v>
      </c>
      <c r="T158" s="14">
        <v>79.33</v>
      </c>
      <c r="U158" s="14">
        <v>136.01</v>
      </c>
      <c r="V158" s="14"/>
      <c r="W158" s="14">
        <v>1489.82</v>
      </c>
      <c r="X158" s="14">
        <v>21.43</v>
      </c>
      <c r="Y158" s="14">
        <v>349.12</v>
      </c>
      <c r="Z158" s="6">
        <v>13556.17</v>
      </c>
      <c r="AA158" s="6">
        <v>3526.11</v>
      </c>
      <c r="AB158" s="13">
        <v>1.26894901356212</v>
      </c>
      <c r="AC158" s="13">
        <v>57.877806296802703</v>
      </c>
      <c r="AD158">
        <f t="shared" si="35"/>
        <v>1.2710456854805734</v>
      </c>
      <c r="AF158">
        <f t="shared" si="36"/>
        <v>17.285714285714288</v>
      </c>
      <c r="AG158" s="6">
        <v>62.46</v>
      </c>
      <c r="AH158" s="6">
        <v>77.239999999999995</v>
      </c>
      <c r="AI158">
        <v>60.700419972001868</v>
      </c>
      <c r="AJ158" s="6">
        <v>16.29</v>
      </c>
      <c r="AK158" s="6">
        <v>632.63</v>
      </c>
      <c r="AL158" s="6">
        <v>11.44</v>
      </c>
      <c r="AM158" s="6">
        <v>1.24</v>
      </c>
      <c r="AN158" s="6">
        <v>0.89</v>
      </c>
      <c r="AO158" s="6">
        <v>22.48</v>
      </c>
      <c r="AP158" s="6">
        <v>0.1</v>
      </c>
      <c r="AQ158" s="6">
        <v>0.17</v>
      </c>
      <c r="AR158" s="6">
        <v>15.2</v>
      </c>
      <c r="AS158" s="6">
        <v>18.78</v>
      </c>
      <c r="AT158" s="6">
        <v>0.02</v>
      </c>
    </row>
    <row r="159" spans="1:46" x14ac:dyDescent="0.3">
      <c r="A159" t="s">
        <v>79</v>
      </c>
      <c r="B159" t="s">
        <v>80</v>
      </c>
      <c r="C159" t="s">
        <v>81</v>
      </c>
      <c r="D159" s="13">
        <v>49.542099999999998</v>
      </c>
      <c r="E159" s="13">
        <v>123.6105</v>
      </c>
      <c r="F159" t="s">
        <v>82</v>
      </c>
      <c r="G159" s="13" t="s">
        <v>238</v>
      </c>
      <c r="H159" s="13" t="s">
        <v>230</v>
      </c>
      <c r="I159" s="7">
        <v>6.3400000000000001E-4</v>
      </c>
      <c r="J159" s="13">
        <v>46.31</v>
      </c>
      <c r="K159" s="13">
        <v>12.58</v>
      </c>
      <c r="L159" s="13">
        <v>3.09</v>
      </c>
      <c r="M159" s="14">
        <v>68.069999999999993</v>
      </c>
      <c r="N159" s="14">
        <v>1204.25</v>
      </c>
      <c r="O159" s="14">
        <v>8.44</v>
      </c>
      <c r="P159" s="14">
        <v>5.92</v>
      </c>
      <c r="Q159" s="14">
        <v>1.22</v>
      </c>
      <c r="R159" s="14">
        <v>67.349999999999994</v>
      </c>
      <c r="S159" s="14">
        <v>3.56</v>
      </c>
      <c r="T159" s="14">
        <v>66.14</v>
      </c>
      <c r="U159" s="14">
        <v>115.71</v>
      </c>
      <c r="V159" s="14"/>
      <c r="W159" s="14">
        <v>1339.39</v>
      </c>
      <c r="X159" s="14">
        <v>19.91</v>
      </c>
      <c r="Y159" s="14">
        <v>253.86</v>
      </c>
      <c r="Z159" s="6">
        <v>13052.75</v>
      </c>
      <c r="AA159" s="6">
        <v>3172.63</v>
      </c>
      <c r="AB159" s="13">
        <v>1.19962288783712</v>
      </c>
      <c r="AC159" s="13">
        <v>49.672704684067199</v>
      </c>
      <c r="AD159">
        <f t="shared" si="35"/>
        <v>1.1386164715662219</v>
      </c>
      <c r="AF159">
        <f t="shared" si="36"/>
        <v>18.918539325842694</v>
      </c>
      <c r="AG159" s="6">
        <v>55.12</v>
      </c>
      <c r="AH159" s="6">
        <v>56.14</v>
      </c>
      <c r="AI159">
        <v>60.484681064791559</v>
      </c>
      <c r="AJ159" s="6">
        <v>12.75</v>
      </c>
      <c r="AK159" s="6">
        <v>655.69</v>
      </c>
      <c r="AL159" s="6">
        <v>11.38</v>
      </c>
      <c r="AM159" s="6">
        <v>1.02</v>
      </c>
      <c r="AN159" s="6">
        <v>1.01</v>
      </c>
      <c r="AO159" s="6">
        <v>24.24</v>
      </c>
      <c r="AP159" s="6">
        <v>0.13</v>
      </c>
      <c r="AQ159" s="6">
        <v>0.17</v>
      </c>
      <c r="AR159" s="6">
        <v>19.89</v>
      </c>
      <c r="AS159" s="6">
        <v>20.25</v>
      </c>
      <c r="AT159" s="6">
        <v>0.02</v>
      </c>
    </row>
    <row r="160" spans="1:46" x14ac:dyDescent="0.3">
      <c r="A160" t="s">
        <v>79</v>
      </c>
      <c r="B160" t="s">
        <v>80</v>
      </c>
      <c r="C160" t="s">
        <v>81</v>
      </c>
      <c r="D160" s="13">
        <v>49.5321</v>
      </c>
      <c r="E160" s="13">
        <v>123.31829999999999</v>
      </c>
      <c r="F160" t="s">
        <v>82</v>
      </c>
      <c r="G160" s="13" t="s">
        <v>239</v>
      </c>
      <c r="H160" s="13" t="s">
        <v>232</v>
      </c>
      <c r="I160" s="7">
        <v>2.4600000000000002E-4</v>
      </c>
      <c r="J160" s="13">
        <v>48.71</v>
      </c>
      <c r="K160" s="13">
        <v>9.01</v>
      </c>
      <c r="L160" s="13">
        <v>3.38</v>
      </c>
      <c r="M160" s="14">
        <v>66.06</v>
      </c>
      <c r="N160" s="14">
        <v>1200.6099999999999</v>
      </c>
      <c r="O160" s="14">
        <v>6.76</v>
      </c>
      <c r="P160" s="14">
        <v>5.57</v>
      </c>
      <c r="Q160" s="14">
        <v>1.29</v>
      </c>
      <c r="R160" s="14">
        <v>65.52</v>
      </c>
      <c r="S160" s="14">
        <v>3.31</v>
      </c>
      <c r="T160" s="14">
        <v>53.19</v>
      </c>
      <c r="U160" s="14">
        <v>94.3</v>
      </c>
      <c r="V160" s="14"/>
      <c r="W160" s="14">
        <v>1312.81</v>
      </c>
      <c r="X160" s="14">
        <v>19.73</v>
      </c>
      <c r="Y160" s="14">
        <v>233.37</v>
      </c>
      <c r="Z160" s="6">
        <v>13094.71</v>
      </c>
      <c r="AA160" s="6">
        <v>3233.72</v>
      </c>
      <c r="AB160" s="13">
        <v>1.15666059921506</v>
      </c>
      <c r="AC160" s="13">
        <v>43.7251830738617</v>
      </c>
      <c r="AD160">
        <f t="shared" si="35"/>
        <v>1.2856451130539381</v>
      </c>
      <c r="AF160">
        <f t="shared" si="36"/>
        <v>19.794561933534741</v>
      </c>
      <c r="AG160" s="6">
        <v>45.85</v>
      </c>
      <c r="AH160" s="6">
        <v>56.65</v>
      </c>
      <c r="AI160">
        <v>60.85200202736948</v>
      </c>
      <c r="AJ160" s="6">
        <v>11.83</v>
      </c>
      <c r="AK160" s="6">
        <v>663.69</v>
      </c>
      <c r="AL160" s="6">
        <v>11.77</v>
      </c>
      <c r="AM160" s="6">
        <v>1.23</v>
      </c>
      <c r="AN160" s="6">
        <v>1.01</v>
      </c>
      <c r="AO160" s="6">
        <v>27.46</v>
      </c>
      <c r="AP160" s="6">
        <v>0.1</v>
      </c>
      <c r="AQ160" s="6">
        <v>0.15</v>
      </c>
      <c r="AR160" s="6">
        <v>20.04</v>
      </c>
      <c r="AS160" s="6">
        <v>24.68</v>
      </c>
      <c r="AT160" s="6">
        <v>0.02</v>
      </c>
    </row>
    <row r="161" spans="1:46" x14ac:dyDescent="0.3">
      <c r="A161" t="s">
        <v>79</v>
      </c>
      <c r="B161" t="s">
        <v>80</v>
      </c>
      <c r="C161" t="s">
        <v>81</v>
      </c>
      <c r="D161" s="13">
        <v>49.208599999999997</v>
      </c>
      <c r="E161" s="13">
        <v>123.7312</v>
      </c>
      <c r="F161" t="s">
        <v>82</v>
      </c>
      <c r="G161" s="13" t="s">
        <v>240</v>
      </c>
      <c r="H161" s="13" t="s">
        <v>230</v>
      </c>
      <c r="I161" s="7">
        <v>4.8500000000000003E-4</v>
      </c>
      <c r="J161" s="13">
        <v>48.24</v>
      </c>
      <c r="K161" s="13">
        <v>9.51</v>
      </c>
      <c r="L161" s="13">
        <v>3.45</v>
      </c>
      <c r="M161" s="14">
        <v>71.42</v>
      </c>
      <c r="N161" s="14">
        <v>1240.0899999999999</v>
      </c>
      <c r="O161" s="14">
        <v>7.45</v>
      </c>
      <c r="P161" s="14">
        <v>6.98</v>
      </c>
      <c r="Q161" s="14">
        <v>1.37</v>
      </c>
      <c r="R161" s="14">
        <v>75.87</v>
      </c>
      <c r="S161" s="14">
        <v>3.91</v>
      </c>
      <c r="T161" s="14">
        <v>66.319999999999993</v>
      </c>
      <c r="U161" s="14">
        <v>116.76</v>
      </c>
      <c r="V161" s="14"/>
      <c r="W161" s="14">
        <v>1419.99</v>
      </c>
      <c r="X161" s="14">
        <v>24.05</v>
      </c>
      <c r="Y161" s="14">
        <v>270.83</v>
      </c>
      <c r="Z161" s="6">
        <v>15545.84</v>
      </c>
      <c r="AA161" s="6">
        <v>3552.3</v>
      </c>
      <c r="AB161" s="13">
        <v>1.2877318992534199</v>
      </c>
      <c r="AC161" s="13">
        <v>53.580280719944398</v>
      </c>
      <c r="AD161">
        <f t="shared" si="35"/>
        <v>1.1912405938505686</v>
      </c>
      <c r="AF161">
        <f t="shared" si="36"/>
        <v>19.404092071611252</v>
      </c>
      <c r="AG161" s="6">
        <v>51.41</v>
      </c>
      <c r="AH161" s="6">
        <v>58.92</v>
      </c>
      <c r="AI161">
        <v>51.562993762993756</v>
      </c>
      <c r="AJ161" s="6">
        <v>11.26</v>
      </c>
      <c r="AK161" s="6">
        <v>646.46</v>
      </c>
      <c r="AL161" s="6">
        <v>10.87</v>
      </c>
      <c r="AM161" s="6">
        <v>1.1399999999999999</v>
      </c>
      <c r="AN161" s="6">
        <v>0.94</v>
      </c>
      <c r="AO161" s="6">
        <v>23.14</v>
      </c>
      <c r="AP161" s="6">
        <v>0.1</v>
      </c>
      <c r="AQ161" s="6">
        <v>0.14000000000000001</v>
      </c>
      <c r="AR161" s="6">
        <v>18.72</v>
      </c>
      <c r="AS161" s="6">
        <v>21.41</v>
      </c>
      <c r="AT161" s="6">
        <v>0.02</v>
      </c>
    </row>
    <row r="162" spans="1:46" x14ac:dyDescent="0.3">
      <c r="A162" t="s">
        <v>79</v>
      </c>
      <c r="B162" t="s">
        <v>80</v>
      </c>
      <c r="C162" t="s">
        <v>81</v>
      </c>
      <c r="D162" s="13">
        <v>49.268500000000003</v>
      </c>
      <c r="E162" s="13">
        <v>123.6618</v>
      </c>
      <c r="F162" t="s">
        <v>82</v>
      </c>
      <c r="G162" s="13" t="s">
        <v>241</v>
      </c>
      <c r="H162" s="13" t="s">
        <v>242</v>
      </c>
      <c r="I162" s="7">
        <v>7.0799999999999997E-4</v>
      </c>
      <c r="J162" s="13">
        <v>48.25</v>
      </c>
      <c r="K162" s="13">
        <v>10.59</v>
      </c>
      <c r="L162" s="13">
        <v>3.05</v>
      </c>
      <c r="M162" s="14">
        <v>58.06</v>
      </c>
      <c r="N162" s="14">
        <v>1238.04</v>
      </c>
      <c r="O162" s="14">
        <v>6.59</v>
      </c>
      <c r="P162" s="14">
        <v>4.9000000000000004</v>
      </c>
      <c r="Q162" s="14">
        <v>1.03</v>
      </c>
      <c r="R162" s="14">
        <v>56.51</v>
      </c>
      <c r="S162" s="14">
        <v>2.74</v>
      </c>
      <c r="T162" s="14">
        <v>49.13</v>
      </c>
      <c r="U162" s="14">
        <v>88.32</v>
      </c>
      <c r="V162" s="14"/>
      <c r="W162" s="14">
        <v>1347.52</v>
      </c>
      <c r="X162" s="14">
        <v>19.8</v>
      </c>
      <c r="Y162" s="14">
        <v>203.51</v>
      </c>
      <c r="Z162" s="6">
        <v>13262.51</v>
      </c>
      <c r="AA162" s="6">
        <v>3006.8</v>
      </c>
      <c r="AB162" s="13">
        <v>1.18519026663984</v>
      </c>
      <c r="AC162" s="13">
        <v>41.680366520743597</v>
      </c>
      <c r="AD162">
        <f t="shared" si="35"/>
        <v>1.2272548415277988</v>
      </c>
      <c r="AF162">
        <f t="shared" si="36"/>
        <v>20.624087591240873</v>
      </c>
      <c r="AG162" s="6">
        <v>41.29</v>
      </c>
      <c r="AH162" s="6">
        <v>47.68</v>
      </c>
      <c r="AI162">
        <v>62.527272727272724</v>
      </c>
      <c r="AJ162" s="6">
        <v>10.28</v>
      </c>
      <c r="AK162" s="6">
        <v>669.98</v>
      </c>
      <c r="AL162" s="6">
        <v>11.53</v>
      </c>
      <c r="AM162" s="6">
        <v>1.1499999999999999</v>
      </c>
      <c r="AN162" s="6">
        <v>1.03</v>
      </c>
      <c r="AO162" s="6">
        <v>29.7</v>
      </c>
      <c r="AP162" s="6">
        <v>0.12</v>
      </c>
      <c r="AQ162" s="6">
        <v>0.16</v>
      </c>
      <c r="AR162" s="6">
        <v>23.85</v>
      </c>
      <c r="AS162" s="6">
        <v>27.43</v>
      </c>
      <c r="AT162" s="6">
        <v>0.02</v>
      </c>
    </row>
    <row r="163" spans="1:46" x14ac:dyDescent="0.3">
      <c r="A163" t="s">
        <v>79</v>
      </c>
      <c r="B163" t="s">
        <v>80</v>
      </c>
      <c r="C163" t="s">
        <v>81</v>
      </c>
      <c r="D163" s="13">
        <v>49.374499999999998</v>
      </c>
      <c r="E163" s="13">
        <v>123.4765</v>
      </c>
      <c r="F163" t="s">
        <v>82</v>
      </c>
      <c r="G163" s="13" t="s">
        <v>243</v>
      </c>
      <c r="H163" s="13" t="s">
        <v>242</v>
      </c>
      <c r="I163" s="7">
        <v>9.3700000000000001E-4</v>
      </c>
      <c r="J163" s="13">
        <v>47.69</v>
      </c>
      <c r="K163" s="13">
        <v>10.17</v>
      </c>
      <c r="L163" s="13">
        <v>3.12</v>
      </c>
      <c r="M163" s="14">
        <v>54.31</v>
      </c>
      <c r="N163" s="14">
        <v>1346.71</v>
      </c>
      <c r="O163" s="14">
        <v>6.79</v>
      </c>
      <c r="P163" s="14">
        <v>5.0199999999999996</v>
      </c>
      <c r="Q163" s="14">
        <v>1.1499999999999999</v>
      </c>
      <c r="R163" s="14">
        <v>58.88</v>
      </c>
      <c r="S163" s="14">
        <v>2.81</v>
      </c>
      <c r="T163" s="14">
        <v>51.76</v>
      </c>
      <c r="U163" s="14">
        <v>91.59</v>
      </c>
      <c r="V163" s="14"/>
      <c r="W163" s="14">
        <v>1446.46</v>
      </c>
      <c r="X163" s="14">
        <v>19.37</v>
      </c>
      <c r="Y163" s="14">
        <v>204.16</v>
      </c>
      <c r="Z163" s="6">
        <v>12843</v>
      </c>
      <c r="AA163" s="6">
        <v>3037.34</v>
      </c>
      <c r="AB163" s="13">
        <v>1.1470150908554999</v>
      </c>
      <c r="AC163" s="13">
        <v>43.257535205317303</v>
      </c>
      <c r="AD163">
        <f t="shared" si="35"/>
        <v>1.2288705061690881</v>
      </c>
      <c r="AF163">
        <f t="shared" si="36"/>
        <v>20.953736654804271</v>
      </c>
      <c r="AG163" s="6">
        <v>45.01</v>
      </c>
      <c r="AH163" s="6">
        <v>51.33</v>
      </c>
      <c r="AI163">
        <v>69.525554981930824</v>
      </c>
      <c r="AJ163" s="6">
        <v>10.54</v>
      </c>
      <c r="AK163" s="6">
        <v>662.95</v>
      </c>
      <c r="AL163" s="6">
        <v>11.73</v>
      </c>
      <c r="AM163" s="6">
        <v>1.1399999999999999</v>
      </c>
      <c r="AN163" s="6">
        <v>0.92</v>
      </c>
      <c r="AO163" s="6">
        <v>31.13</v>
      </c>
      <c r="AP163" s="6">
        <v>0.12</v>
      </c>
      <c r="AQ163" s="6">
        <v>0.16</v>
      </c>
      <c r="AR163" s="6">
        <v>24.57</v>
      </c>
      <c r="AS163" s="6">
        <v>27.95</v>
      </c>
      <c r="AT163" s="6">
        <v>0.02</v>
      </c>
    </row>
    <row r="164" spans="1:46" x14ac:dyDescent="0.3">
      <c r="A164" t="s">
        <v>79</v>
      </c>
      <c r="B164" t="s">
        <v>80</v>
      </c>
      <c r="C164" t="s">
        <v>81</v>
      </c>
      <c r="D164" s="13">
        <v>49.808799999999998</v>
      </c>
      <c r="E164" s="13">
        <v>123.9854</v>
      </c>
      <c r="F164" t="s">
        <v>82</v>
      </c>
      <c r="G164" s="13" t="s">
        <v>244</v>
      </c>
      <c r="H164" s="13" t="s">
        <v>230</v>
      </c>
      <c r="I164" s="7">
        <v>6.6799999999999997E-4</v>
      </c>
      <c r="J164" s="13">
        <v>45.68</v>
      </c>
      <c r="K164" s="13">
        <v>12.76</v>
      </c>
      <c r="L164" s="13">
        <v>2.98</v>
      </c>
      <c r="M164" s="14">
        <v>64.97</v>
      </c>
      <c r="N164" s="14">
        <v>1128.7</v>
      </c>
      <c r="O164" s="14">
        <v>8.14</v>
      </c>
      <c r="P164" s="14">
        <v>6.27</v>
      </c>
      <c r="Q164" s="14">
        <v>1.24</v>
      </c>
      <c r="R164" s="14">
        <v>65.52</v>
      </c>
      <c r="S164" s="14">
        <v>3.29</v>
      </c>
      <c r="T164" s="14">
        <v>64.349999999999994</v>
      </c>
      <c r="U164" s="14">
        <v>112.67</v>
      </c>
      <c r="V164" s="14"/>
      <c r="W164" s="14">
        <v>1362.15</v>
      </c>
      <c r="X164" s="14">
        <v>20.61</v>
      </c>
      <c r="Y164" s="14">
        <v>226.92</v>
      </c>
      <c r="Z164" s="6">
        <v>13016.8</v>
      </c>
      <c r="AA164" s="6">
        <v>3190.08</v>
      </c>
      <c r="AB164" s="13">
        <v>1.2491414464198001</v>
      </c>
      <c r="AC164" s="13">
        <v>48.655546951205899</v>
      </c>
      <c r="AD164">
        <f t="shared" si="35"/>
        <v>1.0976749201251972</v>
      </c>
      <c r="AF164">
        <f t="shared" si="36"/>
        <v>19.914893617021274</v>
      </c>
      <c r="AG164" s="6">
        <v>51.48</v>
      </c>
      <c r="AH164" s="6">
        <v>52.45</v>
      </c>
      <c r="AI164">
        <v>54.764677341096558</v>
      </c>
      <c r="AJ164" s="6">
        <v>11.01</v>
      </c>
      <c r="AK164" s="6">
        <v>631.46</v>
      </c>
      <c r="AL164" s="6">
        <v>10.45</v>
      </c>
      <c r="AM164" s="6">
        <v>1.02</v>
      </c>
      <c r="AN164" s="6">
        <v>0.99</v>
      </c>
      <c r="AO164" s="6">
        <v>23.2</v>
      </c>
      <c r="AP164" s="6">
        <v>0.12</v>
      </c>
      <c r="AQ164" s="6">
        <v>0.17</v>
      </c>
      <c r="AR164" s="6">
        <v>20.79</v>
      </c>
      <c r="AS164" s="6">
        <v>21.17</v>
      </c>
      <c r="AT164" s="6">
        <v>0.02</v>
      </c>
    </row>
    <row r="165" spans="1:46" x14ac:dyDescent="0.3">
      <c r="A165" t="s">
        <v>79</v>
      </c>
      <c r="B165" t="s">
        <v>80</v>
      </c>
      <c r="C165" t="s">
        <v>81</v>
      </c>
      <c r="D165" s="13">
        <v>49.654899999999998</v>
      </c>
      <c r="E165" s="13">
        <v>124.00109999999999</v>
      </c>
      <c r="F165" t="s">
        <v>82</v>
      </c>
      <c r="G165" s="13" t="s">
        <v>245</v>
      </c>
      <c r="H165" s="13" t="s">
        <v>230</v>
      </c>
      <c r="I165" s="7">
        <v>2.31E-4</v>
      </c>
      <c r="J165" s="13">
        <v>45.54</v>
      </c>
      <c r="K165" s="13">
        <v>14.48</v>
      </c>
      <c r="L165" s="13">
        <v>3.02</v>
      </c>
      <c r="M165" s="14">
        <v>65.959999999999994</v>
      </c>
      <c r="N165" s="14">
        <v>1116.74</v>
      </c>
      <c r="O165" s="14">
        <v>7.31</v>
      </c>
      <c r="P165" s="14">
        <v>5.81</v>
      </c>
      <c r="Q165" s="14">
        <v>1.02</v>
      </c>
      <c r="R165" s="14">
        <v>62.82</v>
      </c>
      <c r="S165" s="14">
        <v>3.13</v>
      </c>
      <c r="T165" s="14">
        <v>62.55</v>
      </c>
      <c r="U165" s="14">
        <v>108.62</v>
      </c>
      <c r="V165" s="14"/>
      <c r="W165" s="14">
        <v>1473.72</v>
      </c>
      <c r="X165" s="14">
        <v>18.88</v>
      </c>
      <c r="Y165" s="14">
        <v>216.3</v>
      </c>
      <c r="Z165" s="6">
        <v>14826.68</v>
      </c>
      <c r="AA165" s="6">
        <v>3150.81</v>
      </c>
      <c r="AB165" s="13">
        <v>1.13714006048738</v>
      </c>
      <c r="AC165" s="13">
        <v>47.158747030703402</v>
      </c>
      <c r="AD165">
        <f t="shared" si="35"/>
        <v>1.1054711710676286</v>
      </c>
      <c r="AF165">
        <f t="shared" si="36"/>
        <v>20.070287539936103</v>
      </c>
      <c r="AG165" s="6">
        <v>54.87</v>
      </c>
      <c r="AH165" s="6">
        <v>55.24</v>
      </c>
      <c r="AI165">
        <v>59.149364406779668</v>
      </c>
      <c r="AJ165" s="6">
        <v>11.46</v>
      </c>
      <c r="AK165" s="6">
        <v>785.52</v>
      </c>
      <c r="AL165" s="6">
        <v>10.81</v>
      </c>
      <c r="AM165" s="6">
        <v>1</v>
      </c>
      <c r="AN165" s="6">
        <v>1.05</v>
      </c>
      <c r="AO165" s="6">
        <v>23.68</v>
      </c>
      <c r="AP165" s="6">
        <v>0.12</v>
      </c>
      <c r="AQ165" s="6">
        <v>0.16</v>
      </c>
      <c r="AR165" s="6">
        <v>23.46</v>
      </c>
      <c r="AS165" s="6">
        <v>23.56</v>
      </c>
      <c r="AT165" s="6">
        <v>0.02</v>
      </c>
    </row>
    <row r="166" spans="1:46" x14ac:dyDescent="0.3">
      <c r="A166" t="s">
        <v>79</v>
      </c>
      <c r="B166" t="s">
        <v>80</v>
      </c>
      <c r="C166" t="s">
        <v>81</v>
      </c>
      <c r="D166" s="13">
        <v>49.556100000000001</v>
      </c>
      <c r="E166" s="13">
        <v>123.7658</v>
      </c>
      <c r="F166" t="s">
        <v>82</v>
      </c>
      <c r="G166" s="13" t="s">
        <v>246</v>
      </c>
      <c r="H166" s="13" t="s">
        <v>230</v>
      </c>
      <c r="I166" s="7">
        <v>8.4699999999999999E-4</v>
      </c>
      <c r="J166" s="13">
        <v>45.92</v>
      </c>
      <c r="K166" s="13">
        <v>11.33</v>
      </c>
      <c r="L166" s="13">
        <v>4.13</v>
      </c>
      <c r="M166" s="14">
        <v>83.22</v>
      </c>
      <c r="N166" s="14">
        <v>1469.75</v>
      </c>
      <c r="O166" s="14">
        <v>9.74</v>
      </c>
      <c r="P166" s="14">
        <v>8.57</v>
      </c>
      <c r="Q166" s="14">
        <v>1.48</v>
      </c>
      <c r="R166" s="14">
        <v>92.21</v>
      </c>
      <c r="S166" s="14">
        <v>4.83</v>
      </c>
      <c r="T166" s="14">
        <v>86.94</v>
      </c>
      <c r="U166" s="14">
        <v>152.85</v>
      </c>
      <c r="V166" s="14"/>
      <c r="W166" s="14">
        <v>1686</v>
      </c>
      <c r="X166" s="14">
        <v>24.66</v>
      </c>
      <c r="Y166" s="14">
        <v>332.48</v>
      </c>
      <c r="Z166" s="6">
        <v>16798.38</v>
      </c>
      <c r="AA166" s="6">
        <v>4097.8</v>
      </c>
      <c r="AB166" s="13">
        <v>1.30144514015728</v>
      </c>
      <c r="AC166" s="13">
        <v>67.445758313185607</v>
      </c>
      <c r="AD166">
        <f t="shared" si="35"/>
        <v>1.137570097667024</v>
      </c>
      <c r="AF166">
        <f t="shared" si="36"/>
        <v>19.09109730848861</v>
      </c>
      <c r="AG166" s="6">
        <v>66.88</v>
      </c>
      <c r="AH166" s="6">
        <v>70.849999999999994</v>
      </c>
      <c r="AI166">
        <v>59.600567721005675</v>
      </c>
      <c r="AJ166" s="6">
        <v>13.48</v>
      </c>
      <c r="AK166" s="6">
        <v>681.3</v>
      </c>
      <c r="AL166" s="6">
        <v>10.76</v>
      </c>
      <c r="AM166" s="6">
        <v>1.06</v>
      </c>
      <c r="AN166" s="6">
        <v>0.9</v>
      </c>
      <c r="AO166" s="6">
        <v>21.79</v>
      </c>
      <c r="AP166" s="6">
        <v>0.11</v>
      </c>
      <c r="AQ166" s="6">
        <v>0.14000000000000001</v>
      </c>
      <c r="AR166" s="6">
        <v>18.28</v>
      </c>
      <c r="AS166" s="6">
        <v>19.39</v>
      </c>
      <c r="AT166" s="6">
        <v>0.02</v>
      </c>
    </row>
    <row r="167" spans="1:46" x14ac:dyDescent="0.3">
      <c r="A167" t="s">
        <v>79</v>
      </c>
      <c r="B167" t="s">
        <v>80</v>
      </c>
      <c r="C167" t="s">
        <v>81</v>
      </c>
      <c r="D167" s="13">
        <v>49.212400000000002</v>
      </c>
      <c r="E167" s="13">
        <v>123.76049999999999</v>
      </c>
      <c r="F167" t="s">
        <v>82</v>
      </c>
      <c r="G167" s="13" t="s">
        <v>247</v>
      </c>
      <c r="H167" s="13" t="s">
        <v>230</v>
      </c>
      <c r="I167" s="7">
        <v>3.1500000000000001E-4</v>
      </c>
      <c r="J167" s="13">
        <v>48.07</v>
      </c>
      <c r="K167" s="13">
        <v>9.26</v>
      </c>
      <c r="L167" s="13">
        <v>3.39</v>
      </c>
      <c r="M167" s="14">
        <v>67.09</v>
      </c>
      <c r="N167" s="14">
        <v>1235.1600000000001</v>
      </c>
      <c r="O167" s="14">
        <v>7.4</v>
      </c>
      <c r="P167" s="14">
        <v>6.77</v>
      </c>
      <c r="Q167" s="14">
        <v>1.41</v>
      </c>
      <c r="R167" s="14">
        <v>74.739999999999995</v>
      </c>
      <c r="S167" s="14">
        <v>3.84</v>
      </c>
      <c r="T167" s="14">
        <v>66.09</v>
      </c>
      <c r="U167" s="14">
        <v>117.04</v>
      </c>
      <c r="V167" s="14"/>
      <c r="W167" s="14">
        <v>1401.52</v>
      </c>
      <c r="X167" s="14">
        <v>24.26</v>
      </c>
      <c r="Y167" s="14">
        <v>269.02</v>
      </c>
      <c r="Z167" s="6">
        <v>15294.14</v>
      </c>
      <c r="AA167" s="6">
        <v>3565.39</v>
      </c>
      <c r="AB167" s="13">
        <v>1.2883067368458401</v>
      </c>
      <c r="AC167" s="13">
        <v>54.019719857492703</v>
      </c>
      <c r="AD167">
        <f t="shared" si="35"/>
        <v>1.1922196994743861</v>
      </c>
      <c r="AF167">
        <f t="shared" si="36"/>
        <v>19.463541666666664</v>
      </c>
      <c r="AG167" s="6">
        <v>51.23</v>
      </c>
      <c r="AH167" s="6">
        <v>58.02</v>
      </c>
      <c r="AI167">
        <v>50.913437757625722</v>
      </c>
      <c r="AJ167" s="6">
        <v>11.09</v>
      </c>
      <c r="AK167" s="6">
        <v>630.42999999999995</v>
      </c>
      <c r="AL167" s="6">
        <v>11.05</v>
      </c>
      <c r="AM167" s="6">
        <v>1.1299999999999999</v>
      </c>
      <c r="AN167" s="6">
        <v>0.9</v>
      </c>
      <c r="AO167" s="6">
        <v>22.86</v>
      </c>
      <c r="AP167" s="6">
        <v>0.1</v>
      </c>
      <c r="AQ167" s="6">
        <v>0.14000000000000001</v>
      </c>
      <c r="AR167" s="6">
        <v>18.75</v>
      </c>
      <c r="AS167" s="6">
        <v>21.21</v>
      </c>
      <c r="AT167" s="6">
        <v>0.02</v>
      </c>
    </row>
    <row r="168" spans="1:46" x14ac:dyDescent="0.3">
      <c r="A168" t="s">
        <v>79</v>
      </c>
      <c r="B168" t="s">
        <v>80</v>
      </c>
      <c r="C168" t="s">
        <v>81</v>
      </c>
      <c r="D168" s="13">
        <v>49.374499999999998</v>
      </c>
      <c r="E168" s="13">
        <v>123.4765</v>
      </c>
      <c r="F168" t="s">
        <v>82</v>
      </c>
      <c r="G168" s="13" t="s">
        <v>248</v>
      </c>
      <c r="H168" s="13" t="s">
        <v>230</v>
      </c>
      <c r="I168" s="7">
        <v>5.2999999999999998E-4</v>
      </c>
      <c r="J168" s="13">
        <v>48</v>
      </c>
      <c r="K168" s="13">
        <v>10.46</v>
      </c>
      <c r="L168" s="13">
        <v>3.3</v>
      </c>
      <c r="M168" s="14">
        <v>63.52</v>
      </c>
      <c r="N168" s="14">
        <v>1264.73</v>
      </c>
      <c r="O168" s="14">
        <v>7.03</v>
      </c>
      <c r="P168" s="14">
        <v>5.09</v>
      </c>
      <c r="Q168" s="14">
        <v>1.1499999999999999</v>
      </c>
      <c r="R168" s="14">
        <v>58.49</v>
      </c>
      <c r="S168" s="14">
        <v>2.81</v>
      </c>
      <c r="T168" s="14">
        <v>51.8</v>
      </c>
      <c r="U168" s="14">
        <v>92.37</v>
      </c>
      <c r="V168" s="14"/>
      <c r="W168" s="14">
        <v>1395.77</v>
      </c>
      <c r="X168" s="14">
        <v>19.55</v>
      </c>
      <c r="Y168" s="14">
        <v>207.22</v>
      </c>
      <c r="Z168" s="6">
        <v>13046.76</v>
      </c>
      <c r="AA168" s="6">
        <v>3211.9</v>
      </c>
      <c r="AB168" s="13">
        <v>1.12406353135671</v>
      </c>
      <c r="AC168" s="13">
        <v>43.4616981562164</v>
      </c>
      <c r="AD168">
        <f t="shared" si="35"/>
        <v>1.2127743533970168</v>
      </c>
      <c r="AF168">
        <f t="shared" si="36"/>
        <v>20.814946619217082</v>
      </c>
      <c r="AG168" s="6">
        <v>46.25</v>
      </c>
      <c r="AH168" s="6">
        <v>52.04</v>
      </c>
      <c r="AI168">
        <v>64.692071611253198</v>
      </c>
      <c r="AJ168" s="6">
        <v>10.6</v>
      </c>
      <c r="AK168" s="6">
        <v>667.3</v>
      </c>
      <c r="AL168" s="6">
        <v>11.49</v>
      </c>
      <c r="AM168" s="6">
        <v>1.1299999999999999</v>
      </c>
      <c r="AN168" s="6">
        <v>1.0900000000000001</v>
      </c>
      <c r="AO168" s="6">
        <v>29.1</v>
      </c>
      <c r="AP168" s="6">
        <v>0.12</v>
      </c>
      <c r="AQ168" s="6">
        <v>0.16</v>
      </c>
      <c r="AR168" s="6">
        <v>23.86</v>
      </c>
      <c r="AS168" s="6">
        <v>26.95</v>
      </c>
      <c r="AT168" s="6">
        <v>0.02</v>
      </c>
    </row>
    <row r="169" spans="1:46" x14ac:dyDescent="0.3">
      <c r="A169" t="s">
        <v>79</v>
      </c>
      <c r="B169" t="s">
        <v>80</v>
      </c>
      <c r="C169" t="s">
        <v>81</v>
      </c>
      <c r="D169" s="13">
        <v>48.75</v>
      </c>
      <c r="E169" s="13">
        <v>126.17</v>
      </c>
      <c r="F169" t="s">
        <v>82</v>
      </c>
      <c r="G169" s="13" t="s">
        <v>249</v>
      </c>
      <c r="H169" s="13" t="s">
        <v>250</v>
      </c>
      <c r="I169" s="7">
        <v>4.0299999999999998E-4</v>
      </c>
      <c r="J169" s="13">
        <v>50.97</v>
      </c>
      <c r="K169" s="13">
        <v>7.68</v>
      </c>
      <c r="L169" s="13">
        <v>4.9000000000000004</v>
      </c>
      <c r="M169" s="14">
        <v>92</v>
      </c>
      <c r="N169" s="14">
        <v>1379</v>
      </c>
      <c r="O169" s="14">
        <v>12.2</v>
      </c>
      <c r="P169" s="14">
        <v>6.77</v>
      </c>
      <c r="Q169" s="14">
        <v>1.48</v>
      </c>
      <c r="R169" s="14">
        <v>66.599999999999994</v>
      </c>
      <c r="S169" s="14">
        <v>4.16</v>
      </c>
      <c r="T169" s="14">
        <v>85.8</v>
      </c>
      <c r="U169" s="14">
        <v>151</v>
      </c>
      <c r="V169" s="14"/>
      <c r="W169" s="14">
        <v>1600</v>
      </c>
      <c r="X169" s="14">
        <v>22.8</v>
      </c>
      <c r="Y169" s="14">
        <v>396</v>
      </c>
      <c r="Z169" s="6">
        <v>13664.04</v>
      </c>
      <c r="AA169" s="6">
        <v>4364</v>
      </c>
      <c r="AB169" s="13">
        <v>1.2</v>
      </c>
      <c r="AC169" s="13">
        <v>62.1</v>
      </c>
      <c r="AD169">
        <f t="shared" si="35"/>
        <v>0.91335776778788202</v>
      </c>
      <c r="AF169">
        <f t="shared" si="36"/>
        <v>16.009615384615383</v>
      </c>
      <c r="AG169" s="6">
        <v>71.5</v>
      </c>
      <c r="AH169" s="6">
        <v>55.5</v>
      </c>
      <c r="AI169">
        <v>60.482456140350877</v>
      </c>
      <c r="AJ169" s="6">
        <v>17.37</v>
      </c>
      <c r="AK169" s="6">
        <v>599.29999999999995</v>
      </c>
      <c r="AL169" s="6">
        <v>9.84</v>
      </c>
      <c r="AM169" s="6">
        <v>0.78</v>
      </c>
      <c r="AN169" s="6">
        <v>1.38</v>
      </c>
      <c r="AO169" s="6">
        <v>22.21</v>
      </c>
      <c r="AP169" s="6">
        <v>0.18</v>
      </c>
      <c r="AQ169" s="6">
        <v>0.2</v>
      </c>
      <c r="AR169" s="6">
        <v>24.02</v>
      </c>
      <c r="AS169" s="6">
        <v>18.649999999999999</v>
      </c>
      <c r="AT169" s="6">
        <v>0.02</v>
      </c>
    </row>
    <row r="170" spans="1:46" x14ac:dyDescent="0.3">
      <c r="A170" t="s">
        <v>79</v>
      </c>
      <c r="B170" t="s">
        <v>80</v>
      </c>
      <c r="C170" t="s">
        <v>81</v>
      </c>
      <c r="D170" s="13">
        <v>48.75</v>
      </c>
      <c r="E170" s="13">
        <v>126.17</v>
      </c>
      <c r="F170" t="s">
        <v>82</v>
      </c>
      <c r="G170" s="13" t="s">
        <v>251</v>
      </c>
      <c r="H170" s="13" t="s">
        <v>250</v>
      </c>
      <c r="I170" s="7">
        <v>4.4000000000000002E-4</v>
      </c>
      <c r="J170" s="13">
        <v>51.08</v>
      </c>
      <c r="K170" s="13">
        <v>6.86</v>
      </c>
      <c r="L170" s="13">
        <v>5.39</v>
      </c>
      <c r="M170" s="14">
        <v>99.9</v>
      </c>
      <c r="N170" s="14">
        <v>1479</v>
      </c>
      <c r="O170" s="14">
        <v>14</v>
      </c>
      <c r="P170" s="14">
        <v>6.77</v>
      </c>
      <c r="Q170" s="14">
        <v>1.52</v>
      </c>
      <c r="R170" s="14">
        <v>70.400000000000006</v>
      </c>
      <c r="S170" s="14">
        <v>4.3499999999999996</v>
      </c>
      <c r="T170" s="14">
        <v>96.4</v>
      </c>
      <c r="U170" s="14">
        <v>171</v>
      </c>
      <c r="V170" s="14"/>
      <c r="W170" s="14">
        <v>1834</v>
      </c>
      <c r="X170" s="14">
        <v>23.7</v>
      </c>
      <c r="Y170" s="14">
        <v>444</v>
      </c>
      <c r="Z170" s="6">
        <v>15162.29</v>
      </c>
      <c r="AA170" s="6">
        <v>5018.6000000000004</v>
      </c>
      <c r="AB170" s="13">
        <v>1.24</v>
      </c>
      <c r="AC170" s="13">
        <v>69.7</v>
      </c>
      <c r="AD170">
        <f t="shared" si="35"/>
        <v>0.89774918023577677</v>
      </c>
      <c r="AF170">
        <f t="shared" si="36"/>
        <v>16.183908045977013</v>
      </c>
      <c r="AG170" s="6">
        <v>77.739999999999995</v>
      </c>
      <c r="AH170" s="6">
        <v>56.77</v>
      </c>
      <c r="AI170">
        <v>62.405063291139243</v>
      </c>
      <c r="AJ170" s="6">
        <v>18.73</v>
      </c>
      <c r="AK170" s="6">
        <v>639.76</v>
      </c>
      <c r="AL170" s="6">
        <v>10.4</v>
      </c>
      <c r="AM170" s="6">
        <v>0.73</v>
      </c>
      <c r="AN170" s="6">
        <v>1.42</v>
      </c>
      <c r="AO170" s="6">
        <v>21.22</v>
      </c>
      <c r="AP170" s="6">
        <v>0.2</v>
      </c>
      <c r="AQ170" s="6">
        <v>0.2</v>
      </c>
      <c r="AR170" s="6">
        <v>26.05</v>
      </c>
      <c r="AS170" s="6">
        <v>19.02</v>
      </c>
      <c r="AT170" s="6">
        <v>0.02</v>
      </c>
    </row>
    <row r="171" spans="1:46" x14ac:dyDescent="0.3">
      <c r="A171" t="s">
        <v>79</v>
      </c>
      <c r="B171" t="s">
        <v>80</v>
      </c>
      <c r="C171" t="s">
        <v>81</v>
      </c>
      <c r="D171" s="13">
        <v>48.75</v>
      </c>
      <c r="E171" s="13">
        <v>126.17</v>
      </c>
      <c r="F171" t="s">
        <v>82</v>
      </c>
      <c r="G171" s="13" t="s">
        <v>252</v>
      </c>
      <c r="H171" s="13" t="s">
        <v>250</v>
      </c>
      <c r="I171" s="7">
        <v>1.8010000000000001E-3</v>
      </c>
      <c r="J171" s="13">
        <v>48.9</v>
      </c>
      <c r="K171" s="13">
        <v>7.88</v>
      </c>
      <c r="L171" s="13">
        <v>4.7300000000000004</v>
      </c>
      <c r="M171" s="14">
        <v>88.8</v>
      </c>
      <c r="N171" s="14">
        <v>1737</v>
      </c>
      <c r="O171" s="14">
        <v>12.2</v>
      </c>
      <c r="P171" s="14">
        <v>7.51</v>
      </c>
      <c r="Q171" s="14">
        <v>1.47</v>
      </c>
      <c r="R171" s="14">
        <v>70.599999999999994</v>
      </c>
      <c r="S171" s="14">
        <v>4.38</v>
      </c>
      <c r="T171" s="14">
        <v>111.9</v>
      </c>
      <c r="U171" s="14">
        <v>195</v>
      </c>
      <c r="V171" s="14"/>
      <c r="W171" s="14">
        <v>1881</v>
      </c>
      <c r="X171" s="14">
        <v>27</v>
      </c>
      <c r="Y171" s="14">
        <v>363</v>
      </c>
      <c r="Z171" s="6">
        <v>14023.62</v>
      </c>
      <c r="AA171" s="6">
        <v>5149.5200000000004</v>
      </c>
      <c r="AB171" s="13">
        <v>1.31</v>
      </c>
      <c r="AC171" s="13">
        <v>80</v>
      </c>
      <c r="AD171">
        <f t="shared" si="35"/>
        <v>0.78825178131492479</v>
      </c>
      <c r="AF171">
        <f t="shared" si="36"/>
        <v>16.118721461187214</v>
      </c>
      <c r="AG171" s="6">
        <v>85.42</v>
      </c>
      <c r="AH171" s="6">
        <v>53.89</v>
      </c>
      <c r="AI171">
        <v>64.333333333333329</v>
      </c>
      <c r="AJ171" s="6">
        <v>13.44</v>
      </c>
      <c r="AK171" s="6">
        <v>519.39</v>
      </c>
      <c r="AL171" s="6">
        <v>9.4</v>
      </c>
      <c r="AM171" s="6">
        <v>0.63</v>
      </c>
      <c r="AN171" s="6">
        <v>1.26</v>
      </c>
      <c r="AO171" s="6">
        <v>21.71</v>
      </c>
      <c r="AP171" s="6">
        <v>0.17</v>
      </c>
      <c r="AQ171" s="6">
        <v>0.15</v>
      </c>
      <c r="AR171" s="6">
        <v>26.64</v>
      </c>
      <c r="AS171" s="6">
        <v>16.809999999999999</v>
      </c>
      <c r="AT171" s="6">
        <v>0.02</v>
      </c>
    </row>
    <row r="172" spans="1:46" x14ac:dyDescent="0.3">
      <c r="A172" t="s">
        <v>79</v>
      </c>
      <c r="B172" t="s">
        <v>80</v>
      </c>
      <c r="C172" t="s">
        <v>81</v>
      </c>
      <c r="D172" s="13">
        <v>48.75</v>
      </c>
      <c r="E172" s="13">
        <v>126.17</v>
      </c>
      <c r="F172" t="s">
        <v>82</v>
      </c>
      <c r="G172" s="13" t="s">
        <v>253</v>
      </c>
      <c r="H172" s="13" t="s">
        <v>250</v>
      </c>
      <c r="I172" s="7">
        <v>5.8200000000000005E-4</v>
      </c>
      <c r="J172" s="13">
        <v>51.13</v>
      </c>
      <c r="K172" s="13">
        <v>7.25</v>
      </c>
      <c r="L172" s="13">
        <v>4.51</v>
      </c>
      <c r="M172" s="14">
        <v>84.7</v>
      </c>
      <c r="N172" s="14">
        <v>1350</v>
      </c>
      <c r="O172" s="14">
        <v>10.5</v>
      </c>
      <c r="P172" s="14">
        <v>5.71</v>
      </c>
      <c r="Q172" s="14">
        <v>1.1599999999999999</v>
      </c>
      <c r="R172" s="14">
        <v>57.9</v>
      </c>
      <c r="S172" s="14">
        <v>3.59</v>
      </c>
      <c r="T172" s="14">
        <v>80.099999999999994</v>
      </c>
      <c r="U172" s="14">
        <v>142</v>
      </c>
      <c r="V172" s="14"/>
      <c r="W172" s="14">
        <v>1558</v>
      </c>
      <c r="X172" s="14">
        <v>22.7</v>
      </c>
      <c r="Y172" s="14">
        <v>344</v>
      </c>
      <c r="Z172" s="6">
        <v>13484.25</v>
      </c>
      <c r="AA172" s="6">
        <v>4058.52</v>
      </c>
      <c r="AB172" s="13">
        <v>1.23</v>
      </c>
      <c r="AC172" s="13">
        <v>59.4</v>
      </c>
      <c r="AD172">
        <f t="shared" si="35"/>
        <v>0.8837787814212732</v>
      </c>
      <c r="AF172">
        <f t="shared" si="36"/>
        <v>16.128133704735376</v>
      </c>
      <c r="AG172" s="6">
        <v>65.12</v>
      </c>
      <c r="AH172" s="6">
        <v>47.07</v>
      </c>
      <c r="AI172">
        <v>59.471365638766521</v>
      </c>
      <c r="AJ172" s="6">
        <v>15.15</v>
      </c>
      <c r="AK172" s="6">
        <v>594.02</v>
      </c>
      <c r="AL172" s="6">
        <v>10.14</v>
      </c>
      <c r="AM172" s="6">
        <v>0.72</v>
      </c>
      <c r="AN172" s="6">
        <v>1.46</v>
      </c>
      <c r="AO172" s="6">
        <v>22.73</v>
      </c>
      <c r="AP172" s="6">
        <v>0.18</v>
      </c>
      <c r="AQ172" s="6">
        <v>0.18</v>
      </c>
      <c r="AR172" s="6">
        <v>26.91</v>
      </c>
      <c r="AS172" s="6">
        <v>19.45</v>
      </c>
      <c r="AT172" s="6">
        <v>0.02</v>
      </c>
    </row>
    <row r="173" spans="1:46" x14ac:dyDescent="0.3">
      <c r="A173" t="s">
        <v>79</v>
      </c>
      <c r="B173" t="s">
        <v>80</v>
      </c>
      <c r="C173" t="s">
        <v>81</v>
      </c>
      <c r="D173" s="13">
        <v>49</v>
      </c>
      <c r="E173" s="13">
        <v>126.25</v>
      </c>
      <c r="F173" t="s">
        <v>82</v>
      </c>
      <c r="G173" s="13" t="s">
        <v>254</v>
      </c>
      <c r="H173" s="13" t="s">
        <v>255</v>
      </c>
      <c r="I173" s="7">
        <v>4.7800000000000002E-4</v>
      </c>
      <c r="J173" s="13">
        <v>51.44</v>
      </c>
      <c r="K173" s="13">
        <v>6.65</v>
      </c>
      <c r="L173" s="13">
        <v>5.59</v>
      </c>
      <c r="M173" s="14">
        <v>103</v>
      </c>
      <c r="N173" s="14">
        <v>1528</v>
      </c>
      <c r="O173" s="14">
        <v>13.2</v>
      </c>
      <c r="P173" s="14">
        <v>5.6</v>
      </c>
      <c r="Q173" s="14">
        <v>1.1000000000000001</v>
      </c>
      <c r="R173" s="14">
        <v>64</v>
      </c>
      <c r="S173" s="14">
        <v>4.3</v>
      </c>
      <c r="T173" s="14">
        <v>95</v>
      </c>
      <c r="U173" s="14">
        <v>182</v>
      </c>
      <c r="V173" s="14"/>
      <c r="W173" s="14">
        <v>1902</v>
      </c>
      <c r="X173" s="14">
        <v>22.6</v>
      </c>
      <c r="Y173" s="14">
        <v>496</v>
      </c>
      <c r="Z173" s="6">
        <v>14802.71</v>
      </c>
      <c r="AA173" s="6">
        <v>5193.16</v>
      </c>
      <c r="AB173" s="13">
        <v>1.21</v>
      </c>
      <c r="AC173" s="13">
        <v>73.7</v>
      </c>
      <c r="AD173">
        <f t="shared" si="35"/>
        <v>0.87930531755401664</v>
      </c>
      <c r="AF173">
        <f t="shared" si="36"/>
        <v>14.883720930232558</v>
      </c>
      <c r="AG173" s="6">
        <v>78.510000000000005</v>
      </c>
      <c r="AH173" s="6">
        <v>52.89</v>
      </c>
      <c r="AI173">
        <v>67.610619469026545</v>
      </c>
      <c r="AJ173" s="6">
        <v>21.95</v>
      </c>
      <c r="AK173" s="6">
        <v>654.99</v>
      </c>
      <c r="AL173" s="6">
        <v>11.43</v>
      </c>
      <c r="AM173" s="6">
        <v>0.67</v>
      </c>
      <c r="AN173" s="6">
        <v>1.61</v>
      </c>
      <c r="AO173" s="6">
        <v>20.73</v>
      </c>
      <c r="AP173" s="6">
        <v>0.21</v>
      </c>
      <c r="AQ173" s="6">
        <v>0.18</v>
      </c>
      <c r="AR173" s="6">
        <v>29.72</v>
      </c>
      <c r="AS173" s="6">
        <v>20.02</v>
      </c>
      <c r="AT173" s="6">
        <v>0.02</v>
      </c>
    </row>
    <row r="174" spans="1:46" x14ac:dyDescent="0.3">
      <c r="A174" t="s">
        <v>79</v>
      </c>
      <c r="B174" t="s">
        <v>80</v>
      </c>
      <c r="C174" t="s">
        <v>81</v>
      </c>
      <c r="D174" s="13">
        <v>49</v>
      </c>
      <c r="E174" s="13">
        <v>126.25</v>
      </c>
      <c r="F174" t="s">
        <v>82</v>
      </c>
      <c r="G174" s="13" t="s">
        <v>256</v>
      </c>
      <c r="H174" s="13" t="s">
        <v>257</v>
      </c>
      <c r="I174" s="7">
        <v>6.4599999999999998E-4</v>
      </c>
      <c r="J174" s="13">
        <v>51.14</v>
      </c>
      <c r="K174" s="13">
        <v>6.47</v>
      </c>
      <c r="L174" s="13">
        <v>5.36</v>
      </c>
      <c r="M174" s="14">
        <v>99.3</v>
      </c>
      <c r="N174" s="14">
        <v>1272</v>
      </c>
      <c r="O174" s="14">
        <v>23</v>
      </c>
      <c r="P174" s="14">
        <v>7</v>
      </c>
      <c r="Q174" s="14">
        <v>1.5</v>
      </c>
      <c r="R174" s="14">
        <v>69</v>
      </c>
      <c r="S174" s="14">
        <v>3.8</v>
      </c>
      <c r="T174" s="14">
        <v>85</v>
      </c>
      <c r="U174" s="14">
        <v>165</v>
      </c>
      <c r="V174" s="14"/>
      <c r="W174" s="14">
        <v>1778</v>
      </c>
      <c r="X174" s="14">
        <v>22.9</v>
      </c>
      <c r="Y174" s="14">
        <v>456</v>
      </c>
      <c r="Z174" s="6">
        <v>14862.64</v>
      </c>
      <c r="AA174" s="6">
        <v>4451.28</v>
      </c>
      <c r="AB174" s="13">
        <v>1.4</v>
      </c>
      <c r="AC174" s="13">
        <v>67</v>
      </c>
      <c r="AD174">
        <f t="shared" si="35"/>
        <v>0.93919378963903366</v>
      </c>
      <c r="AF174">
        <f t="shared" si="36"/>
        <v>18.157894736842106</v>
      </c>
      <c r="AG174" s="6">
        <v>60.71</v>
      </c>
      <c r="AH174" s="6">
        <v>49.29</v>
      </c>
      <c r="AI174">
        <v>55.545851528384283</v>
      </c>
      <c r="AJ174" s="6">
        <v>19.91</v>
      </c>
      <c r="AK174" s="6">
        <v>649.02</v>
      </c>
      <c r="AL174" s="6">
        <v>9.86</v>
      </c>
      <c r="AM174" s="6">
        <v>0.81</v>
      </c>
      <c r="AN174" s="6">
        <v>1.44</v>
      </c>
      <c r="AO174" s="6">
        <v>18.989999999999998</v>
      </c>
      <c r="AP174" s="6">
        <v>0.33</v>
      </c>
      <c r="AQ174" s="6">
        <v>0.34</v>
      </c>
      <c r="AR174" s="6">
        <v>25.77</v>
      </c>
      <c r="AS174" s="6">
        <v>20.92</v>
      </c>
      <c r="AT174" s="6">
        <v>0.02</v>
      </c>
    </row>
    <row r="175" spans="1:46" x14ac:dyDescent="0.3">
      <c r="A175" t="s">
        <v>79</v>
      </c>
      <c r="B175" t="s">
        <v>80</v>
      </c>
      <c r="C175" t="s">
        <v>81</v>
      </c>
      <c r="D175" s="13">
        <v>48.72</v>
      </c>
      <c r="E175" s="13">
        <v>126.12</v>
      </c>
      <c r="F175" t="s">
        <v>82</v>
      </c>
      <c r="G175" s="13" t="s">
        <v>258</v>
      </c>
      <c r="H175" s="13" t="s">
        <v>257</v>
      </c>
      <c r="I175" s="7">
        <v>3.9020000000000001E-3</v>
      </c>
      <c r="J175" s="13">
        <v>48.16</v>
      </c>
      <c r="K175" s="13">
        <v>7.75</v>
      </c>
      <c r="L175" s="13">
        <v>4.59</v>
      </c>
      <c r="M175" s="14">
        <v>88.7</v>
      </c>
      <c r="N175" s="14">
        <v>1653</v>
      </c>
      <c r="O175" s="14">
        <v>12</v>
      </c>
      <c r="P175" s="14">
        <v>8</v>
      </c>
      <c r="Q175" s="14">
        <v>1.9</v>
      </c>
      <c r="R175" s="14">
        <v>72</v>
      </c>
      <c r="S175" s="14">
        <v>4.0999999999999996</v>
      </c>
      <c r="T175" s="14">
        <v>99</v>
      </c>
      <c r="U175" s="14">
        <v>185</v>
      </c>
      <c r="V175" s="14"/>
      <c r="W175" s="14">
        <v>1912</v>
      </c>
      <c r="X175" s="14">
        <v>26.5</v>
      </c>
      <c r="Y175" s="14">
        <v>373</v>
      </c>
      <c r="Z175" s="6">
        <v>13723.97</v>
      </c>
      <c r="AA175" s="6">
        <v>4844.04</v>
      </c>
      <c r="AB175" s="13">
        <v>1.4</v>
      </c>
      <c r="AC175" s="13">
        <v>78</v>
      </c>
      <c r="AD175">
        <f t="shared" si="35"/>
        <v>0.84779387456403632</v>
      </c>
      <c r="AF175">
        <f t="shared" si="36"/>
        <v>17.560975609756099</v>
      </c>
      <c r="AG175" s="6">
        <v>70.709999999999994</v>
      </c>
      <c r="AH175" s="6">
        <v>51.43</v>
      </c>
      <c r="AI175">
        <v>62.377358490566039</v>
      </c>
      <c r="AJ175" s="6">
        <v>14.08</v>
      </c>
      <c r="AK175" s="6">
        <v>517.89</v>
      </c>
      <c r="AL175" s="6">
        <v>9</v>
      </c>
      <c r="AM175" s="6">
        <v>0.73</v>
      </c>
      <c r="AN175" s="6">
        <v>1.23</v>
      </c>
      <c r="AO175" s="6">
        <v>21.19</v>
      </c>
      <c r="AP175" s="6">
        <v>0.17</v>
      </c>
      <c r="AQ175" s="6">
        <v>0.15</v>
      </c>
      <c r="AR175" s="6">
        <v>26.56</v>
      </c>
      <c r="AS175" s="6">
        <v>19.309999999999999</v>
      </c>
      <c r="AT175" s="6">
        <v>0.03</v>
      </c>
    </row>
    <row r="176" spans="1:46" x14ac:dyDescent="0.3">
      <c r="A176" t="s">
        <v>79</v>
      </c>
      <c r="B176" t="s">
        <v>80</v>
      </c>
      <c r="C176" t="s">
        <v>81</v>
      </c>
      <c r="D176" s="13">
        <v>48</v>
      </c>
      <c r="E176" s="13">
        <v>127</v>
      </c>
      <c r="F176" t="s">
        <v>82</v>
      </c>
      <c r="G176" s="13" t="s">
        <v>259</v>
      </c>
      <c r="H176" s="13" t="s">
        <v>128</v>
      </c>
      <c r="I176" s="7">
        <v>4.0309999999999999E-3</v>
      </c>
      <c r="J176" s="13">
        <v>51.07</v>
      </c>
      <c r="K176" s="13">
        <v>5.89</v>
      </c>
      <c r="L176" s="13">
        <v>5.42</v>
      </c>
      <c r="M176" s="14">
        <v>107</v>
      </c>
      <c r="N176" s="14">
        <v>887</v>
      </c>
      <c r="O176" s="14">
        <v>17.7</v>
      </c>
      <c r="P176" s="14">
        <v>6.31</v>
      </c>
      <c r="Q176" s="14">
        <v>1.44</v>
      </c>
      <c r="R176" s="14">
        <v>60.6</v>
      </c>
      <c r="S176" s="14">
        <v>1.89</v>
      </c>
      <c r="T176" s="14">
        <v>94.2</v>
      </c>
      <c r="U176" s="14">
        <v>157.30000000000001</v>
      </c>
      <c r="V176" s="14"/>
      <c r="W176" s="14">
        <v>2081</v>
      </c>
      <c r="X176" s="14">
        <v>25.8</v>
      </c>
      <c r="Y176" s="14">
        <v>508</v>
      </c>
      <c r="Z176" s="6">
        <v>13723.97</v>
      </c>
      <c r="AA176" s="6">
        <v>5367.72</v>
      </c>
      <c r="AB176" s="13">
        <v>1.37</v>
      </c>
      <c r="AC176" s="13">
        <v>81.8</v>
      </c>
      <c r="AD176">
        <f t="shared" si="35"/>
        <v>0.80427443882884397</v>
      </c>
      <c r="AF176">
        <f t="shared" si="36"/>
        <v>32.063492063492063</v>
      </c>
      <c r="AG176" s="6">
        <v>68.760000000000005</v>
      </c>
      <c r="AH176" s="6">
        <v>44.23</v>
      </c>
      <c r="AI176">
        <v>34.379844961240309</v>
      </c>
      <c r="AJ176" s="6">
        <v>19.690000000000001</v>
      </c>
      <c r="AK176" s="6">
        <v>531.94000000000005</v>
      </c>
      <c r="AL176" s="6">
        <v>9.6</v>
      </c>
      <c r="AM176" s="6">
        <v>0.64</v>
      </c>
      <c r="AN176" s="6">
        <v>1.77</v>
      </c>
      <c r="AO176" s="6">
        <v>10.84</v>
      </c>
      <c r="AP176" s="6">
        <v>0.28999999999999998</v>
      </c>
      <c r="AQ176" s="6">
        <v>0.22</v>
      </c>
      <c r="AR176" s="6">
        <v>34.340000000000003</v>
      </c>
      <c r="AS176" s="6">
        <v>22.09</v>
      </c>
      <c r="AT176" s="6">
        <v>0.02</v>
      </c>
    </row>
    <row r="177" spans="1:46" x14ac:dyDescent="0.3">
      <c r="A177" t="s">
        <v>79</v>
      </c>
      <c r="B177" t="s">
        <v>80</v>
      </c>
      <c r="C177" t="s">
        <v>81</v>
      </c>
      <c r="D177" s="13">
        <v>48.739699999999999</v>
      </c>
      <c r="E177" s="13">
        <v>126.1523</v>
      </c>
      <c r="F177" t="s">
        <v>82</v>
      </c>
      <c r="G177" s="13" t="s">
        <v>260</v>
      </c>
      <c r="H177" s="13" t="s">
        <v>261</v>
      </c>
      <c r="I177" s="7">
        <v>1.585E-3</v>
      </c>
      <c r="J177" s="13">
        <v>50.3</v>
      </c>
      <c r="K177" s="13">
        <v>8.0399999999999991</v>
      </c>
      <c r="L177" s="13">
        <v>3.58</v>
      </c>
      <c r="M177" s="14">
        <v>78</v>
      </c>
      <c r="N177" s="14">
        <v>1423</v>
      </c>
      <c r="O177" s="14">
        <v>11.9</v>
      </c>
      <c r="P177" s="14">
        <v>7.64</v>
      </c>
      <c r="Q177" s="14">
        <v>1.59</v>
      </c>
      <c r="R177" s="14">
        <v>55.1</v>
      </c>
      <c r="S177" s="14">
        <v>3.11</v>
      </c>
      <c r="T177" s="14">
        <v>88.1</v>
      </c>
      <c r="U177" s="14">
        <v>164.8</v>
      </c>
      <c r="V177" s="14"/>
      <c r="W177" s="14">
        <v>1572</v>
      </c>
      <c r="X177" s="14">
        <v>24.3</v>
      </c>
      <c r="Y177" s="14">
        <v>322</v>
      </c>
      <c r="Z177" s="6">
        <v>13304.46</v>
      </c>
      <c r="AA177" s="6">
        <v>4145.8</v>
      </c>
      <c r="AB177" s="13">
        <v>1.39</v>
      </c>
      <c r="AC177" s="13">
        <v>70.8</v>
      </c>
      <c r="AD177">
        <f t="shared" si="35"/>
        <v>0.70858905719016552</v>
      </c>
      <c r="AF177">
        <f t="shared" si="36"/>
        <v>17.717041800643088</v>
      </c>
      <c r="AG177" s="6">
        <v>63.38</v>
      </c>
      <c r="AH177" s="6">
        <v>39.64</v>
      </c>
      <c r="AI177">
        <v>58.559670781893004</v>
      </c>
      <c r="AJ177" s="6">
        <v>13.25</v>
      </c>
      <c r="AK177" s="6">
        <v>547.51</v>
      </c>
      <c r="AL177" s="6">
        <v>7.21</v>
      </c>
      <c r="AM177" s="6">
        <v>0.63</v>
      </c>
      <c r="AN177" s="6">
        <v>1.42</v>
      </c>
      <c r="AO177" s="6">
        <v>20.100000000000001</v>
      </c>
      <c r="AP177" s="6">
        <v>0.22</v>
      </c>
      <c r="AQ177" s="6">
        <v>0.17</v>
      </c>
      <c r="AR177" s="6">
        <v>28.53</v>
      </c>
      <c r="AS177" s="6">
        <v>17.84</v>
      </c>
      <c r="AT177" s="6">
        <v>0.03</v>
      </c>
    </row>
    <row r="178" spans="1:46" x14ac:dyDescent="0.3">
      <c r="A178" t="s">
        <v>79</v>
      </c>
      <c r="B178" t="s">
        <v>80</v>
      </c>
      <c r="C178" t="s">
        <v>81</v>
      </c>
      <c r="D178" s="13">
        <v>48.735199999999999</v>
      </c>
      <c r="E178" s="13">
        <v>126.1588</v>
      </c>
      <c r="F178" t="s">
        <v>82</v>
      </c>
      <c r="G178" s="13" t="s">
        <v>262</v>
      </c>
      <c r="H178" s="13" t="s">
        <v>263</v>
      </c>
      <c r="I178" s="7">
        <v>1.6869999999999999E-3</v>
      </c>
      <c r="J178" s="13">
        <v>50.5</v>
      </c>
      <c r="K178" s="13">
        <v>7.65</v>
      </c>
      <c r="L178" s="13">
        <v>4.3099999999999996</v>
      </c>
      <c r="M178" s="14">
        <v>78</v>
      </c>
      <c r="N178" s="14">
        <v>1308</v>
      </c>
      <c r="O178" s="14">
        <v>17.100000000000001</v>
      </c>
      <c r="P178" s="14">
        <v>7.28</v>
      </c>
      <c r="Q178" s="14">
        <v>1.43</v>
      </c>
      <c r="R178" s="14">
        <v>53.2</v>
      </c>
      <c r="S178" s="14">
        <v>3.08</v>
      </c>
      <c r="T178" s="14">
        <v>79.5</v>
      </c>
      <c r="U178" s="14">
        <v>150</v>
      </c>
      <c r="V178" s="14"/>
      <c r="W178" s="14">
        <v>1507</v>
      </c>
      <c r="X178" s="14">
        <v>22.7</v>
      </c>
      <c r="Y178" s="14">
        <v>318</v>
      </c>
      <c r="Z178" s="6">
        <v>13604.11</v>
      </c>
      <c r="AA178" s="6">
        <v>4014.88</v>
      </c>
      <c r="AB178" s="13">
        <v>1.33</v>
      </c>
      <c r="AC178" s="13">
        <v>66.2</v>
      </c>
      <c r="AD178">
        <f t="shared" si="35"/>
        <v>0.74107564581800034</v>
      </c>
      <c r="AF178">
        <f t="shared" si="36"/>
        <v>17.272727272727273</v>
      </c>
      <c r="AG178" s="6">
        <v>59.77</v>
      </c>
      <c r="AH178" s="6">
        <v>40</v>
      </c>
      <c r="AI178">
        <v>57.621145374449341</v>
      </c>
      <c r="AJ178" s="6">
        <v>14.01</v>
      </c>
      <c r="AK178" s="6">
        <v>599.29999999999995</v>
      </c>
      <c r="AL178" s="6">
        <v>7.31</v>
      </c>
      <c r="AM178" s="6">
        <v>0.67</v>
      </c>
      <c r="AN178" s="6">
        <v>1.47</v>
      </c>
      <c r="AO178" s="6">
        <v>19.760000000000002</v>
      </c>
      <c r="AP178" s="6">
        <v>0.32</v>
      </c>
      <c r="AQ178" s="6">
        <v>0.26</v>
      </c>
      <c r="AR178" s="6">
        <v>28.33</v>
      </c>
      <c r="AS178" s="6">
        <v>18.96</v>
      </c>
      <c r="AT178" s="6">
        <v>0.03</v>
      </c>
    </row>
    <row r="179" spans="1:46" x14ac:dyDescent="0.3">
      <c r="A179" t="s">
        <v>79</v>
      </c>
      <c r="B179" t="s">
        <v>80</v>
      </c>
      <c r="C179" t="s">
        <v>81</v>
      </c>
      <c r="D179" s="13">
        <v>48.735300000000002</v>
      </c>
      <c r="E179" s="13">
        <v>126.1571</v>
      </c>
      <c r="F179" t="s">
        <v>82</v>
      </c>
      <c r="G179" s="13" t="s">
        <v>264</v>
      </c>
      <c r="H179" s="13" t="s">
        <v>263</v>
      </c>
      <c r="I179" s="7">
        <v>1.4760000000000001E-3</v>
      </c>
      <c r="J179" s="13">
        <v>50.21</v>
      </c>
      <c r="K179" s="13">
        <v>8</v>
      </c>
      <c r="L179" s="13">
        <v>4.18</v>
      </c>
      <c r="M179" s="14">
        <v>80</v>
      </c>
      <c r="N179" s="14">
        <v>1355</v>
      </c>
      <c r="O179" s="14">
        <v>10.8</v>
      </c>
      <c r="P179" s="14">
        <v>7.61</v>
      </c>
      <c r="Q179" s="14">
        <v>1.6</v>
      </c>
      <c r="R179" s="14">
        <v>54.9</v>
      </c>
      <c r="S179" s="14">
        <v>3.17</v>
      </c>
      <c r="T179" s="14">
        <v>82.6</v>
      </c>
      <c r="U179" s="14">
        <v>155.9</v>
      </c>
      <c r="V179" s="14"/>
      <c r="W179" s="14">
        <v>1544</v>
      </c>
      <c r="X179" s="14">
        <v>23.4</v>
      </c>
      <c r="Y179" s="14">
        <v>329</v>
      </c>
      <c r="Z179" s="6">
        <v>13484.25</v>
      </c>
      <c r="AA179" s="6">
        <v>4058.52</v>
      </c>
      <c r="AB179" s="13">
        <v>1.37</v>
      </c>
      <c r="AC179" s="13">
        <v>68.3</v>
      </c>
      <c r="AD179">
        <f t="shared" si="35"/>
        <v>0.73415093547171228</v>
      </c>
      <c r="AF179">
        <f t="shared" si="36"/>
        <v>17.318611987381704</v>
      </c>
      <c r="AG179" s="6">
        <v>60.29</v>
      </c>
      <c r="AH179" s="6">
        <v>40.07</v>
      </c>
      <c r="AI179">
        <v>57.90598290598291</v>
      </c>
      <c r="AJ179" s="6">
        <v>14.06</v>
      </c>
      <c r="AK179" s="6">
        <v>576.25</v>
      </c>
      <c r="AL179" s="6">
        <v>7.21</v>
      </c>
      <c r="AM179" s="6">
        <v>0.66</v>
      </c>
      <c r="AN179" s="6">
        <v>1.46</v>
      </c>
      <c r="AO179" s="6">
        <v>19.84</v>
      </c>
      <c r="AP179" s="6">
        <v>0.2</v>
      </c>
      <c r="AQ179" s="6">
        <v>0.16</v>
      </c>
      <c r="AR179" s="6">
        <v>28.12</v>
      </c>
      <c r="AS179" s="6">
        <v>18.690000000000001</v>
      </c>
      <c r="AT179" s="6">
        <v>0.03</v>
      </c>
    </row>
    <row r="180" spans="1:46" x14ac:dyDescent="0.3">
      <c r="A180" t="s">
        <v>79</v>
      </c>
      <c r="B180" t="s">
        <v>80</v>
      </c>
      <c r="C180" t="s">
        <v>81</v>
      </c>
      <c r="D180" s="13">
        <v>48.735999999999997</v>
      </c>
      <c r="E180" s="13">
        <v>126.1562</v>
      </c>
      <c r="F180" t="s">
        <v>82</v>
      </c>
      <c r="G180" s="13" t="s">
        <v>265</v>
      </c>
      <c r="H180" s="13" t="s">
        <v>263</v>
      </c>
      <c r="I180" s="7">
        <v>1.132E-3</v>
      </c>
      <c r="J180" s="13">
        <v>51.74</v>
      </c>
      <c r="K180" s="13">
        <v>7.49</v>
      </c>
      <c r="L180" s="13">
        <v>4.3600000000000003</v>
      </c>
      <c r="M180" s="14">
        <v>79</v>
      </c>
      <c r="N180" s="14">
        <v>1130</v>
      </c>
      <c r="O180" s="14">
        <v>10</v>
      </c>
      <c r="P180" s="14">
        <v>6.75</v>
      </c>
      <c r="Q180" s="14">
        <v>1.48</v>
      </c>
      <c r="R180" s="14">
        <v>51.3</v>
      </c>
      <c r="S180" s="14">
        <v>3.09</v>
      </c>
      <c r="T180" s="14">
        <v>67.900000000000006</v>
      </c>
      <c r="U180" s="14">
        <v>128.5</v>
      </c>
      <c r="V180" s="14"/>
      <c r="W180" s="14">
        <v>1409</v>
      </c>
      <c r="X180" s="14">
        <v>20.100000000000001</v>
      </c>
      <c r="Y180" s="14">
        <v>317</v>
      </c>
      <c r="Z180" s="6">
        <v>13963.69</v>
      </c>
      <c r="AA180" s="6">
        <v>3753.04</v>
      </c>
      <c r="AB180" s="13">
        <v>1.23</v>
      </c>
      <c r="AC180" s="13">
        <v>56.5</v>
      </c>
      <c r="AD180">
        <f t="shared" si="35"/>
        <v>0.80729993224022756</v>
      </c>
      <c r="AF180">
        <f t="shared" si="36"/>
        <v>16.601941747572816</v>
      </c>
      <c r="AG180" s="6">
        <v>55.2</v>
      </c>
      <c r="AH180" s="6">
        <v>41.71</v>
      </c>
      <c r="AI180">
        <v>56.218905472636813</v>
      </c>
      <c r="AJ180" s="6">
        <v>15.77</v>
      </c>
      <c r="AK180" s="6">
        <v>694.71</v>
      </c>
      <c r="AL180" s="6">
        <v>7.6</v>
      </c>
      <c r="AM180" s="6">
        <v>0.76</v>
      </c>
      <c r="AN180" s="6">
        <v>1.54</v>
      </c>
      <c r="AO180" s="6">
        <v>20</v>
      </c>
      <c r="AP180" s="6">
        <v>0.19</v>
      </c>
      <c r="AQ180" s="6">
        <v>0.18</v>
      </c>
      <c r="AR180" s="6">
        <v>27.47</v>
      </c>
      <c r="AS180" s="6">
        <v>20.75</v>
      </c>
      <c r="AT180" s="6">
        <v>0.03</v>
      </c>
    </row>
    <row r="181" spans="1:46" x14ac:dyDescent="0.3">
      <c r="A181" t="s">
        <v>79</v>
      </c>
      <c r="B181" t="s">
        <v>80</v>
      </c>
      <c r="C181" t="s">
        <v>81</v>
      </c>
      <c r="D181" s="13">
        <v>48.736199999999997</v>
      </c>
      <c r="E181" s="13">
        <v>126.154</v>
      </c>
      <c r="F181" t="s">
        <v>82</v>
      </c>
      <c r="G181" s="13" t="s">
        <v>266</v>
      </c>
      <c r="H181" s="13" t="s">
        <v>261</v>
      </c>
      <c r="I181" s="7">
        <v>5.3300000000000005E-4</v>
      </c>
      <c r="J181" s="13">
        <v>49.34</v>
      </c>
      <c r="K181" s="13">
        <v>7.56</v>
      </c>
      <c r="L181" s="13">
        <v>4.12</v>
      </c>
      <c r="M181" s="14">
        <v>77</v>
      </c>
      <c r="N181" s="14">
        <v>1412</v>
      </c>
      <c r="O181" s="14">
        <v>10.9</v>
      </c>
      <c r="P181" s="14">
        <v>7.53</v>
      </c>
      <c r="Q181" s="14">
        <v>1.21</v>
      </c>
      <c r="R181" s="14">
        <v>54.3</v>
      </c>
      <c r="S181" s="14">
        <v>3.11</v>
      </c>
      <c r="T181" s="14">
        <v>86.9</v>
      </c>
      <c r="U181" s="14">
        <v>161.5</v>
      </c>
      <c r="V181" s="14"/>
      <c r="W181" s="14">
        <v>1570</v>
      </c>
      <c r="X181" s="14">
        <v>24.1</v>
      </c>
      <c r="Y181" s="14">
        <v>318</v>
      </c>
      <c r="Z181" s="6">
        <v>14922.57</v>
      </c>
      <c r="AA181" s="6">
        <v>4625.84</v>
      </c>
      <c r="AB181" s="13">
        <v>1.39</v>
      </c>
      <c r="AC181" s="13">
        <v>70.2</v>
      </c>
      <c r="AD181">
        <f t="shared" si="35"/>
        <v>0.7081737167196791</v>
      </c>
      <c r="AF181">
        <f t="shared" si="36"/>
        <v>17.459807073954984</v>
      </c>
      <c r="AG181" s="6">
        <v>62.52</v>
      </c>
      <c r="AH181" s="6">
        <v>39.06</v>
      </c>
      <c r="AI181">
        <v>58.589211618257259</v>
      </c>
      <c r="AJ181" s="6">
        <v>13.2</v>
      </c>
      <c r="AK181" s="6">
        <v>619.19000000000005</v>
      </c>
      <c r="AL181" s="6">
        <v>7.21</v>
      </c>
      <c r="AM181" s="6">
        <v>0.62</v>
      </c>
      <c r="AN181" s="6">
        <v>1.42</v>
      </c>
      <c r="AO181" s="6">
        <v>20.11</v>
      </c>
      <c r="AP181" s="6">
        <v>0.2</v>
      </c>
      <c r="AQ181" s="6">
        <v>0.16</v>
      </c>
      <c r="AR181" s="6">
        <v>28.91</v>
      </c>
      <c r="AS181" s="6">
        <v>18.07</v>
      </c>
      <c r="AT181" s="6">
        <v>0.02</v>
      </c>
    </row>
    <row r="182" spans="1:46" x14ac:dyDescent="0.3">
      <c r="A182" t="s">
        <v>79</v>
      </c>
      <c r="B182" t="s">
        <v>80</v>
      </c>
      <c r="C182" t="s">
        <v>81</v>
      </c>
      <c r="D182" s="13">
        <v>48.735999999999997</v>
      </c>
      <c r="E182" s="13">
        <v>126.1525</v>
      </c>
      <c r="F182" t="s">
        <v>82</v>
      </c>
      <c r="G182" s="13" t="s">
        <v>267</v>
      </c>
      <c r="H182" s="13" t="s">
        <v>263</v>
      </c>
      <c r="I182" s="7">
        <v>8.52E-4</v>
      </c>
      <c r="J182" s="13">
        <v>50.74</v>
      </c>
      <c r="K182" s="13">
        <v>7.69</v>
      </c>
      <c r="L182" s="13">
        <v>4.2</v>
      </c>
      <c r="M182" s="14">
        <v>82</v>
      </c>
      <c r="N182" s="14">
        <v>1253</v>
      </c>
      <c r="O182" s="14">
        <v>11.4</v>
      </c>
      <c r="P182" s="14">
        <v>7.23</v>
      </c>
      <c r="Q182" s="14">
        <v>1.36</v>
      </c>
      <c r="R182" s="14">
        <v>54.5</v>
      </c>
      <c r="S182" s="14">
        <v>3.25</v>
      </c>
      <c r="T182" s="14">
        <v>74.5</v>
      </c>
      <c r="U182" s="14">
        <v>142.9</v>
      </c>
      <c r="V182" s="14"/>
      <c r="W182" s="14">
        <v>1513</v>
      </c>
      <c r="X182" s="14">
        <v>21.9</v>
      </c>
      <c r="Y182" s="14">
        <v>333</v>
      </c>
      <c r="Z182" s="6">
        <v>13843.83</v>
      </c>
      <c r="AA182" s="6">
        <v>3796.68</v>
      </c>
      <c r="AB182" s="13">
        <v>1.32</v>
      </c>
      <c r="AC182" s="13">
        <v>61.6</v>
      </c>
      <c r="AD182">
        <f t="shared" si="35"/>
        <v>0.79004716687295262</v>
      </c>
      <c r="AF182">
        <f t="shared" si="36"/>
        <v>16.76923076923077</v>
      </c>
      <c r="AG182" s="6">
        <v>56.44</v>
      </c>
      <c r="AH182" s="6">
        <v>41.29</v>
      </c>
      <c r="AI182">
        <v>57.214611872146122</v>
      </c>
      <c r="AJ182" s="6">
        <v>15.21</v>
      </c>
      <c r="AK182" s="6">
        <v>632.14</v>
      </c>
      <c r="AL182" s="6">
        <v>7.54</v>
      </c>
      <c r="AM182" s="6">
        <v>0.73</v>
      </c>
      <c r="AN182" s="6">
        <v>1.5</v>
      </c>
      <c r="AO182" s="6">
        <v>20.34</v>
      </c>
      <c r="AP182" s="6">
        <v>0.21</v>
      </c>
      <c r="AQ182" s="6">
        <v>0.19</v>
      </c>
      <c r="AR182" s="6">
        <v>27.76</v>
      </c>
      <c r="AS182" s="6">
        <v>20.309999999999999</v>
      </c>
      <c r="AT182" s="6">
        <v>0.02</v>
      </c>
    </row>
    <row r="183" spans="1:46" x14ac:dyDescent="0.3">
      <c r="A183" t="s">
        <v>79</v>
      </c>
      <c r="B183" t="s">
        <v>80</v>
      </c>
      <c r="C183" t="s">
        <v>81</v>
      </c>
      <c r="D183" s="13">
        <v>48.736499999999999</v>
      </c>
      <c r="E183" s="13">
        <v>126.1519</v>
      </c>
      <c r="F183" t="s">
        <v>82</v>
      </c>
      <c r="G183" s="13" t="s">
        <v>268</v>
      </c>
      <c r="H183" s="13" t="s">
        <v>263</v>
      </c>
      <c r="I183" s="7">
        <v>1.5809999999999999E-3</v>
      </c>
      <c r="J183" s="13">
        <v>50.11</v>
      </c>
      <c r="K183" s="13">
        <v>7.87</v>
      </c>
      <c r="L183" s="13">
        <v>4.18</v>
      </c>
      <c r="M183" s="14">
        <v>79</v>
      </c>
      <c r="N183" s="14">
        <v>1374</v>
      </c>
      <c r="O183" s="14">
        <v>11.5</v>
      </c>
      <c r="P183" s="14">
        <v>7.52</v>
      </c>
      <c r="Q183" s="14">
        <v>1.46</v>
      </c>
      <c r="R183" s="14">
        <v>55</v>
      </c>
      <c r="S183" s="14">
        <v>3.15</v>
      </c>
      <c r="T183" s="14">
        <v>85.2</v>
      </c>
      <c r="U183" s="14">
        <v>159.19999999999999</v>
      </c>
      <c r="V183" s="14"/>
      <c r="W183" s="14">
        <v>1560</v>
      </c>
      <c r="X183" s="14">
        <v>23.8</v>
      </c>
      <c r="Y183" s="14">
        <v>326</v>
      </c>
      <c r="Z183" s="6">
        <v>15581.8</v>
      </c>
      <c r="AA183" s="6">
        <v>4145.8</v>
      </c>
      <c r="AB183" s="13">
        <v>1.38</v>
      </c>
      <c r="AC183" s="13">
        <v>68.900000000000006</v>
      </c>
      <c r="AD183">
        <f t="shared" si="35"/>
        <v>0.72605351631737935</v>
      </c>
      <c r="AF183">
        <f t="shared" si="36"/>
        <v>17.460317460317462</v>
      </c>
      <c r="AG183" s="6">
        <v>61.74</v>
      </c>
      <c r="AH183" s="6">
        <v>39.86</v>
      </c>
      <c r="AI183">
        <v>57.731092436974791</v>
      </c>
      <c r="AJ183" s="6">
        <v>13.7</v>
      </c>
      <c r="AK183" s="6">
        <v>654.70000000000005</v>
      </c>
      <c r="AL183" s="6">
        <v>7.31</v>
      </c>
      <c r="AM183" s="6">
        <v>0.65</v>
      </c>
      <c r="AN183" s="6">
        <v>1.44</v>
      </c>
      <c r="AO183" s="6">
        <v>19.940000000000001</v>
      </c>
      <c r="AP183" s="6">
        <v>0.21</v>
      </c>
      <c r="AQ183" s="6">
        <v>0.17</v>
      </c>
      <c r="AR183" s="6">
        <v>28.36</v>
      </c>
      <c r="AS183" s="6">
        <v>18.309999999999999</v>
      </c>
      <c r="AT183" s="6">
        <v>0.03</v>
      </c>
    </row>
    <row r="184" spans="1:46" x14ac:dyDescent="0.3">
      <c r="A184" t="s">
        <v>79</v>
      </c>
      <c r="B184" t="s">
        <v>80</v>
      </c>
      <c r="C184" t="s">
        <v>81</v>
      </c>
      <c r="D184" s="13">
        <v>48.737000000000002</v>
      </c>
      <c r="E184" s="13">
        <v>126.15170000000001</v>
      </c>
      <c r="F184" t="s">
        <v>82</v>
      </c>
      <c r="G184" s="13" t="s">
        <v>269</v>
      </c>
      <c r="H184" s="13" t="s">
        <v>261</v>
      </c>
      <c r="I184" s="7">
        <v>1.2229999999999999E-3</v>
      </c>
      <c r="J184" s="13">
        <v>50.03</v>
      </c>
      <c r="K184" s="13">
        <v>7.99</v>
      </c>
      <c r="L184" s="13">
        <v>4.25</v>
      </c>
      <c r="M184" s="14">
        <v>79</v>
      </c>
      <c r="N184" s="14">
        <v>1400</v>
      </c>
      <c r="O184" s="14">
        <v>10.5</v>
      </c>
      <c r="P184" s="14">
        <v>7.72</v>
      </c>
      <c r="Q184" s="14">
        <v>1.56</v>
      </c>
      <c r="R184" s="14">
        <v>54.5</v>
      </c>
      <c r="S184" s="14">
        <v>3.16</v>
      </c>
      <c r="T184" s="14">
        <v>86.5</v>
      </c>
      <c r="U184" s="14">
        <v>164</v>
      </c>
      <c r="V184" s="14"/>
      <c r="W184" s="14">
        <v>1597</v>
      </c>
      <c r="X184" s="14">
        <v>23.9</v>
      </c>
      <c r="Y184" s="14">
        <v>337</v>
      </c>
      <c r="Z184" s="6">
        <v>13843.83</v>
      </c>
      <c r="AA184" s="6">
        <v>4276.72</v>
      </c>
      <c r="AB184" s="13">
        <v>1.41</v>
      </c>
      <c r="AC184" s="13">
        <v>70.400000000000006</v>
      </c>
      <c r="AD184">
        <f t="shared" si="35"/>
        <v>0.70536086536278808</v>
      </c>
      <c r="AF184">
        <f t="shared" si="36"/>
        <v>17.246835443037973</v>
      </c>
      <c r="AG184" s="6">
        <v>61.35</v>
      </c>
      <c r="AH184" s="6">
        <v>38.65</v>
      </c>
      <c r="AI184">
        <v>58.577405857740587</v>
      </c>
      <c r="AJ184" s="6">
        <v>14.1</v>
      </c>
      <c r="AK184" s="6">
        <v>579.24</v>
      </c>
      <c r="AL184" s="6">
        <v>7.06</v>
      </c>
      <c r="AM184" s="6">
        <v>0.63</v>
      </c>
      <c r="AN184" s="6">
        <v>1.45</v>
      </c>
      <c r="AO184" s="6">
        <v>19.89</v>
      </c>
      <c r="AP184" s="6">
        <v>0.19</v>
      </c>
      <c r="AQ184" s="6">
        <v>0.15</v>
      </c>
      <c r="AR184" s="6">
        <v>29.3</v>
      </c>
      <c r="AS184" s="6">
        <v>18.46</v>
      </c>
      <c r="AT184" s="6">
        <v>0.03</v>
      </c>
    </row>
    <row r="185" spans="1:46" x14ac:dyDescent="0.3">
      <c r="A185" t="s">
        <v>79</v>
      </c>
      <c r="B185" t="s">
        <v>80</v>
      </c>
      <c r="C185" t="s">
        <v>81</v>
      </c>
      <c r="D185" s="13">
        <v>48.7376</v>
      </c>
      <c r="E185" s="13">
        <v>126.1515</v>
      </c>
      <c r="F185" t="s">
        <v>82</v>
      </c>
      <c r="G185" s="13" t="s">
        <v>270</v>
      </c>
      <c r="H185" s="13" t="s">
        <v>263</v>
      </c>
      <c r="I185" s="7">
        <v>1.585E-3</v>
      </c>
      <c r="J185" s="13">
        <v>49.57</v>
      </c>
      <c r="K185" s="13">
        <v>7.83</v>
      </c>
      <c r="L185" s="13">
        <v>5.0999999999999996</v>
      </c>
      <c r="M185" s="14">
        <v>80</v>
      </c>
      <c r="N185" s="14">
        <v>1414</v>
      </c>
      <c r="O185" s="14">
        <v>10.9</v>
      </c>
      <c r="P185" s="14">
        <v>7.63</v>
      </c>
      <c r="Q185" s="14">
        <v>1.46</v>
      </c>
      <c r="R185" s="14">
        <v>55.6</v>
      </c>
      <c r="S185" s="14">
        <v>3.17</v>
      </c>
      <c r="T185" s="14">
        <v>87</v>
      </c>
      <c r="U185" s="14">
        <v>162.80000000000001</v>
      </c>
      <c r="V185" s="14"/>
      <c r="W185" s="14">
        <v>1590</v>
      </c>
      <c r="X185" s="14">
        <v>24.3</v>
      </c>
      <c r="Y185" s="14">
        <v>329</v>
      </c>
      <c r="Z185" s="6">
        <v>13424.32</v>
      </c>
      <c r="AA185" s="6">
        <v>4102.16</v>
      </c>
      <c r="AB185" s="13">
        <v>1.37</v>
      </c>
      <c r="AC185" s="13">
        <v>70</v>
      </c>
      <c r="AD185">
        <f t="shared" si="35"/>
        <v>0.72069824490664935</v>
      </c>
      <c r="AF185">
        <f t="shared" si="36"/>
        <v>17.539432176656153</v>
      </c>
      <c r="AG185" s="6">
        <v>63.5</v>
      </c>
      <c r="AH185" s="6">
        <v>40.58</v>
      </c>
      <c r="AI185">
        <v>58.18930041152263</v>
      </c>
      <c r="AJ185" s="6">
        <v>13.54</v>
      </c>
      <c r="AK185" s="6">
        <v>552.44000000000005</v>
      </c>
      <c r="AL185" s="6">
        <v>7.29</v>
      </c>
      <c r="AM185" s="6">
        <v>0.64</v>
      </c>
      <c r="AN185" s="6">
        <v>1.44</v>
      </c>
      <c r="AO185" s="6">
        <v>20.2</v>
      </c>
      <c r="AP185" s="6">
        <v>0.2</v>
      </c>
      <c r="AQ185" s="6">
        <v>0.16</v>
      </c>
      <c r="AR185" s="6">
        <v>28.6</v>
      </c>
      <c r="AS185" s="6">
        <v>18.28</v>
      </c>
      <c r="AT185" s="6">
        <v>0.03</v>
      </c>
    </row>
    <row r="186" spans="1:46" x14ac:dyDescent="0.3">
      <c r="A186" t="s">
        <v>79</v>
      </c>
      <c r="B186" t="s">
        <v>80</v>
      </c>
      <c r="C186" t="s">
        <v>81</v>
      </c>
      <c r="D186" s="13">
        <v>48.736899999999999</v>
      </c>
      <c r="E186" s="13">
        <v>126.1525</v>
      </c>
      <c r="F186" t="s">
        <v>82</v>
      </c>
      <c r="G186" s="13" t="s">
        <v>271</v>
      </c>
      <c r="H186" s="13" t="s">
        <v>263</v>
      </c>
      <c r="I186" s="7">
        <v>2.6389999999999999E-3</v>
      </c>
      <c r="J186" s="13">
        <v>50.46</v>
      </c>
      <c r="K186" s="13">
        <v>8.02</v>
      </c>
      <c r="L186" s="13">
        <v>4.1100000000000003</v>
      </c>
      <c r="M186" s="14">
        <v>79</v>
      </c>
      <c r="N186" s="14">
        <v>1480</v>
      </c>
      <c r="O186" s="14">
        <v>11.7</v>
      </c>
      <c r="P186" s="14">
        <v>7.19</v>
      </c>
      <c r="Q186" s="14">
        <v>1.51</v>
      </c>
      <c r="R186" s="14">
        <v>56.8</v>
      </c>
      <c r="S186" s="14">
        <v>3.15</v>
      </c>
      <c r="T186" s="14">
        <v>88.2</v>
      </c>
      <c r="U186" s="14">
        <v>164.4</v>
      </c>
      <c r="V186" s="14"/>
      <c r="W186" s="14">
        <v>1570</v>
      </c>
      <c r="X186" s="14">
        <v>25.9</v>
      </c>
      <c r="Y186" s="14">
        <v>335</v>
      </c>
      <c r="Z186" s="6">
        <v>13604.11</v>
      </c>
      <c r="AA186" s="6">
        <v>4233.08</v>
      </c>
      <c r="AB186" s="13">
        <v>1.41</v>
      </c>
      <c r="AC186" s="13">
        <v>71.900000000000006</v>
      </c>
      <c r="AD186">
        <f t="shared" si="35"/>
        <v>0.74810962527621983</v>
      </c>
      <c r="AF186">
        <f t="shared" si="36"/>
        <v>18.031746031746032</v>
      </c>
      <c r="AG186" s="6">
        <v>62.55</v>
      </c>
      <c r="AH186" s="6">
        <v>40.28</v>
      </c>
      <c r="AI186">
        <v>57.142857142857146</v>
      </c>
      <c r="AJ186" s="6">
        <v>12.93</v>
      </c>
      <c r="AK186" s="6">
        <v>525.26</v>
      </c>
      <c r="AL186" s="6">
        <v>7.9</v>
      </c>
      <c r="AM186" s="6">
        <v>0.64</v>
      </c>
      <c r="AN186" s="6">
        <v>1.39</v>
      </c>
      <c r="AO186" s="6">
        <v>20.58</v>
      </c>
      <c r="AP186" s="6">
        <v>0.21</v>
      </c>
      <c r="AQ186" s="6">
        <v>0.16</v>
      </c>
      <c r="AR186" s="6">
        <v>27.64</v>
      </c>
      <c r="AS186" s="6">
        <v>17.8</v>
      </c>
      <c r="AT186" s="6">
        <v>0.03</v>
      </c>
    </row>
    <row r="187" spans="1:46" x14ac:dyDescent="0.3">
      <c r="A187" t="s">
        <v>79</v>
      </c>
      <c r="B187" t="s">
        <v>80</v>
      </c>
      <c r="C187" t="s">
        <v>81</v>
      </c>
      <c r="D187" s="13">
        <v>48.738599999999998</v>
      </c>
      <c r="E187" s="13">
        <v>126.1525</v>
      </c>
      <c r="F187" t="s">
        <v>82</v>
      </c>
      <c r="G187" s="13" t="s">
        <v>272</v>
      </c>
      <c r="H187" s="13" t="s">
        <v>263</v>
      </c>
      <c r="I187" s="7">
        <v>1.665E-3</v>
      </c>
      <c r="J187" s="13">
        <v>49.34</v>
      </c>
      <c r="K187" s="13">
        <v>7.92</v>
      </c>
      <c r="L187" s="13">
        <v>4.2699999999999996</v>
      </c>
      <c r="M187" s="14">
        <v>108</v>
      </c>
      <c r="N187" s="14">
        <v>1457</v>
      </c>
      <c r="O187" s="14">
        <v>1.8</v>
      </c>
      <c r="P187" s="14">
        <v>7.85</v>
      </c>
      <c r="Q187" s="14">
        <v>1.62</v>
      </c>
      <c r="R187" s="14">
        <v>56.6</v>
      </c>
      <c r="S187" s="14">
        <v>3.22</v>
      </c>
      <c r="T187" s="14">
        <v>89.5</v>
      </c>
      <c r="U187" s="14">
        <v>168.4</v>
      </c>
      <c r="V187" s="14"/>
      <c r="W187" s="14">
        <v>1598</v>
      </c>
      <c r="X187" s="14">
        <v>24.9</v>
      </c>
      <c r="Y187" s="14">
        <v>342</v>
      </c>
      <c r="Z187" s="6">
        <v>13484.25</v>
      </c>
      <c r="AA187" s="6">
        <v>4189.4399999999996</v>
      </c>
      <c r="AB187" s="13">
        <v>1.44</v>
      </c>
      <c r="AC187" s="13">
        <v>72.3</v>
      </c>
      <c r="AD187">
        <f t="shared" si="35"/>
        <v>0.71313897824563921</v>
      </c>
      <c r="AF187">
        <f t="shared" si="36"/>
        <v>17.577639751552795</v>
      </c>
      <c r="AG187" s="6">
        <v>62.15</v>
      </c>
      <c r="AH187" s="6">
        <v>39.31</v>
      </c>
      <c r="AI187">
        <v>58.514056224899605</v>
      </c>
      <c r="AJ187" s="6">
        <v>13.73</v>
      </c>
      <c r="AK187" s="6">
        <v>541.54</v>
      </c>
      <c r="AL187" s="6">
        <v>7.21</v>
      </c>
      <c r="AM187" s="6">
        <v>0.63</v>
      </c>
      <c r="AN187" s="6">
        <v>1.91</v>
      </c>
      <c r="AO187" s="6">
        <v>20.149999999999999</v>
      </c>
      <c r="AP187" s="6">
        <v>0.03</v>
      </c>
      <c r="AQ187" s="6">
        <v>0.02</v>
      </c>
      <c r="AR187" s="6">
        <v>28.23</v>
      </c>
      <c r="AS187" s="6">
        <v>17.850000000000001</v>
      </c>
      <c r="AT187" s="6">
        <v>0.03</v>
      </c>
    </row>
    <row r="188" spans="1:46" x14ac:dyDescent="0.3">
      <c r="A188" t="s">
        <v>79</v>
      </c>
      <c r="B188" t="s">
        <v>80</v>
      </c>
      <c r="C188" t="s">
        <v>81</v>
      </c>
      <c r="D188" s="13">
        <v>48.7395</v>
      </c>
      <c r="E188" s="13">
        <v>126.1528</v>
      </c>
      <c r="F188" t="s">
        <v>82</v>
      </c>
      <c r="G188" s="13" t="s">
        <v>273</v>
      </c>
      <c r="H188" s="13" t="s">
        <v>263</v>
      </c>
      <c r="I188" s="7">
        <v>2.0709999999999999E-3</v>
      </c>
      <c r="J188" s="13">
        <v>50.02</v>
      </c>
      <c r="K188" s="13">
        <v>7.96</v>
      </c>
      <c r="L188" s="13">
        <v>4.4400000000000004</v>
      </c>
      <c r="M188" s="14">
        <v>85</v>
      </c>
      <c r="N188" s="14">
        <v>1512</v>
      </c>
      <c r="O188" s="14">
        <v>13.5</v>
      </c>
      <c r="P188" s="14">
        <v>7.44</v>
      </c>
      <c r="Q188" s="14">
        <v>1.54</v>
      </c>
      <c r="R188" s="14">
        <v>57.7</v>
      </c>
      <c r="S188" s="14">
        <v>3.2</v>
      </c>
      <c r="T188" s="14">
        <v>88.8</v>
      </c>
      <c r="U188" s="14">
        <v>166.9</v>
      </c>
      <c r="V188" s="14"/>
      <c r="W188" s="14">
        <v>1637</v>
      </c>
      <c r="X188" s="14">
        <v>25.9</v>
      </c>
      <c r="Y188" s="14">
        <v>409</v>
      </c>
      <c r="Z188" s="6">
        <v>13723.97</v>
      </c>
      <c r="AA188" s="6">
        <v>4276.72</v>
      </c>
      <c r="AB188" s="13">
        <v>1.5</v>
      </c>
      <c r="AC188" s="13">
        <v>72.7</v>
      </c>
      <c r="AD188">
        <f t="shared" si="35"/>
        <v>0.74659131920612554</v>
      </c>
      <c r="AF188">
        <f t="shared" si="36"/>
        <v>18.03125</v>
      </c>
      <c r="AG188" s="6">
        <v>59.2</v>
      </c>
      <c r="AH188" s="6">
        <v>38.47</v>
      </c>
      <c r="AI188">
        <v>58.378378378378379</v>
      </c>
      <c r="AJ188" s="6">
        <v>15.79</v>
      </c>
      <c r="AK188" s="6">
        <v>529.88</v>
      </c>
      <c r="AL188" s="6">
        <v>7.76</v>
      </c>
      <c r="AM188" s="6">
        <v>0.65</v>
      </c>
      <c r="AN188" s="6">
        <v>1.47</v>
      </c>
      <c r="AO188" s="6">
        <v>20.8</v>
      </c>
      <c r="AP188" s="6">
        <v>0.23</v>
      </c>
      <c r="AQ188" s="6">
        <v>0.19</v>
      </c>
      <c r="AR188" s="6">
        <v>28.37</v>
      </c>
      <c r="AS188" s="6">
        <v>18.43</v>
      </c>
      <c r="AT188" s="6">
        <v>0.03</v>
      </c>
    </row>
    <row r="189" spans="1:46" x14ac:dyDescent="0.3">
      <c r="A189" t="s">
        <v>79</v>
      </c>
      <c r="B189" t="s">
        <v>80</v>
      </c>
      <c r="C189" t="s">
        <v>81</v>
      </c>
      <c r="D189" s="13">
        <v>48.741500000000002</v>
      </c>
      <c r="E189" s="13">
        <v>126.15260000000001</v>
      </c>
      <c r="F189" t="s">
        <v>82</v>
      </c>
      <c r="G189" s="13" t="s">
        <v>274</v>
      </c>
      <c r="H189" s="13" t="s">
        <v>261</v>
      </c>
      <c r="I189" s="7">
        <v>1.673E-3</v>
      </c>
      <c r="J189" s="13">
        <v>50.95</v>
      </c>
      <c r="K189" s="13">
        <v>7.24</v>
      </c>
      <c r="L189" s="13">
        <v>4.1900000000000004</v>
      </c>
      <c r="M189" s="14">
        <v>86</v>
      </c>
      <c r="N189" s="14">
        <v>1273</v>
      </c>
      <c r="O189" s="14">
        <v>10.6</v>
      </c>
      <c r="P189" s="14">
        <v>6.65</v>
      </c>
      <c r="Q189" s="14">
        <v>1.42</v>
      </c>
      <c r="R189" s="14">
        <v>55.3</v>
      </c>
      <c r="S189" s="14">
        <v>3.28</v>
      </c>
      <c r="T189" s="14">
        <v>72.400000000000006</v>
      </c>
      <c r="U189" s="14">
        <v>136.9</v>
      </c>
      <c r="V189" s="14"/>
      <c r="W189" s="14">
        <v>1514</v>
      </c>
      <c r="X189" s="14">
        <v>22.5</v>
      </c>
      <c r="Y189" s="14">
        <v>341</v>
      </c>
      <c r="Z189" s="6">
        <v>13604.11</v>
      </c>
      <c r="AA189" s="6">
        <v>3709.4</v>
      </c>
      <c r="AB189" s="13">
        <v>1.3</v>
      </c>
      <c r="AC189" s="13">
        <v>59.9</v>
      </c>
      <c r="AD189">
        <f t="shared" si="35"/>
        <v>0.84477913703031227</v>
      </c>
      <c r="AF189">
        <f t="shared" si="36"/>
        <v>16.859756097560975</v>
      </c>
      <c r="AG189" s="6">
        <v>55.69</v>
      </c>
      <c r="AH189" s="6">
        <v>42.54</v>
      </c>
      <c r="AI189">
        <v>56.577777777777776</v>
      </c>
      <c r="AJ189" s="6">
        <v>15.16</v>
      </c>
      <c r="AK189" s="6">
        <v>604.63</v>
      </c>
      <c r="AL189" s="6">
        <v>8.32</v>
      </c>
      <c r="AM189" s="6">
        <v>0.76</v>
      </c>
      <c r="AN189" s="6">
        <v>1.56</v>
      </c>
      <c r="AO189" s="6">
        <v>21.25</v>
      </c>
      <c r="AP189" s="6">
        <v>0.19</v>
      </c>
      <c r="AQ189" s="6">
        <v>0.18</v>
      </c>
      <c r="AR189" s="6">
        <v>27.38</v>
      </c>
      <c r="AS189" s="6">
        <v>20.91</v>
      </c>
      <c r="AT189" s="6">
        <v>0.03</v>
      </c>
    </row>
    <row r="190" spans="1:46" x14ac:dyDescent="0.3">
      <c r="A190" t="s">
        <v>79</v>
      </c>
      <c r="B190" t="s">
        <v>80</v>
      </c>
      <c r="C190" t="s">
        <v>81</v>
      </c>
      <c r="D190" s="13">
        <v>48.740099999999998</v>
      </c>
      <c r="E190" s="13">
        <v>126.1525</v>
      </c>
      <c r="F190" t="s">
        <v>82</v>
      </c>
      <c r="G190" s="13" t="s">
        <v>275</v>
      </c>
      <c r="H190" s="13" t="s">
        <v>261</v>
      </c>
      <c r="I190" s="7">
        <v>4.0990000000000002E-3</v>
      </c>
      <c r="J190" s="13">
        <v>50.93</v>
      </c>
      <c r="K190" s="13">
        <v>8.06</v>
      </c>
      <c r="L190" s="13">
        <v>4.28</v>
      </c>
      <c r="M190" s="14">
        <v>78</v>
      </c>
      <c r="N190" s="14">
        <v>1396</v>
      </c>
      <c r="O190" s="14">
        <v>11.3</v>
      </c>
      <c r="P190" s="14">
        <v>7.72</v>
      </c>
      <c r="Q190" s="14">
        <v>1.66</v>
      </c>
      <c r="R190" s="14">
        <v>54.9</v>
      </c>
      <c r="S190" s="14">
        <v>3.18</v>
      </c>
      <c r="T190" s="14">
        <v>86.3</v>
      </c>
      <c r="U190" s="14">
        <v>162.5</v>
      </c>
      <c r="V190" s="14"/>
      <c r="W190" s="14">
        <v>1574</v>
      </c>
      <c r="X190" s="14">
        <v>24</v>
      </c>
      <c r="Y190" s="14">
        <v>332</v>
      </c>
      <c r="Z190" s="6">
        <v>12525.37</v>
      </c>
      <c r="AA190" s="6">
        <v>3883.96</v>
      </c>
      <c r="AB190" s="13">
        <v>1.39</v>
      </c>
      <c r="AC190" s="13">
        <v>70.7</v>
      </c>
      <c r="AD190">
        <f t="shared" si="35"/>
        <v>0.71149351927096993</v>
      </c>
      <c r="AF190">
        <f t="shared" si="36"/>
        <v>17.264150943396224</v>
      </c>
      <c r="AG190" s="6">
        <v>62.09</v>
      </c>
      <c r="AH190" s="6">
        <v>39.5</v>
      </c>
      <c r="AI190">
        <v>58.166666666666664</v>
      </c>
      <c r="AJ190" s="6">
        <v>13.83</v>
      </c>
      <c r="AK190" s="6">
        <v>521.89</v>
      </c>
      <c r="AL190" s="6">
        <v>7.11</v>
      </c>
      <c r="AM190" s="6">
        <v>0.64</v>
      </c>
      <c r="AN190" s="6">
        <v>1.42</v>
      </c>
      <c r="AO190" s="6">
        <v>19.75</v>
      </c>
      <c r="AP190" s="6">
        <v>0.21</v>
      </c>
      <c r="AQ190" s="6">
        <v>0.16</v>
      </c>
      <c r="AR190" s="6">
        <v>28.67</v>
      </c>
      <c r="AS190" s="6">
        <v>18.239999999999998</v>
      </c>
      <c r="AT190" s="6">
        <v>0.03</v>
      </c>
    </row>
    <row r="191" spans="1:46" x14ac:dyDescent="0.3">
      <c r="A191" t="s">
        <v>79</v>
      </c>
      <c r="B191" t="s">
        <v>80</v>
      </c>
      <c r="C191" t="s">
        <v>81</v>
      </c>
      <c r="D191" s="13">
        <v>48.742600000000003</v>
      </c>
      <c r="E191" s="13">
        <v>126.1537</v>
      </c>
      <c r="F191" t="s">
        <v>82</v>
      </c>
      <c r="G191" s="13" t="s">
        <v>276</v>
      </c>
      <c r="H191" s="13" t="s">
        <v>263</v>
      </c>
      <c r="I191" s="7">
        <v>5.7499999999999999E-4</v>
      </c>
      <c r="J191" s="13">
        <v>50.7</v>
      </c>
      <c r="K191" s="13">
        <v>6.85</v>
      </c>
      <c r="L191" s="13">
        <v>4.63</v>
      </c>
      <c r="M191" s="14">
        <v>92</v>
      </c>
      <c r="N191" s="14">
        <v>1356</v>
      </c>
      <c r="O191" s="14">
        <v>11.5</v>
      </c>
      <c r="P191" s="14">
        <v>7.28</v>
      </c>
      <c r="Q191" s="14">
        <v>1.52</v>
      </c>
      <c r="R191" s="14">
        <v>63.8</v>
      </c>
      <c r="S191" s="14">
        <v>3.54</v>
      </c>
      <c r="T191" s="14">
        <v>78.2</v>
      </c>
      <c r="U191" s="14">
        <v>147</v>
      </c>
      <c r="V191" s="14"/>
      <c r="W191" s="14">
        <v>1620</v>
      </c>
      <c r="X191" s="14">
        <v>22.9</v>
      </c>
      <c r="Y191" s="14">
        <v>350</v>
      </c>
      <c r="Z191" s="6">
        <v>14503.06</v>
      </c>
      <c r="AA191" s="6">
        <v>3971.24</v>
      </c>
      <c r="AB191" s="13">
        <v>1.29</v>
      </c>
      <c r="AC191" s="13">
        <v>64.8</v>
      </c>
      <c r="AD191">
        <f t="shared" si="35"/>
        <v>0.89716438096346185</v>
      </c>
      <c r="AF191">
        <f t="shared" si="36"/>
        <v>18.022598870056495</v>
      </c>
      <c r="AG191" s="6">
        <v>60.62</v>
      </c>
      <c r="AH191" s="6">
        <v>49.46</v>
      </c>
      <c r="AI191">
        <v>59.213973799126641</v>
      </c>
      <c r="AJ191" s="6">
        <v>15.28</v>
      </c>
      <c r="AK191" s="6">
        <v>633.32000000000005</v>
      </c>
      <c r="AL191" s="6">
        <v>8.76</v>
      </c>
      <c r="AM191" s="6">
        <v>0.82</v>
      </c>
      <c r="AN191" s="6">
        <v>1.44</v>
      </c>
      <c r="AO191" s="6">
        <v>20.93</v>
      </c>
      <c r="AP191" s="6">
        <v>0.18</v>
      </c>
      <c r="AQ191" s="6">
        <v>0.18</v>
      </c>
      <c r="AR191" s="6">
        <v>25.39</v>
      </c>
      <c r="AS191" s="6">
        <v>20.72</v>
      </c>
      <c r="AT191" s="6">
        <v>0.02</v>
      </c>
    </row>
    <row r="192" spans="1:46" x14ac:dyDescent="0.3">
      <c r="A192" t="s">
        <v>79</v>
      </c>
      <c r="B192" t="s">
        <v>80</v>
      </c>
      <c r="C192" t="s">
        <v>81</v>
      </c>
      <c r="D192" s="13">
        <v>48.741999999999997</v>
      </c>
      <c r="E192" s="13">
        <v>126.1563</v>
      </c>
      <c r="F192" t="s">
        <v>82</v>
      </c>
      <c r="G192" s="13" t="s">
        <v>277</v>
      </c>
      <c r="H192" s="13" t="s">
        <v>261</v>
      </c>
      <c r="I192" s="7">
        <v>1.139E-3</v>
      </c>
      <c r="J192" s="13">
        <v>51.7</v>
      </c>
      <c r="K192" s="13">
        <v>6.78</v>
      </c>
      <c r="L192" s="13">
        <v>4.46</v>
      </c>
      <c r="M192" s="14">
        <v>90</v>
      </c>
      <c r="N192" s="14">
        <v>1179</v>
      </c>
      <c r="O192" s="14">
        <v>11.2</v>
      </c>
      <c r="P192" s="14">
        <v>6.95</v>
      </c>
      <c r="Q192" s="14">
        <v>1.47</v>
      </c>
      <c r="R192" s="14">
        <v>54.9</v>
      </c>
      <c r="S192" s="14">
        <v>3.3</v>
      </c>
      <c r="T192" s="14">
        <v>68.599999999999994</v>
      </c>
      <c r="U192" s="14">
        <v>130.80000000000001</v>
      </c>
      <c r="V192" s="14"/>
      <c r="W192" s="14">
        <v>1534</v>
      </c>
      <c r="X192" s="14">
        <v>20.5</v>
      </c>
      <c r="Y192" s="14">
        <v>349</v>
      </c>
      <c r="Z192" s="6">
        <v>14203.41</v>
      </c>
      <c r="AA192" s="6">
        <v>3665.76</v>
      </c>
      <c r="AB192" s="13">
        <v>1.24</v>
      </c>
      <c r="AC192" s="13">
        <v>56.8</v>
      </c>
      <c r="AD192">
        <f t="shared" si="35"/>
        <v>0.84791278225837052</v>
      </c>
      <c r="AF192">
        <f t="shared" si="36"/>
        <v>16.636363636363637</v>
      </c>
      <c r="AG192" s="6">
        <v>55.32</v>
      </c>
      <c r="AH192" s="6">
        <v>44.27</v>
      </c>
      <c r="AI192">
        <v>57.512195121951223</v>
      </c>
      <c r="AJ192" s="6">
        <v>17.02</v>
      </c>
      <c r="AK192" s="6">
        <v>692.85</v>
      </c>
      <c r="AL192" s="6">
        <v>7.9</v>
      </c>
      <c r="AM192" s="6">
        <v>0.8</v>
      </c>
      <c r="AN192" s="6">
        <v>1.64</v>
      </c>
      <c r="AO192" s="6">
        <v>20.76</v>
      </c>
      <c r="AP192" s="6">
        <v>0.2</v>
      </c>
      <c r="AQ192" s="6">
        <v>0.2</v>
      </c>
      <c r="AR192" s="6">
        <v>27.94</v>
      </c>
      <c r="AS192" s="6">
        <v>22.36</v>
      </c>
      <c r="AT192" s="6">
        <v>0.03</v>
      </c>
    </row>
    <row r="193" spans="1:46" x14ac:dyDescent="0.3">
      <c r="A193" t="s">
        <v>79</v>
      </c>
      <c r="B193" t="s">
        <v>80</v>
      </c>
      <c r="C193" t="s">
        <v>81</v>
      </c>
      <c r="D193" s="13">
        <v>48.741500000000002</v>
      </c>
      <c r="E193" s="13">
        <v>126.1567</v>
      </c>
      <c r="F193" t="s">
        <v>82</v>
      </c>
      <c r="G193" s="13" t="s">
        <v>278</v>
      </c>
      <c r="H193" s="13" t="s">
        <v>261</v>
      </c>
      <c r="I193" s="7">
        <v>4.0379999999999999E-3</v>
      </c>
      <c r="J193" s="13">
        <v>51.2</v>
      </c>
      <c r="K193" s="13">
        <v>7.2</v>
      </c>
      <c r="L193" s="13">
        <v>4.3499999999999996</v>
      </c>
      <c r="M193" s="14">
        <v>78</v>
      </c>
      <c r="N193" s="14">
        <v>1173</v>
      </c>
      <c r="O193" s="14">
        <v>10.4</v>
      </c>
      <c r="P193" s="14">
        <v>5.93</v>
      </c>
      <c r="Q193" s="14">
        <v>1.26</v>
      </c>
      <c r="R193" s="14">
        <v>52.1</v>
      </c>
      <c r="S193" s="14">
        <v>3.03</v>
      </c>
      <c r="T193" s="14">
        <v>66.7</v>
      </c>
      <c r="U193" s="14">
        <v>126.7</v>
      </c>
      <c r="V193" s="14"/>
      <c r="W193" s="14">
        <v>1390</v>
      </c>
      <c r="X193" s="14">
        <v>20.8</v>
      </c>
      <c r="Y193" s="14">
        <v>305</v>
      </c>
      <c r="Z193" s="6">
        <v>13783.9</v>
      </c>
      <c r="AA193" s="6">
        <v>3665.76</v>
      </c>
      <c r="AB193" s="13">
        <v>1.22</v>
      </c>
      <c r="AC193" s="13">
        <v>55.8</v>
      </c>
      <c r="AD193">
        <f t="shared" si="35"/>
        <v>0.87587649938956202</v>
      </c>
      <c r="AF193">
        <f t="shared" si="36"/>
        <v>17.194719471947195</v>
      </c>
      <c r="AG193" s="6">
        <v>54.67</v>
      </c>
      <c r="AH193" s="6">
        <v>42.7</v>
      </c>
      <c r="AI193">
        <v>56.394230769230766</v>
      </c>
      <c r="AJ193" s="6">
        <v>14.66</v>
      </c>
      <c r="AK193" s="6">
        <v>662.69</v>
      </c>
      <c r="AL193" s="6">
        <v>8.7899999999999991</v>
      </c>
      <c r="AM193" s="6">
        <v>0.78</v>
      </c>
      <c r="AN193" s="6">
        <v>1.5</v>
      </c>
      <c r="AO193" s="6">
        <v>21.02</v>
      </c>
      <c r="AP193" s="6">
        <v>0.2</v>
      </c>
      <c r="AQ193" s="6">
        <v>0.19</v>
      </c>
      <c r="AR193" s="6">
        <v>26.68</v>
      </c>
      <c r="AS193" s="6">
        <v>20.84</v>
      </c>
      <c r="AT193" s="6">
        <v>0.02</v>
      </c>
    </row>
    <row r="194" spans="1:46" x14ac:dyDescent="0.3">
      <c r="A194" t="s">
        <v>79</v>
      </c>
      <c r="B194" t="s">
        <v>80</v>
      </c>
      <c r="C194" t="s">
        <v>81</v>
      </c>
      <c r="D194" s="13">
        <v>48.736899999999999</v>
      </c>
      <c r="E194" s="13">
        <v>126.1619</v>
      </c>
      <c r="F194" t="s">
        <v>82</v>
      </c>
      <c r="G194" s="13" t="s">
        <v>279</v>
      </c>
      <c r="H194" s="13" t="s">
        <v>263</v>
      </c>
      <c r="I194" s="7">
        <v>8.2799999999999996E-4</v>
      </c>
      <c r="J194" s="13">
        <v>49.15</v>
      </c>
      <c r="K194" s="13">
        <v>8.15</v>
      </c>
      <c r="L194" s="13">
        <v>4.43</v>
      </c>
      <c r="M194" s="14">
        <v>97</v>
      </c>
      <c r="N194" s="14">
        <v>1723</v>
      </c>
      <c r="O194" s="14">
        <v>15.5</v>
      </c>
      <c r="P194" s="14">
        <v>10.119999999999999</v>
      </c>
      <c r="Q194" s="14">
        <v>2.14</v>
      </c>
      <c r="R194" s="14">
        <v>72.8</v>
      </c>
      <c r="S194" s="14">
        <v>3.99</v>
      </c>
      <c r="T194" s="14">
        <v>106.7</v>
      </c>
      <c r="U194" s="14">
        <v>203.4</v>
      </c>
      <c r="V194" s="14"/>
      <c r="W194" s="14">
        <v>1889</v>
      </c>
      <c r="X194" s="14">
        <v>28</v>
      </c>
      <c r="Y194" s="14">
        <v>430</v>
      </c>
      <c r="Z194" s="6">
        <v>14083.55</v>
      </c>
      <c r="AA194" s="6">
        <v>4800.3999999999996</v>
      </c>
      <c r="AB194" s="13">
        <v>1.59</v>
      </c>
      <c r="AC194" s="13">
        <v>83.2</v>
      </c>
      <c r="AD194">
        <f t="shared" si="35"/>
        <v>0.74427324420588836</v>
      </c>
      <c r="AF194">
        <f t="shared" si="36"/>
        <v>18.245614035087719</v>
      </c>
      <c r="AG194" s="6">
        <v>67.11</v>
      </c>
      <c r="AH194" s="6">
        <v>45.79</v>
      </c>
      <c r="AI194">
        <v>61.535714285714285</v>
      </c>
      <c r="AJ194" s="6">
        <v>15.36</v>
      </c>
      <c r="AK194" s="6">
        <v>502.98</v>
      </c>
      <c r="AL194" s="6">
        <v>7.19</v>
      </c>
      <c r="AM194" s="6">
        <v>0.68</v>
      </c>
      <c r="AN194" s="6">
        <v>1.33</v>
      </c>
      <c r="AO194" s="6">
        <v>20.71</v>
      </c>
      <c r="AP194" s="6">
        <v>0.21</v>
      </c>
      <c r="AQ194" s="6">
        <v>0.19</v>
      </c>
      <c r="AR194" s="6">
        <v>25.95</v>
      </c>
      <c r="AS194" s="6">
        <v>17.7</v>
      </c>
      <c r="AT194" s="6">
        <v>0.03</v>
      </c>
    </row>
    <row r="195" spans="1:46" x14ac:dyDescent="0.3">
      <c r="A195" t="s">
        <v>79</v>
      </c>
      <c r="B195" t="s">
        <v>80</v>
      </c>
      <c r="C195" t="s">
        <v>81</v>
      </c>
      <c r="D195" s="13">
        <v>48.72</v>
      </c>
      <c r="E195" s="13">
        <v>126.12</v>
      </c>
      <c r="F195" t="s">
        <v>82</v>
      </c>
      <c r="G195" s="13" t="s">
        <v>280</v>
      </c>
      <c r="H195" s="13" t="s">
        <v>281</v>
      </c>
      <c r="I195" s="7">
        <v>5.0299999999999997E-4</v>
      </c>
      <c r="J195" s="13">
        <v>51.8</v>
      </c>
      <c r="K195" s="13">
        <v>8.4</v>
      </c>
      <c r="L195" s="13">
        <v>6.8</v>
      </c>
      <c r="M195" s="14">
        <v>113.2</v>
      </c>
      <c r="N195" s="14">
        <v>1480</v>
      </c>
      <c r="O195" s="14">
        <v>14.2</v>
      </c>
      <c r="P195" s="14">
        <v>6.45</v>
      </c>
      <c r="Q195" s="14">
        <v>1.38</v>
      </c>
      <c r="R195" s="14">
        <v>79.05</v>
      </c>
      <c r="S195" s="14">
        <v>3.67</v>
      </c>
      <c r="T195" s="14">
        <v>81.099999999999994</v>
      </c>
      <c r="U195" s="14">
        <v>152.80000000000001</v>
      </c>
      <c r="V195" s="14"/>
      <c r="W195" s="14">
        <v>1637</v>
      </c>
      <c r="X195" s="14">
        <v>21.9</v>
      </c>
      <c r="Y195" s="14">
        <v>524</v>
      </c>
      <c r="Z195" s="6">
        <v>23372.7</v>
      </c>
      <c r="AA195" s="6">
        <v>4800.3999999999996</v>
      </c>
      <c r="AB195" s="13">
        <v>1.22</v>
      </c>
      <c r="AC195" s="13">
        <v>68.599999999999994</v>
      </c>
      <c r="AD195">
        <f t="shared" si="35"/>
        <v>1.1433869057091508</v>
      </c>
      <c r="AF195">
        <f t="shared" si="36"/>
        <v>21.539509536784742</v>
      </c>
      <c r="AG195" s="6">
        <v>66.48</v>
      </c>
      <c r="AH195" s="6">
        <v>64.8</v>
      </c>
      <c r="AI195">
        <v>67.579908675799089</v>
      </c>
      <c r="AJ195" s="6">
        <v>23.93</v>
      </c>
      <c r="AK195" s="6">
        <v>1067.25</v>
      </c>
      <c r="AL195" s="6">
        <v>12.26</v>
      </c>
      <c r="AM195" s="6">
        <v>0.97</v>
      </c>
      <c r="AN195" s="6">
        <v>1.43</v>
      </c>
      <c r="AO195" s="6">
        <v>21.57</v>
      </c>
      <c r="AP195" s="6">
        <v>0.18</v>
      </c>
      <c r="AQ195" s="6">
        <v>0.21</v>
      </c>
      <c r="AR195" s="6">
        <v>20.71</v>
      </c>
      <c r="AS195" s="6">
        <v>20.18</v>
      </c>
      <c r="AT195" s="6">
        <v>0.02</v>
      </c>
    </row>
    <row r="196" spans="1:46" x14ac:dyDescent="0.3">
      <c r="A196" t="s">
        <v>79</v>
      </c>
      <c r="B196" t="s">
        <v>80</v>
      </c>
      <c r="C196" t="s">
        <v>81</v>
      </c>
      <c r="D196" s="13">
        <v>48.650300000000001</v>
      </c>
      <c r="E196" s="13">
        <v>126.01560000000001</v>
      </c>
      <c r="F196" t="s">
        <v>82</v>
      </c>
      <c r="G196" s="13" t="s">
        <v>282</v>
      </c>
      <c r="H196" s="13" t="s">
        <v>283</v>
      </c>
      <c r="I196" s="7">
        <v>3.1199999999999999E-4</v>
      </c>
      <c r="J196" s="13">
        <v>49.71</v>
      </c>
      <c r="K196" s="13">
        <v>9.4700000000000006</v>
      </c>
      <c r="L196" s="13">
        <v>4.5</v>
      </c>
      <c r="M196" s="14">
        <v>104</v>
      </c>
      <c r="N196" s="14">
        <v>1438</v>
      </c>
      <c r="O196" s="14">
        <v>16.5</v>
      </c>
      <c r="P196" s="14">
        <v>7.47</v>
      </c>
      <c r="Q196" s="14">
        <v>1.65</v>
      </c>
      <c r="R196" s="14">
        <v>68</v>
      </c>
      <c r="S196" s="14">
        <v>3.58</v>
      </c>
      <c r="T196" s="14">
        <v>85.7</v>
      </c>
      <c r="U196" s="14">
        <v>162</v>
      </c>
      <c r="V196" s="14"/>
      <c r="W196" s="14">
        <v>1586</v>
      </c>
      <c r="X196" s="14">
        <v>22.1</v>
      </c>
      <c r="Y196" s="14">
        <v>530</v>
      </c>
      <c r="Z196" s="6">
        <v>14323.27</v>
      </c>
      <c r="AA196" s="6">
        <v>4713.12</v>
      </c>
      <c r="AB196" s="13">
        <v>1.31</v>
      </c>
      <c r="AC196" s="13">
        <v>68.44</v>
      </c>
      <c r="AD196">
        <f t="shared" si="35"/>
        <v>0.89707694611730171</v>
      </c>
      <c r="AF196">
        <f t="shared" si="36"/>
        <v>18.994413407821227</v>
      </c>
      <c r="AG196" s="6">
        <v>65.42</v>
      </c>
      <c r="AH196" s="6">
        <v>51.91</v>
      </c>
      <c r="AI196">
        <v>65.067873303167417</v>
      </c>
      <c r="AJ196" s="6">
        <v>23.98</v>
      </c>
      <c r="AK196" s="6">
        <v>648.11</v>
      </c>
      <c r="AL196" s="6">
        <v>9.1</v>
      </c>
      <c r="AM196" s="6">
        <v>0.79</v>
      </c>
      <c r="AN196" s="6">
        <v>1.53</v>
      </c>
      <c r="AO196" s="6">
        <v>21.01</v>
      </c>
      <c r="AP196" s="6">
        <v>0.24</v>
      </c>
      <c r="AQ196" s="6">
        <v>0.24</v>
      </c>
      <c r="AR196" s="6">
        <v>23.32</v>
      </c>
      <c r="AS196" s="6">
        <v>18.510000000000002</v>
      </c>
      <c r="AT196" s="6">
        <v>0.02</v>
      </c>
    </row>
    <row r="197" spans="1:46" x14ac:dyDescent="0.3">
      <c r="A197" t="s">
        <v>79</v>
      </c>
      <c r="B197" t="s">
        <v>80</v>
      </c>
      <c r="C197" t="s">
        <v>81</v>
      </c>
      <c r="D197" s="13">
        <v>48.6554</v>
      </c>
      <c r="E197" s="13">
        <v>126.14960000000001</v>
      </c>
      <c r="F197" t="s">
        <v>82</v>
      </c>
      <c r="G197" s="13" t="s">
        <v>284</v>
      </c>
      <c r="H197" s="13" t="s">
        <v>283</v>
      </c>
      <c r="I197" s="7">
        <v>3.1199999999999999E-4</v>
      </c>
      <c r="J197" s="13">
        <v>49.67</v>
      </c>
      <c r="K197" s="13">
        <v>7.4</v>
      </c>
      <c r="L197" s="13">
        <v>4.83</v>
      </c>
      <c r="M197" s="14">
        <v>106</v>
      </c>
      <c r="N197" s="14">
        <v>1449</v>
      </c>
      <c r="O197" s="14">
        <v>16.2</v>
      </c>
      <c r="P197" s="14">
        <v>7.37</v>
      </c>
      <c r="Q197" s="14">
        <v>1.59</v>
      </c>
      <c r="R197" s="14">
        <v>68.099999999999994</v>
      </c>
      <c r="S197" s="14">
        <v>3.74</v>
      </c>
      <c r="T197" s="14">
        <v>85.8</v>
      </c>
      <c r="U197" s="14">
        <v>163</v>
      </c>
      <c r="V197" s="14"/>
      <c r="W197" s="14">
        <v>1607</v>
      </c>
      <c r="X197" s="14">
        <v>22.1</v>
      </c>
      <c r="Y197" s="14">
        <v>529</v>
      </c>
      <c r="Z197" s="6">
        <v>14083.55</v>
      </c>
      <c r="AA197" s="6">
        <v>4494.92</v>
      </c>
      <c r="AB197" s="13">
        <v>1.32</v>
      </c>
      <c r="AC197" s="13">
        <v>68.8</v>
      </c>
      <c r="AD197">
        <f t="shared" si="35"/>
        <v>0.9027732097962945</v>
      </c>
      <c r="AF197">
        <f t="shared" si="36"/>
        <v>18.208556149732619</v>
      </c>
      <c r="AG197" s="6">
        <v>65</v>
      </c>
      <c r="AH197" s="6">
        <v>51.59</v>
      </c>
      <c r="AI197">
        <v>65.565610859728508</v>
      </c>
      <c r="AJ197" s="6">
        <v>23.94</v>
      </c>
      <c r="AK197" s="6">
        <v>637.26</v>
      </c>
      <c r="AL197" s="6">
        <v>9.24</v>
      </c>
      <c r="AM197" s="6">
        <v>0.79</v>
      </c>
      <c r="AN197" s="6">
        <v>1.56</v>
      </c>
      <c r="AO197" s="6">
        <v>21.06</v>
      </c>
      <c r="AP197" s="6">
        <v>0.24</v>
      </c>
      <c r="AQ197" s="6">
        <v>0.24</v>
      </c>
      <c r="AR197" s="6">
        <v>23.6</v>
      </c>
      <c r="AS197" s="6">
        <v>18.73</v>
      </c>
      <c r="AT197" s="6">
        <v>0.02</v>
      </c>
    </row>
    <row r="198" spans="1:46" x14ac:dyDescent="0.3">
      <c r="A198" t="s">
        <v>79</v>
      </c>
      <c r="B198" t="s">
        <v>80</v>
      </c>
      <c r="C198" t="s">
        <v>81</v>
      </c>
      <c r="D198" s="13">
        <v>48.6554</v>
      </c>
      <c r="E198" s="13">
        <v>126.14960000000001</v>
      </c>
      <c r="F198" t="s">
        <v>82</v>
      </c>
      <c r="G198" s="13" t="s">
        <v>285</v>
      </c>
      <c r="H198" s="13" t="s">
        <v>283</v>
      </c>
      <c r="I198" s="7">
        <v>3.0800000000000001E-4</v>
      </c>
      <c r="J198" s="13">
        <v>49.21</v>
      </c>
      <c r="K198" s="13">
        <v>7.69</v>
      </c>
      <c r="L198" s="13">
        <v>4.7300000000000004</v>
      </c>
      <c r="M198" s="14">
        <v>105</v>
      </c>
      <c r="N198" s="14">
        <v>1448</v>
      </c>
      <c r="O198" s="14">
        <v>16.600000000000001</v>
      </c>
      <c r="P198" s="14">
        <v>7.31</v>
      </c>
      <c r="Q198" s="14">
        <v>1.6</v>
      </c>
      <c r="R198" s="14">
        <v>68</v>
      </c>
      <c r="S198" s="14">
        <v>3.83</v>
      </c>
      <c r="T198" s="14">
        <v>86.4</v>
      </c>
      <c r="U198" s="14">
        <v>162</v>
      </c>
      <c r="V198" s="14"/>
      <c r="W198" s="14">
        <v>1613</v>
      </c>
      <c r="X198" s="14">
        <v>22</v>
      </c>
      <c r="Y198" s="14">
        <v>529</v>
      </c>
      <c r="Z198" s="6">
        <v>14023.62</v>
      </c>
      <c r="AA198" s="6">
        <v>4451.28</v>
      </c>
      <c r="AB198" s="13">
        <v>1.33</v>
      </c>
      <c r="AC198" s="13">
        <v>68.87</v>
      </c>
      <c r="AD198">
        <f t="shared" si="35"/>
        <v>0.9007346146724764</v>
      </c>
      <c r="AF198">
        <f t="shared" si="36"/>
        <v>17.75456919060052</v>
      </c>
      <c r="AG198" s="6">
        <v>64.959999999999994</v>
      </c>
      <c r="AH198" s="6">
        <v>51.13</v>
      </c>
      <c r="AI198">
        <v>65.818181818181813</v>
      </c>
      <c r="AJ198" s="6">
        <v>24.05</v>
      </c>
      <c r="AK198" s="6">
        <v>637.44000000000005</v>
      </c>
      <c r="AL198" s="6">
        <v>9.3000000000000007</v>
      </c>
      <c r="AM198" s="6">
        <v>0.79</v>
      </c>
      <c r="AN198" s="6">
        <v>1.54</v>
      </c>
      <c r="AO198" s="6">
        <v>21.03</v>
      </c>
      <c r="AP198" s="6">
        <v>0.24</v>
      </c>
      <c r="AQ198" s="6">
        <v>0.24</v>
      </c>
      <c r="AR198" s="6">
        <v>23.72</v>
      </c>
      <c r="AS198" s="6">
        <v>18.670000000000002</v>
      </c>
      <c r="AT198" s="6">
        <v>0.02</v>
      </c>
    </row>
    <row r="199" spans="1:46" x14ac:dyDescent="0.3">
      <c r="A199" t="s">
        <v>79</v>
      </c>
      <c r="B199" t="s">
        <v>80</v>
      </c>
      <c r="C199" t="s">
        <v>81</v>
      </c>
      <c r="D199" s="13">
        <v>48.707599999999999</v>
      </c>
      <c r="E199" s="13">
        <v>126.1185</v>
      </c>
      <c r="F199" t="s">
        <v>82</v>
      </c>
      <c r="G199" s="13" t="s">
        <v>286</v>
      </c>
      <c r="H199" s="13" t="s">
        <v>283</v>
      </c>
      <c r="I199" s="7">
        <v>4.2200000000000001E-4</v>
      </c>
      <c r="J199" s="13">
        <v>51.63</v>
      </c>
      <c r="K199" s="13">
        <v>7.45</v>
      </c>
      <c r="L199" s="13">
        <v>4.95</v>
      </c>
      <c r="M199" s="14">
        <v>106</v>
      </c>
      <c r="N199" s="14">
        <v>1441</v>
      </c>
      <c r="O199" s="14">
        <v>16.100000000000001</v>
      </c>
      <c r="P199" s="14">
        <v>6.97</v>
      </c>
      <c r="Q199" s="14">
        <v>1.55</v>
      </c>
      <c r="R199" s="14">
        <v>67.3</v>
      </c>
      <c r="S199" s="14">
        <v>3.88</v>
      </c>
      <c r="T199" s="14">
        <v>85.9</v>
      </c>
      <c r="U199" s="14">
        <v>163</v>
      </c>
      <c r="V199" s="14"/>
      <c r="W199" s="14">
        <v>1702</v>
      </c>
      <c r="X199" s="14">
        <v>22.1</v>
      </c>
      <c r="Y199" s="14">
        <v>521</v>
      </c>
      <c r="Z199" s="6">
        <v>13783.9</v>
      </c>
      <c r="AA199" s="6">
        <v>4014.88</v>
      </c>
      <c r="AB199" s="13">
        <v>1.29</v>
      </c>
      <c r="AC199" s="13">
        <v>68.5</v>
      </c>
      <c r="AD199">
        <f t="shared" si="35"/>
        <v>0.91181943209914185</v>
      </c>
      <c r="AF199">
        <f t="shared" si="36"/>
        <v>17.345360824742269</v>
      </c>
      <c r="AG199" s="6">
        <v>66.59</v>
      </c>
      <c r="AH199" s="6">
        <v>52.17</v>
      </c>
      <c r="AI199">
        <v>65.203619909502265</v>
      </c>
      <c r="AJ199" s="6">
        <v>23.57</v>
      </c>
      <c r="AK199" s="6">
        <v>623.71</v>
      </c>
      <c r="AL199" s="6">
        <v>9.66</v>
      </c>
      <c r="AM199" s="6">
        <v>0.78</v>
      </c>
      <c r="AN199" s="6">
        <v>1.58</v>
      </c>
      <c r="AO199" s="6">
        <v>21.04</v>
      </c>
      <c r="AP199" s="6">
        <v>0.24</v>
      </c>
      <c r="AQ199" s="6">
        <v>0.24</v>
      </c>
      <c r="AR199" s="6">
        <v>25.29</v>
      </c>
      <c r="AS199" s="6">
        <v>19.809999999999999</v>
      </c>
      <c r="AT199" s="6">
        <v>0.02</v>
      </c>
    </row>
    <row r="200" spans="1:46" x14ac:dyDescent="0.3">
      <c r="A200" t="s">
        <v>79</v>
      </c>
      <c r="B200" t="s">
        <v>80</v>
      </c>
      <c r="C200" t="s">
        <v>81</v>
      </c>
      <c r="D200" s="13">
        <v>48.707599999999999</v>
      </c>
      <c r="E200" s="13">
        <v>126.1185</v>
      </c>
      <c r="F200" t="s">
        <v>82</v>
      </c>
      <c r="G200" s="13" t="s">
        <v>287</v>
      </c>
      <c r="H200" s="13" t="s">
        <v>283</v>
      </c>
      <c r="I200" s="7">
        <v>4.2200000000000001E-4</v>
      </c>
      <c r="J200" s="13">
        <v>51.73</v>
      </c>
      <c r="K200" s="13">
        <v>7.46</v>
      </c>
      <c r="L200" s="13">
        <v>4.95</v>
      </c>
      <c r="M200" s="14">
        <v>106</v>
      </c>
      <c r="N200" s="14">
        <v>1438</v>
      </c>
      <c r="O200" s="14">
        <v>15.8</v>
      </c>
      <c r="P200" s="14">
        <v>6.82</v>
      </c>
      <c r="Q200" s="14">
        <v>1.5</v>
      </c>
      <c r="R200" s="14">
        <v>66</v>
      </c>
      <c r="S200" s="14">
        <v>3.99</v>
      </c>
      <c r="T200" s="14">
        <v>84.5</v>
      </c>
      <c r="U200" s="14">
        <v>161</v>
      </c>
      <c r="V200" s="14"/>
      <c r="W200" s="14">
        <v>1675</v>
      </c>
      <c r="X200" s="14">
        <v>21.7</v>
      </c>
      <c r="Y200" s="14">
        <v>511</v>
      </c>
      <c r="Z200" s="6">
        <v>13723.97</v>
      </c>
      <c r="AA200" s="6">
        <v>4014.88</v>
      </c>
      <c r="AB200" s="13">
        <v>1.29</v>
      </c>
      <c r="AC200" s="13">
        <v>68.23</v>
      </c>
      <c r="AD200">
        <f t="shared" si="35"/>
        <v>0.91093708206143253</v>
      </c>
      <c r="AF200">
        <f t="shared" si="36"/>
        <v>16.541353383458645</v>
      </c>
      <c r="AG200" s="6">
        <v>65.5</v>
      </c>
      <c r="AH200" s="6">
        <v>51.16</v>
      </c>
      <c r="AI200">
        <v>66.26728110599079</v>
      </c>
      <c r="AJ200" s="6">
        <v>23.55</v>
      </c>
      <c r="AK200" s="6">
        <v>632.44000000000005</v>
      </c>
      <c r="AL200" s="6">
        <v>9.68</v>
      </c>
      <c r="AM200" s="6">
        <v>0.78</v>
      </c>
      <c r="AN200" s="6">
        <v>1.61</v>
      </c>
      <c r="AO200" s="6">
        <v>21.08</v>
      </c>
      <c r="AP200" s="6">
        <v>0.24</v>
      </c>
      <c r="AQ200" s="6">
        <v>0.23</v>
      </c>
      <c r="AR200" s="6">
        <v>25.38</v>
      </c>
      <c r="AS200" s="6">
        <v>19.82</v>
      </c>
      <c r="AT200" s="6">
        <v>0.02</v>
      </c>
    </row>
    <row r="201" spans="1:46" x14ac:dyDescent="0.3">
      <c r="A201" t="s">
        <v>79</v>
      </c>
      <c r="B201" t="s">
        <v>80</v>
      </c>
      <c r="C201" t="s">
        <v>81</v>
      </c>
      <c r="D201" s="13">
        <v>48.707599999999999</v>
      </c>
      <c r="E201" s="13">
        <v>126.1185</v>
      </c>
      <c r="F201" t="s">
        <v>82</v>
      </c>
      <c r="G201" s="13" t="s">
        <v>288</v>
      </c>
      <c r="H201" s="13" t="s">
        <v>283</v>
      </c>
      <c r="I201" s="7">
        <v>2.92E-4</v>
      </c>
      <c r="J201" s="13">
        <v>51.87</v>
      </c>
      <c r="K201" s="13">
        <v>6.21</v>
      </c>
      <c r="L201" s="13">
        <v>5.87</v>
      </c>
      <c r="M201" s="14">
        <v>112</v>
      </c>
      <c r="N201" s="14">
        <v>1448</v>
      </c>
      <c r="O201" s="14">
        <v>16.2</v>
      </c>
      <c r="P201" s="14">
        <v>6.1</v>
      </c>
      <c r="Q201" s="14">
        <v>1.34</v>
      </c>
      <c r="R201" s="14">
        <v>68.900000000000006</v>
      </c>
      <c r="S201" s="14">
        <v>3.81</v>
      </c>
      <c r="T201" s="14">
        <v>84</v>
      </c>
      <c r="U201" s="14">
        <v>160</v>
      </c>
      <c r="V201" s="14"/>
      <c r="W201" s="14">
        <v>1893</v>
      </c>
      <c r="X201" s="14">
        <v>22.2</v>
      </c>
      <c r="Y201" s="14">
        <v>518</v>
      </c>
      <c r="Z201" s="6">
        <v>16600.61</v>
      </c>
      <c r="AA201" s="6">
        <v>4669.4799999999996</v>
      </c>
      <c r="AB201" s="13">
        <v>1.3</v>
      </c>
      <c r="AC201" s="13">
        <v>68.06</v>
      </c>
      <c r="AD201">
        <f t="shared" si="35"/>
        <v>0.99604419677201406</v>
      </c>
      <c r="AF201">
        <f t="shared" si="36"/>
        <v>18.083989501312338</v>
      </c>
      <c r="AG201" s="6">
        <v>64.62</v>
      </c>
      <c r="AH201" s="6">
        <v>53</v>
      </c>
      <c r="AI201">
        <v>65.22522522522523</v>
      </c>
      <c r="AJ201" s="6">
        <v>23.33</v>
      </c>
      <c r="AK201" s="6">
        <v>747.78</v>
      </c>
      <c r="AL201" s="6">
        <v>11.3</v>
      </c>
      <c r="AM201" s="6">
        <v>0.82</v>
      </c>
      <c r="AN201" s="6">
        <v>1.63</v>
      </c>
      <c r="AO201" s="6">
        <v>21.28</v>
      </c>
      <c r="AP201" s="6">
        <v>0.24</v>
      </c>
      <c r="AQ201" s="6">
        <v>0.24</v>
      </c>
      <c r="AR201" s="6">
        <v>27.47</v>
      </c>
      <c r="AS201" s="6">
        <v>22.54</v>
      </c>
      <c r="AT201" s="6">
        <v>0.02</v>
      </c>
    </row>
    <row r="202" spans="1:46" x14ac:dyDescent="0.3">
      <c r="A202" t="s">
        <v>79</v>
      </c>
      <c r="B202" t="s">
        <v>80</v>
      </c>
      <c r="C202" t="s">
        <v>81</v>
      </c>
      <c r="D202" s="13">
        <v>48.744399999999999</v>
      </c>
      <c r="E202" s="13">
        <v>126.18429999999999</v>
      </c>
      <c r="F202" t="s">
        <v>82</v>
      </c>
      <c r="G202" s="13" t="s">
        <v>289</v>
      </c>
      <c r="H202" s="13" t="s">
        <v>283</v>
      </c>
      <c r="I202" s="7">
        <v>7.2000000000000005E-4</v>
      </c>
      <c r="J202" s="13">
        <v>49.02</v>
      </c>
      <c r="K202" s="13">
        <v>8.1</v>
      </c>
      <c r="L202" s="13">
        <v>4.58</v>
      </c>
      <c r="M202" s="14">
        <v>94.8</v>
      </c>
      <c r="N202" s="14">
        <v>1330</v>
      </c>
      <c r="O202" s="14">
        <v>13.5</v>
      </c>
      <c r="P202" s="14">
        <v>7.37</v>
      </c>
      <c r="Q202" s="14">
        <v>1.59</v>
      </c>
      <c r="R202" s="14">
        <v>64.3</v>
      </c>
      <c r="S202" s="14">
        <v>3.95</v>
      </c>
      <c r="T202" s="14">
        <v>75.5</v>
      </c>
      <c r="U202" s="14">
        <v>143</v>
      </c>
      <c r="V202" s="14"/>
      <c r="W202" s="14">
        <v>1591</v>
      </c>
      <c r="X202" s="14">
        <v>21.1</v>
      </c>
      <c r="Y202" s="14">
        <v>415</v>
      </c>
      <c r="Z202" s="6">
        <v>13544.18</v>
      </c>
      <c r="AA202" s="6">
        <v>4974.96</v>
      </c>
      <c r="AB202" s="13">
        <v>1.24</v>
      </c>
      <c r="AC202" s="13">
        <v>61.65</v>
      </c>
      <c r="AD202">
        <f t="shared" si="35"/>
        <v>0.9174007929311665</v>
      </c>
      <c r="AF202">
        <f t="shared" si="36"/>
        <v>16.278481012658226</v>
      </c>
      <c r="AG202" s="6">
        <v>60.89</v>
      </c>
      <c r="AH202" s="6">
        <v>51.85</v>
      </c>
      <c r="AI202">
        <v>63.033175355450233</v>
      </c>
      <c r="AJ202" s="6">
        <v>19.670000000000002</v>
      </c>
      <c r="AK202" s="6">
        <v>641.9</v>
      </c>
      <c r="AL202" s="6">
        <v>8.7200000000000006</v>
      </c>
      <c r="AM202" s="6">
        <v>0.85</v>
      </c>
      <c r="AN202" s="6">
        <v>1.47</v>
      </c>
      <c r="AO202" s="6">
        <v>21.57</v>
      </c>
      <c r="AP202" s="6">
        <v>0.21</v>
      </c>
      <c r="AQ202" s="6">
        <v>0.22</v>
      </c>
      <c r="AR202" s="6">
        <v>24.74</v>
      </c>
      <c r="AS202" s="6">
        <v>21.07</v>
      </c>
      <c r="AT202" s="6">
        <v>0.02</v>
      </c>
    </row>
    <row r="203" spans="1:46" x14ac:dyDescent="0.3">
      <c r="A203" t="s">
        <v>79</v>
      </c>
      <c r="B203" t="s">
        <v>80</v>
      </c>
      <c r="C203" t="s">
        <v>81</v>
      </c>
      <c r="D203" s="13">
        <v>49.367199999999997</v>
      </c>
      <c r="E203" s="13">
        <v>123.15860000000001</v>
      </c>
      <c r="F203" t="s">
        <v>82</v>
      </c>
      <c r="G203" s="13" t="s">
        <v>290</v>
      </c>
      <c r="H203" s="13" t="s">
        <v>291</v>
      </c>
      <c r="I203" s="7">
        <v>7.27E-4</v>
      </c>
      <c r="J203" s="13">
        <v>49.57</v>
      </c>
      <c r="K203" s="13">
        <v>9.31</v>
      </c>
      <c r="L203" s="13">
        <v>3.01</v>
      </c>
      <c r="M203" s="14">
        <v>61</v>
      </c>
      <c r="N203" s="14">
        <v>1138</v>
      </c>
      <c r="O203" s="14">
        <v>6.8</v>
      </c>
      <c r="P203" s="14">
        <v>5.59</v>
      </c>
      <c r="Q203" s="14">
        <v>1.22</v>
      </c>
      <c r="R203" s="14">
        <v>54.1</v>
      </c>
      <c r="S203" s="14">
        <v>3.36</v>
      </c>
      <c r="T203" s="14">
        <v>46.6</v>
      </c>
      <c r="U203" s="14">
        <v>92.5</v>
      </c>
      <c r="V203" s="14"/>
      <c r="W203" s="14">
        <v>1235</v>
      </c>
      <c r="X203" s="14">
        <v>20.8</v>
      </c>
      <c r="Y203" s="14">
        <v>218</v>
      </c>
      <c r="Z203" s="6">
        <v>13304.46</v>
      </c>
      <c r="AA203" s="6">
        <v>2880.24</v>
      </c>
      <c r="AB203" s="13">
        <v>1.26</v>
      </c>
      <c r="AC203" s="13">
        <v>43.9</v>
      </c>
      <c r="AD203">
        <f t="shared" si="35"/>
        <v>1.1359121490754405</v>
      </c>
      <c r="AF203">
        <f t="shared" si="36"/>
        <v>16.101190476190478</v>
      </c>
      <c r="AG203" s="6">
        <v>36.979999999999997</v>
      </c>
      <c r="AH203" s="6">
        <v>42.94</v>
      </c>
      <c r="AI203">
        <v>54.71153846153846</v>
      </c>
      <c r="AJ203" s="6">
        <v>10.48</v>
      </c>
      <c r="AK203" s="6">
        <v>639.64</v>
      </c>
      <c r="AL203" s="6">
        <v>9.68</v>
      </c>
      <c r="AM203" s="6">
        <v>1.1599999999999999</v>
      </c>
      <c r="AN203" s="6">
        <v>1.1299999999999999</v>
      </c>
      <c r="AO203" s="6">
        <v>25.92</v>
      </c>
      <c r="AP203" s="6">
        <v>0.13</v>
      </c>
      <c r="AQ203" s="6">
        <v>0.15</v>
      </c>
      <c r="AR203" s="6">
        <v>22.83</v>
      </c>
      <c r="AS203" s="6">
        <v>26.5</v>
      </c>
      <c r="AT203" s="6">
        <v>0.02</v>
      </c>
    </row>
    <row r="204" spans="1:46" x14ac:dyDescent="0.3">
      <c r="A204" t="s">
        <v>79</v>
      </c>
      <c r="B204" t="s">
        <v>80</v>
      </c>
      <c r="C204" t="s">
        <v>81</v>
      </c>
      <c r="D204" s="13">
        <v>49.367199999999997</v>
      </c>
      <c r="E204" s="13">
        <v>123.15860000000001</v>
      </c>
      <c r="F204" t="s">
        <v>82</v>
      </c>
      <c r="G204" s="13" t="s">
        <v>292</v>
      </c>
      <c r="H204" s="13" t="s">
        <v>293</v>
      </c>
      <c r="I204" s="7">
        <v>2.81E-4</v>
      </c>
      <c r="J204" s="13">
        <v>47.46</v>
      </c>
      <c r="K204" s="13">
        <v>9.5500000000000007</v>
      </c>
      <c r="L204" s="13">
        <v>3.65</v>
      </c>
      <c r="M204" s="14">
        <v>92</v>
      </c>
      <c r="N204" s="14">
        <v>1401</v>
      </c>
      <c r="O204" s="14">
        <v>7.9</v>
      </c>
      <c r="P204" s="14">
        <v>7.01</v>
      </c>
      <c r="Q204" s="14">
        <v>1.63</v>
      </c>
      <c r="R204" s="14">
        <v>70.2</v>
      </c>
      <c r="S204" s="14">
        <v>4.91</v>
      </c>
      <c r="T204" s="14">
        <v>65.2</v>
      </c>
      <c r="U204" s="14">
        <v>128.4</v>
      </c>
      <c r="V204" s="14"/>
      <c r="W204" s="14">
        <v>1600</v>
      </c>
      <c r="X204" s="14">
        <v>29.1</v>
      </c>
      <c r="Y204" s="14">
        <v>281</v>
      </c>
      <c r="Z204" s="6">
        <v>13424.32</v>
      </c>
      <c r="AA204" s="6">
        <v>3491.2</v>
      </c>
      <c r="AB204" s="13">
        <v>1.37</v>
      </c>
      <c r="AC204" s="13">
        <v>53.2</v>
      </c>
      <c r="AD204">
        <f t="shared" si="35"/>
        <v>1.1101528667895817</v>
      </c>
      <c r="AF204">
        <f t="shared" si="36"/>
        <v>14.29735234215886</v>
      </c>
      <c r="AG204" s="6">
        <v>47.59</v>
      </c>
      <c r="AH204" s="6">
        <v>51.24</v>
      </c>
      <c r="AI204">
        <v>48.144329896907216</v>
      </c>
      <c r="AJ204" s="6">
        <v>9.66</v>
      </c>
      <c r="AK204" s="6">
        <v>461.32</v>
      </c>
      <c r="AL204" s="6">
        <v>10.01</v>
      </c>
      <c r="AM204" s="6">
        <v>1.08</v>
      </c>
      <c r="AN204" s="6">
        <v>1.31</v>
      </c>
      <c r="AO204" s="6">
        <v>26.33</v>
      </c>
      <c r="AP204" s="6">
        <v>0.11</v>
      </c>
      <c r="AQ204" s="6">
        <v>0.15</v>
      </c>
      <c r="AR204" s="6">
        <v>22.79</v>
      </c>
      <c r="AS204" s="6">
        <v>24.54</v>
      </c>
      <c r="AT204" s="6">
        <v>0.02</v>
      </c>
    </row>
    <row r="205" spans="1:46" x14ac:dyDescent="0.3">
      <c r="A205" t="s">
        <v>79</v>
      </c>
      <c r="B205" t="s">
        <v>80</v>
      </c>
      <c r="C205" t="s">
        <v>81</v>
      </c>
      <c r="D205" s="13">
        <v>49.367199999999997</v>
      </c>
      <c r="E205" s="13">
        <v>123.15860000000001</v>
      </c>
      <c r="F205" t="s">
        <v>82</v>
      </c>
      <c r="G205" s="13" t="s">
        <v>294</v>
      </c>
      <c r="H205" s="13" t="s">
        <v>291</v>
      </c>
      <c r="I205" s="7">
        <v>4.0239999999999998E-3</v>
      </c>
      <c r="J205" s="13">
        <v>49.09</v>
      </c>
      <c r="K205" s="13">
        <v>8.4600000000000009</v>
      </c>
      <c r="L205" s="13">
        <v>3.21</v>
      </c>
      <c r="M205" s="14">
        <v>76</v>
      </c>
      <c r="N205" s="14">
        <v>1211</v>
      </c>
      <c r="O205" s="14">
        <v>6.4</v>
      </c>
      <c r="P205" s="14">
        <v>5.8</v>
      </c>
      <c r="Q205" s="14">
        <v>1.26</v>
      </c>
      <c r="R205" s="14">
        <v>59.7</v>
      </c>
      <c r="S205" s="14">
        <v>3.87</v>
      </c>
      <c r="T205" s="14">
        <v>53.7</v>
      </c>
      <c r="U205" s="14">
        <v>109.2</v>
      </c>
      <c r="V205" s="14"/>
      <c r="W205" s="14">
        <v>1349</v>
      </c>
      <c r="X205" s="14">
        <v>25</v>
      </c>
      <c r="Y205" s="14">
        <v>242</v>
      </c>
      <c r="Z205" s="6">
        <v>13364.39</v>
      </c>
      <c r="AA205" s="6">
        <v>3229.36</v>
      </c>
      <c r="AB205" s="13">
        <v>1.41</v>
      </c>
      <c r="AC205" s="13">
        <v>46.8</v>
      </c>
      <c r="AD205">
        <f t="shared" si="35"/>
        <v>1.143852597165687</v>
      </c>
      <c r="AF205">
        <f t="shared" si="36"/>
        <v>15.426356589147288</v>
      </c>
      <c r="AG205" s="6">
        <v>38.090000000000003</v>
      </c>
      <c r="AH205" s="6">
        <v>42.34</v>
      </c>
      <c r="AI205">
        <v>48.44</v>
      </c>
      <c r="AJ205" s="6">
        <v>9.68</v>
      </c>
      <c r="AK205" s="6">
        <v>534.58000000000004</v>
      </c>
      <c r="AL205" s="6">
        <v>10.29</v>
      </c>
      <c r="AM205" s="6">
        <v>1.1100000000000001</v>
      </c>
      <c r="AN205" s="6">
        <v>1.27</v>
      </c>
      <c r="AO205" s="6">
        <v>25.88</v>
      </c>
      <c r="AP205" s="6">
        <v>0.11</v>
      </c>
      <c r="AQ205" s="6">
        <v>0.14000000000000001</v>
      </c>
      <c r="AR205" s="6">
        <v>22.6</v>
      </c>
      <c r="AS205" s="6">
        <v>25.12</v>
      </c>
      <c r="AT205" s="6">
        <v>0.02</v>
      </c>
    </row>
    <row r="206" spans="1:46" x14ac:dyDescent="0.3">
      <c r="A206" t="s">
        <v>79</v>
      </c>
      <c r="B206" t="s">
        <v>80</v>
      </c>
      <c r="C206" t="s">
        <v>81</v>
      </c>
      <c r="D206" s="13">
        <v>49.367199999999997</v>
      </c>
      <c r="E206" s="13">
        <v>123.15860000000001</v>
      </c>
      <c r="F206" t="s">
        <v>82</v>
      </c>
      <c r="G206" s="13" t="s">
        <v>295</v>
      </c>
      <c r="H206" s="13" t="s">
        <v>291</v>
      </c>
      <c r="I206" s="7">
        <v>5.2599999999999999E-4</v>
      </c>
      <c r="J206" s="13">
        <v>49.09</v>
      </c>
      <c r="K206" s="13">
        <v>8.66</v>
      </c>
      <c r="L206" s="13">
        <v>3.23</v>
      </c>
      <c r="M206" s="14">
        <v>63</v>
      </c>
      <c r="N206" s="14">
        <v>1065</v>
      </c>
      <c r="O206" s="14">
        <v>6</v>
      </c>
      <c r="P206" s="14">
        <v>5.7</v>
      </c>
      <c r="Q206" s="14">
        <v>1.38</v>
      </c>
      <c r="R206" s="14">
        <v>56.9</v>
      </c>
      <c r="S206" s="14">
        <v>3.46</v>
      </c>
      <c r="T206" s="14">
        <v>46.3</v>
      </c>
      <c r="U206" s="14">
        <v>92.5</v>
      </c>
      <c r="V206" s="14"/>
      <c r="W206" s="14">
        <v>1176</v>
      </c>
      <c r="X206" s="14">
        <v>18.7</v>
      </c>
      <c r="Y206" s="14">
        <v>217</v>
      </c>
      <c r="Z206" s="6">
        <v>13184.6</v>
      </c>
      <c r="AA206" s="6">
        <v>3185.72</v>
      </c>
      <c r="AB206" s="13">
        <v>1.0900000000000001</v>
      </c>
      <c r="AC206" s="13">
        <v>42.4</v>
      </c>
      <c r="AD206">
        <f t="shared" si="35"/>
        <v>1.1870835624459255</v>
      </c>
      <c r="AF206">
        <f t="shared" si="36"/>
        <v>16.445086705202311</v>
      </c>
      <c r="AG206" s="6">
        <v>42.48</v>
      </c>
      <c r="AH206" s="6">
        <v>52.2</v>
      </c>
      <c r="AI206">
        <v>56.951871657754012</v>
      </c>
      <c r="AJ206" s="6">
        <v>11.6</v>
      </c>
      <c r="AK206" s="6">
        <v>705.06</v>
      </c>
      <c r="AL206" s="6">
        <v>9.98</v>
      </c>
      <c r="AM206" s="6">
        <v>1.23</v>
      </c>
      <c r="AN206" s="6">
        <v>1.1100000000000001</v>
      </c>
      <c r="AO206" s="6">
        <v>25.12</v>
      </c>
      <c r="AP206" s="6">
        <v>0.11</v>
      </c>
      <c r="AQ206" s="6">
        <v>0.14000000000000001</v>
      </c>
      <c r="AR206" s="6">
        <v>20.67</v>
      </c>
      <c r="AS206" s="6">
        <v>25.4</v>
      </c>
      <c r="AT206" s="6">
        <v>0.02</v>
      </c>
    </row>
    <row r="207" spans="1:46" x14ac:dyDescent="0.3">
      <c r="A207" t="s">
        <v>79</v>
      </c>
      <c r="B207" t="s">
        <v>80</v>
      </c>
      <c r="C207" t="s">
        <v>81</v>
      </c>
      <c r="D207" s="13">
        <v>49.534100000000002</v>
      </c>
      <c r="E207" s="13">
        <v>123.1802</v>
      </c>
      <c r="F207" t="s">
        <v>82</v>
      </c>
      <c r="G207" s="13" t="s">
        <v>296</v>
      </c>
      <c r="H207" s="13" t="s">
        <v>293</v>
      </c>
      <c r="I207" s="7">
        <v>3.4499999999999998E-4</v>
      </c>
      <c r="J207" s="13">
        <v>45.96</v>
      </c>
      <c r="K207" s="13">
        <v>9.3699999999999992</v>
      </c>
      <c r="L207" s="13">
        <v>4.1100000000000003</v>
      </c>
      <c r="M207" s="14">
        <v>105</v>
      </c>
      <c r="N207" s="14">
        <v>1572</v>
      </c>
      <c r="O207" s="14">
        <v>8.8000000000000007</v>
      </c>
      <c r="P207" s="14">
        <v>7.49</v>
      </c>
      <c r="Q207" s="14">
        <v>0.85</v>
      </c>
      <c r="R207" s="14">
        <v>87.2</v>
      </c>
      <c r="S207" s="14">
        <v>4.42</v>
      </c>
      <c r="T207" s="14">
        <v>70.3</v>
      </c>
      <c r="U207" s="14">
        <v>128.4</v>
      </c>
      <c r="V207" s="14"/>
      <c r="W207" s="14">
        <v>2520</v>
      </c>
      <c r="X207" s="14">
        <v>26.4</v>
      </c>
      <c r="Y207" s="14">
        <v>282</v>
      </c>
      <c r="Z207" s="6">
        <v>13664.04</v>
      </c>
      <c r="AA207" s="6">
        <v>4014.88</v>
      </c>
      <c r="AB207" s="13">
        <v>1.38</v>
      </c>
      <c r="AC207" s="13">
        <v>58.1</v>
      </c>
      <c r="AD207">
        <f t="shared" si="35"/>
        <v>1.2843509049965385</v>
      </c>
      <c r="AF207">
        <f t="shared" si="36"/>
        <v>19.728506787330318</v>
      </c>
      <c r="AG207" s="6">
        <v>50.94</v>
      </c>
      <c r="AH207" s="6">
        <v>63.19</v>
      </c>
      <c r="AI207">
        <v>59.545454545454547</v>
      </c>
      <c r="AJ207" s="6">
        <v>10.68</v>
      </c>
      <c r="AK207" s="6">
        <v>517.58000000000004</v>
      </c>
      <c r="AL207" s="6">
        <v>11.64</v>
      </c>
      <c r="AM207" s="6">
        <v>1.24</v>
      </c>
      <c r="AN207" s="6">
        <v>1.2</v>
      </c>
      <c r="AO207" s="6">
        <v>27.06</v>
      </c>
      <c r="AP207" s="6">
        <v>0.1</v>
      </c>
      <c r="AQ207" s="6">
        <v>0.15</v>
      </c>
      <c r="AR207" s="6">
        <v>28.9</v>
      </c>
      <c r="AS207" s="6">
        <v>35.85</v>
      </c>
      <c r="AT207" s="6">
        <v>0.01</v>
      </c>
    </row>
    <row r="208" spans="1:46" x14ac:dyDescent="0.3">
      <c r="A208" t="s">
        <v>79</v>
      </c>
      <c r="B208" t="s">
        <v>80</v>
      </c>
      <c r="C208" t="s">
        <v>81</v>
      </c>
      <c r="D208" s="13">
        <v>49.534100000000002</v>
      </c>
      <c r="E208" s="13">
        <v>123.1802</v>
      </c>
      <c r="F208" t="s">
        <v>82</v>
      </c>
      <c r="G208" s="13" t="s">
        <v>297</v>
      </c>
      <c r="H208" s="13" t="s">
        <v>293</v>
      </c>
      <c r="I208" s="7">
        <v>1.0200000000000001E-3</v>
      </c>
      <c r="J208" s="13">
        <v>46.48</v>
      </c>
      <c r="K208" s="13">
        <v>6.21</v>
      </c>
      <c r="L208" s="13">
        <v>4.12</v>
      </c>
      <c r="M208" s="14">
        <v>118</v>
      </c>
      <c r="N208" s="14">
        <v>1543</v>
      </c>
      <c r="O208" s="14">
        <v>7.3</v>
      </c>
      <c r="P208" s="14">
        <v>6.85</v>
      </c>
      <c r="Q208" s="14">
        <v>1.55</v>
      </c>
      <c r="R208" s="14">
        <v>77.2</v>
      </c>
      <c r="S208" s="14">
        <v>4.96</v>
      </c>
      <c r="T208" s="14">
        <v>63.8</v>
      </c>
      <c r="U208" s="14">
        <v>128</v>
      </c>
      <c r="V208" s="14"/>
      <c r="W208" s="14">
        <v>2117</v>
      </c>
      <c r="X208" s="14">
        <v>27.8</v>
      </c>
      <c r="Y208" s="14">
        <v>246</v>
      </c>
      <c r="Z208" s="6">
        <v>16360.89</v>
      </c>
      <c r="AA208" s="6">
        <v>4145.8</v>
      </c>
      <c r="AB208" s="13">
        <v>1.41</v>
      </c>
      <c r="AC208" s="13">
        <v>52.8</v>
      </c>
      <c r="AD208">
        <f t="shared" ref="AD208:AD271" si="37">(2*R208/0.713)/(P208/0.085+T208/0.687)</f>
        <v>1.2484438135183693</v>
      </c>
      <c r="AF208">
        <f t="shared" ref="AF208:AF271" si="38">R208/S208</f>
        <v>15.564516129032258</v>
      </c>
      <c r="AG208" s="6">
        <v>45.25</v>
      </c>
      <c r="AH208" s="6">
        <v>54.75</v>
      </c>
      <c r="AI208">
        <v>55.503597122302153</v>
      </c>
      <c r="AJ208" s="6">
        <v>8.85</v>
      </c>
      <c r="AK208" s="6">
        <v>588.52</v>
      </c>
      <c r="AL208" s="6">
        <v>11.27</v>
      </c>
      <c r="AM208" s="6">
        <v>1.21</v>
      </c>
      <c r="AN208" s="6">
        <v>1.53</v>
      </c>
      <c r="AO208" s="6">
        <v>29.22</v>
      </c>
      <c r="AP208" s="6">
        <v>0.09</v>
      </c>
      <c r="AQ208" s="6">
        <v>0.14000000000000001</v>
      </c>
      <c r="AR208" s="6">
        <v>27.42</v>
      </c>
      <c r="AS208" s="6">
        <v>33.18</v>
      </c>
      <c r="AT208" s="6">
        <v>0.02</v>
      </c>
    </row>
    <row r="209" spans="1:46" x14ac:dyDescent="0.3">
      <c r="A209" t="s">
        <v>79</v>
      </c>
      <c r="B209" t="s">
        <v>80</v>
      </c>
      <c r="C209" t="s">
        <v>81</v>
      </c>
      <c r="D209" s="13">
        <v>49.536499999999997</v>
      </c>
      <c r="E209" s="13">
        <v>123.1857</v>
      </c>
      <c r="F209" t="s">
        <v>82</v>
      </c>
      <c r="G209" s="13" t="s">
        <v>298</v>
      </c>
      <c r="H209" s="13" t="s">
        <v>293</v>
      </c>
      <c r="I209" s="7">
        <v>2.5360000000000001E-3</v>
      </c>
      <c r="J209" s="13">
        <v>49.05</v>
      </c>
      <c r="K209" s="13">
        <v>11.22</v>
      </c>
      <c r="L209" s="13">
        <v>3.11</v>
      </c>
      <c r="M209" s="14">
        <v>72</v>
      </c>
      <c r="N209" s="14">
        <v>1007</v>
      </c>
      <c r="O209" s="14">
        <v>3.44</v>
      </c>
      <c r="P209" s="14">
        <v>4.71</v>
      </c>
      <c r="Q209" s="14">
        <v>1.28</v>
      </c>
      <c r="R209" s="14">
        <v>52.6</v>
      </c>
      <c r="S209" s="14">
        <v>3.44</v>
      </c>
      <c r="T209" s="14">
        <v>44</v>
      </c>
      <c r="U209" s="14">
        <v>88.6</v>
      </c>
      <c r="V209" s="14"/>
      <c r="W209" s="14">
        <v>4042</v>
      </c>
      <c r="X209" s="14">
        <v>1007</v>
      </c>
      <c r="Y209" s="14">
        <v>21.7</v>
      </c>
      <c r="Z209" s="6">
        <v>13783.9</v>
      </c>
      <c r="AA209" s="6">
        <v>2923.88</v>
      </c>
      <c r="AB209" s="13">
        <v>1.24</v>
      </c>
      <c r="AC209" s="13">
        <v>42.7</v>
      </c>
      <c r="AD209">
        <f t="shared" si="37"/>
        <v>1.2351216086073102</v>
      </c>
      <c r="AF209">
        <f t="shared" si="38"/>
        <v>15.290697674418606</v>
      </c>
      <c r="AG209" s="6">
        <v>35.479999999999997</v>
      </c>
      <c r="AH209" s="6">
        <v>42.42</v>
      </c>
      <c r="AI209">
        <v>1</v>
      </c>
      <c r="AJ209" s="6">
        <v>0.02</v>
      </c>
      <c r="AK209" s="6">
        <v>13.69</v>
      </c>
      <c r="AL209" s="6">
        <v>11.17</v>
      </c>
      <c r="AM209" s="6">
        <v>1.2</v>
      </c>
      <c r="AN209" s="6">
        <v>1.37</v>
      </c>
      <c r="AO209" s="6">
        <v>23.58</v>
      </c>
      <c r="AP209" s="6">
        <v>7.0000000000000007E-2</v>
      </c>
      <c r="AQ209" s="6">
        <v>0.08</v>
      </c>
      <c r="AR209" s="6">
        <v>76.84</v>
      </c>
      <c r="AS209" s="6">
        <v>91.86</v>
      </c>
      <c r="AT209" s="6">
        <v>0.02</v>
      </c>
    </row>
    <row r="210" spans="1:46" x14ac:dyDescent="0.3">
      <c r="A210" t="s">
        <v>79</v>
      </c>
      <c r="B210" t="s">
        <v>80</v>
      </c>
      <c r="C210" t="s">
        <v>81</v>
      </c>
      <c r="D210" s="13">
        <v>49.377299999999998</v>
      </c>
      <c r="E210" s="13">
        <v>123.4659</v>
      </c>
      <c r="F210" t="s">
        <v>82</v>
      </c>
      <c r="G210" s="13" t="s">
        <v>299</v>
      </c>
      <c r="H210" s="13" t="s">
        <v>293</v>
      </c>
      <c r="I210" s="7">
        <v>2.9290000000000002E-3</v>
      </c>
      <c r="J210" s="13">
        <v>48.06</v>
      </c>
      <c r="K210" s="13">
        <v>9.94</v>
      </c>
      <c r="L210" s="13">
        <v>3.46</v>
      </c>
      <c r="M210" s="14">
        <v>65</v>
      </c>
      <c r="N210" s="14">
        <v>1169</v>
      </c>
      <c r="O210" s="14">
        <v>3.15</v>
      </c>
      <c r="P210" s="14">
        <v>5.51</v>
      </c>
      <c r="Q210" s="14">
        <v>1.45</v>
      </c>
      <c r="R210" s="14">
        <v>53.4</v>
      </c>
      <c r="S210" s="14">
        <v>3.15</v>
      </c>
      <c r="T210" s="14">
        <v>47.9</v>
      </c>
      <c r="U210" s="14">
        <v>94.6</v>
      </c>
      <c r="V210" s="14"/>
      <c r="W210" s="14">
        <v>1317</v>
      </c>
      <c r="X210" s="14">
        <v>1169</v>
      </c>
      <c r="Y210" s="14">
        <v>19.3</v>
      </c>
      <c r="Z210" s="6">
        <v>13184.6</v>
      </c>
      <c r="AA210" s="6">
        <v>3360.28</v>
      </c>
      <c r="AB210" s="13">
        <v>1.1599999999999999</v>
      </c>
      <c r="AC210" s="13">
        <v>44.1</v>
      </c>
      <c r="AD210">
        <f t="shared" si="37"/>
        <v>1.1132887443582999</v>
      </c>
      <c r="AF210">
        <f t="shared" si="38"/>
        <v>16.952380952380953</v>
      </c>
      <c r="AG210" s="6">
        <v>41.29</v>
      </c>
      <c r="AH210" s="6">
        <v>46.03</v>
      </c>
      <c r="AI210">
        <v>1</v>
      </c>
      <c r="AJ210" s="6">
        <v>0.02</v>
      </c>
      <c r="AK210" s="6">
        <v>11.28</v>
      </c>
      <c r="AL210" s="6">
        <v>9.69</v>
      </c>
      <c r="AM210" s="6">
        <v>1.1100000000000001</v>
      </c>
      <c r="AN210" s="6">
        <v>1.22</v>
      </c>
      <c r="AO210" s="6">
        <v>26.51</v>
      </c>
      <c r="AP210" s="6">
        <v>0.06</v>
      </c>
      <c r="AQ210" s="6">
        <v>7.0000000000000007E-2</v>
      </c>
      <c r="AR210" s="6">
        <v>24.66</v>
      </c>
      <c r="AS210" s="6">
        <v>27.49</v>
      </c>
      <c r="AT210" s="6">
        <v>0.03</v>
      </c>
    </row>
    <row r="211" spans="1:46" x14ac:dyDescent="0.3">
      <c r="A211" t="s">
        <v>79</v>
      </c>
      <c r="B211" t="s">
        <v>80</v>
      </c>
      <c r="C211" t="s">
        <v>81</v>
      </c>
      <c r="D211" s="13">
        <v>49.375399999999999</v>
      </c>
      <c r="E211" s="13">
        <v>123.4615</v>
      </c>
      <c r="F211" t="s">
        <v>82</v>
      </c>
      <c r="G211" s="13" t="s">
        <v>300</v>
      </c>
      <c r="H211" s="13" t="s">
        <v>291</v>
      </c>
      <c r="I211" s="7">
        <v>2.2899999999999999E-3</v>
      </c>
      <c r="J211" s="13">
        <v>48.06</v>
      </c>
      <c r="K211" s="13">
        <v>9.57</v>
      </c>
      <c r="L211" s="13">
        <v>3.21</v>
      </c>
      <c r="M211" s="14">
        <v>67</v>
      </c>
      <c r="N211" s="14">
        <v>1190</v>
      </c>
      <c r="O211" s="14">
        <v>3.05</v>
      </c>
      <c r="P211" s="14">
        <v>5.63</v>
      </c>
      <c r="Q211" s="14">
        <v>1.06</v>
      </c>
      <c r="R211" s="14">
        <v>51.7</v>
      </c>
      <c r="S211" s="14">
        <v>3.05</v>
      </c>
      <c r="T211" s="14">
        <v>48</v>
      </c>
      <c r="U211" s="14">
        <v>94.8</v>
      </c>
      <c r="V211" s="14"/>
      <c r="W211" s="14">
        <v>1331</v>
      </c>
      <c r="X211" s="14">
        <v>1190</v>
      </c>
      <c r="Y211" s="14">
        <v>19.5</v>
      </c>
      <c r="Z211" s="6">
        <v>13064.74</v>
      </c>
      <c r="AA211" s="6">
        <v>3360.28</v>
      </c>
      <c r="AB211" s="13">
        <v>1.1399999999999999</v>
      </c>
      <c r="AC211" s="13">
        <v>44.7</v>
      </c>
      <c r="AD211">
        <f t="shared" si="37"/>
        <v>1.0655140858061982</v>
      </c>
      <c r="AF211">
        <f t="shared" si="38"/>
        <v>16.95081967213115</v>
      </c>
      <c r="AG211" s="6">
        <v>42.11</v>
      </c>
      <c r="AH211" s="6">
        <v>45.35</v>
      </c>
      <c r="AI211">
        <v>1</v>
      </c>
      <c r="AJ211" s="6">
        <v>0.02</v>
      </c>
      <c r="AK211" s="6">
        <v>10.98</v>
      </c>
      <c r="AL211" s="6">
        <v>9.18</v>
      </c>
      <c r="AM211" s="6">
        <v>1.08</v>
      </c>
      <c r="AN211" s="6">
        <v>1.3</v>
      </c>
      <c r="AO211" s="6">
        <v>26.62</v>
      </c>
      <c r="AP211" s="6">
        <v>0.06</v>
      </c>
      <c r="AQ211" s="6">
        <v>7.0000000000000007E-2</v>
      </c>
      <c r="AR211" s="6">
        <v>25.74</v>
      </c>
      <c r="AS211" s="6">
        <v>27.73</v>
      </c>
      <c r="AT211" s="6">
        <v>0.02</v>
      </c>
    </row>
    <row r="212" spans="1:46" x14ac:dyDescent="0.3">
      <c r="A212" t="s">
        <v>79</v>
      </c>
      <c r="B212" t="s">
        <v>80</v>
      </c>
      <c r="C212" t="s">
        <v>81</v>
      </c>
      <c r="D212" s="13">
        <v>49.367699999999999</v>
      </c>
      <c r="E212" s="13">
        <v>123.5076</v>
      </c>
      <c r="F212" t="s">
        <v>82</v>
      </c>
      <c r="G212" s="13" t="s">
        <v>301</v>
      </c>
      <c r="H212" s="13" t="s">
        <v>291</v>
      </c>
      <c r="I212" s="7">
        <v>2.2899999999999999E-3</v>
      </c>
      <c r="J212" s="13">
        <v>47.86</v>
      </c>
      <c r="K212" s="13">
        <v>9.7200000000000006</v>
      </c>
      <c r="L212" s="13">
        <v>3.8</v>
      </c>
      <c r="M212" s="14">
        <v>69</v>
      </c>
      <c r="N212" s="14">
        <v>1174</v>
      </c>
      <c r="O212" s="14">
        <v>3.1</v>
      </c>
      <c r="P212" s="14">
        <v>5.44</v>
      </c>
      <c r="Q212" s="14">
        <v>1.01</v>
      </c>
      <c r="R212" s="14">
        <v>52.7</v>
      </c>
      <c r="S212" s="14">
        <v>3.1</v>
      </c>
      <c r="T212" s="14">
        <v>47.6</v>
      </c>
      <c r="U212" s="14">
        <v>94.2</v>
      </c>
      <c r="V212" s="14"/>
      <c r="W212" s="14">
        <v>1306</v>
      </c>
      <c r="X212" s="14">
        <v>1174</v>
      </c>
      <c r="Y212" s="14">
        <v>19.399999999999999</v>
      </c>
      <c r="Z212" s="6">
        <v>13124.67</v>
      </c>
      <c r="AA212" s="6">
        <v>3273</v>
      </c>
      <c r="AB212" s="13">
        <v>1.1499999999999999</v>
      </c>
      <c r="AC212" s="13">
        <v>43.9</v>
      </c>
      <c r="AD212">
        <f t="shared" si="37"/>
        <v>1.1090831047869392</v>
      </c>
      <c r="AF212">
        <f t="shared" si="38"/>
        <v>17</v>
      </c>
      <c r="AG212" s="6">
        <v>41.39</v>
      </c>
      <c r="AH212" s="6">
        <v>45.83</v>
      </c>
      <c r="AI212">
        <v>1</v>
      </c>
      <c r="AJ212" s="6">
        <v>0.02</v>
      </c>
      <c r="AK212" s="6">
        <v>11.18</v>
      </c>
      <c r="AL212" s="6">
        <v>9.69</v>
      </c>
      <c r="AM212" s="6">
        <v>1.1100000000000001</v>
      </c>
      <c r="AN212" s="6">
        <v>1.31</v>
      </c>
      <c r="AO212" s="6">
        <v>26.74</v>
      </c>
      <c r="AP212" s="6">
        <v>0.06</v>
      </c>
      <c r="AQ212" s="6">
        <v>7.0000000000000007E-2</v>
      </c>
      <c r="AR212" s="6">
        <v>24.78</v>
      </c>
      <c r="AS212" s="6">
        <v>27.44</v>
      </c>
      <c r="AT212" s="6">
        <v>0.02</v>
      </c>
    </row>
    <row r="213" spans="1:46" x14ac:dyDescent="0.3">
      <c r="A213" t="s">
        <v>79</v>
      </c>
      <c r="B213" t="s">
        <v>80</v>
      </c>
      <c r="C213" t="s">
        <v>81</v>
      </c>
      <c r="D213" s="13">
        <v>49.373899999999999</v>
      </c>
      <c r="E213" s="13">
        <v>123.4665</v>
      </c>
      <c r="F213" t="s">
        <v>82</v>
      </c>
      <c r="G213" s="13" t="s">
        <v>302</v>
      </c>
      <c r="H213" s="13" t="s">
        <v>291</v>
      </c>
      <c r="I213" s="7">
        <v>2.2899999999999999E-3</v>
      </c>
      <c r="J213" s="13">
        <v>48.91</v>
      </c>
      <c r="K213" s="13">
        <v>9.52</v>
      </c>
      <c r="L213" s="13">
        <v>3.06</v>
      </c>
      <c r="M213" s="14">
        <v>67</v>
      </c>
      <c r="N213" s="14">
        <v>1159</v>
      </c>
      <c r="O213" s="14">
        <v>3.09</v>
      </c>
      <c r="P213" s="14">
        <v>5.52</v>
      </c>
      <c r="Q213" s="14">
        <v>1.03</v>
      </c>
      <c r="R213" s="14">
        <v>51.8</v>
      </c>
      <c r="S213" s="14">
        <v>3.09</v>
      </c>
      <c r="T213" s="14">
        <v>46.9</v>
      </c>
      <c r="U213" s="14">
        <v>93.1</v>
      </c>
      <c r="V213" s="14"/>
      <c r="W213" s="14">
        <v>1332</v>
      </c>
      <c r="X213" s="14">
        <v>1159</v>
      </c>
      <c r="Y213" s="14">
        <v>20</v>
      </c>
      <c r="Z213" s="6">
        <v>13484.25</v>
      </c>
      <c r="AA213" s="6">
        <v>3185.72</v>
      </c>
      <c r="AB213" s="13">
        <v>1.25</v>
      </c>
      <c r="AC213" s="13">
        <v>43.6</v>
      </c>
      <c r="AD213">
        <f t="shared" si="37"/>
        <v>1.0907786595853355</v>
      </c>
      <c r="AF213">
        <f t="shared" si="38"/>
        <v>16.763754045307444</v>
      </c>
      <c r="AG213" s="6">
        <v>37.520000000000003</v>
      </c>
      <c r="AH213" s="6">
        <v>41.44</v>
      </c>
      <c r="AI213">
        <v>1</v>
      </c>
      <c r="AJ213" s="6">
        <v>0.02</v>
      </c>
      <c r="AK213" s="6">
        <v>11.63</v>
      </c>
      <c r="AL213" s="6">
        <v>9.3800000000000008</v>
      </c>
      <c r="AM213" s="6">
        <v>1.1000000000000001</v>
      </c>
      <c r="AN213" s="6">
        <v>1.29</v>
      </c>
      <c r="AO213" s="6">
        <v>26.58</v>
      </c>
      <c r="AP213" s="6">
        <v>0.06</v>
      </c>
      <c r="AQ213" s="6">
        <v>7.0000000000000007E-2</v>
      </c>
      <c r="AR213" s="6">
        <v>25.71</v>
      </c>
      <c r="AS213" s="6">
        <v>28.4</v>
      </c>
      <c r="AT213" s="6">
        <v>0.02</v>
      </c>
    </row>
    <row r="214" spans="1:46" x14ac:dyDescent="0.3">
      <c r="A214" t="s">
        <v>79</v>
      </c>
      <c r="B214" t="s">
        <v>80</v>
      </c>
      <c r="C214" t="s">
        <v>81</v>
      </c>
      <c r="D214" s="13">
        <v>49.209000000000003</v>
      </c>
      <c r="E214" s="13">
        <v>123.7423</v>
      </c>
      <c r="F214" t="s">
        <v>82</v>
      </c>
      <c r="G214" s="13" t="s">
        <v>303</v>
      </c>
      <c r="H214" s="13" t="s">
        <v>291</v>
      </c>
      <c r="I214" s="7">
        <v>1.2620000000000001E-3</v>
      </c>
      <c r="J214" s="13">
        <v>48.48</v>
      </c>
      <c r="K214" s="13">
        <v>10.01</v>
      </c>
      <c r="L214" s="13">
        <v>3.29</v>
      </c>
      <c r="M214" s="14">
        <v>57</v>
      </c>
      <c r="N214" s="14">
        <v>1183</v>
      </c>
      <c r="O214" s="14">
        <v>3.18</v>
      </c>
      <c r="P214" s="14">
        <v>5.6</v>
      </c>
      <c r="Q214" s="14">
        <v>1.22</v>
      </c>
      <c r="R214" s="14">
        <v>53.3</v>
      </c>
      <c r="S214" s="14">
        <v>3.18</v>
      </c>
      <c r="T214" s="14">
        <v>48.1</v>
      </c>
      <c r="U214" s="14">
        <v>95.7</v>
      </c>
      <c r="V214" s="14"/>
      <c r="W214" s="14">
        <v>1320</v>
      </c>
      <c r="X214" s="14">
        <v>1183</v>
      </c>
      <c r="Y214" s="14">
        <v>19.600000000000001</v>
      </c>
      <c r="Z214" s="6">
        <v>13304.46</v>
      </c>
      <c r="AA214" s="6">
        <v>3316.64</v>
      </c>
      <c r="AB214" s="13">
        <v>1.18</v>
      </c>
      <c r="AC214" s="13">
        <v>44.4</v>
      </c>
      <c r="AD214">
        <f t="shared" si="37"/>
        <v>1.1001656883116704</v>
      </c>
      <c r="AF214">
        <f t="shared" si="38"/>
        <v>16.761006289308174</v>
      </c>
      <c r="AG214" s="6">
        <v>40.76</v>
      </c>
      <c r="AH214" s="6">
        <v>45.17</v>
      </c>
      <c r="AI214">
        <v>1</v>
      </c>
      <c r="AJ214" s="6">
        <v>0.02</v>
      </c>
      <c r="AK214" s="6">
        <v>11.25</v>
      </c>
      <c r="AL214" s="6">
        <v>9.52</v>
      </c>
      <c r="AM214" s="6">
        <v>1.1100000000000001</v>
      </c>
      <c r="AN214" s="6">
        <v>1.07</v>
      </c>
      <c r="AO214" s="6">
        <v>26.64</v>
      </c>
      <c r="AP214" s="6">
        <v>0.06</v>
      </c>
      <c r="AQ214" s="6">
        <v>7.0000000000000007E-2</v>
      </c>
      <c r="AR214" s="6">
        <v>24.77</v>
      </c>
      <c r="AS214" s="6">
        <v>27.44</v>
      </c>
      <c r="AT214" s="6">
        <v>0.02</v>
      </c>
    </row>
    <row r="215" spans="1:46" x14ac:dyDescent="0.3">
      <c r="A215" t="s">
        <v>79</v>
      </c>
      <c r="B215" t="s">
        <v>80</v>
      </c>
      <c r="C215" t="s">
        <v>81</v>
      </c>
      <c r="D215" s="13">
        <v>49.367199999999997</v>
      </c>
      <c r="E215" s="13">
        <v>123.15860000000001</v>
      </c>
      <c r="F215" t="s">
        <v>82</v>
      </c>
      <c r="G215" s="13" t="s">
        <v>304</v>
      </c>
      <c r="H215" s="13" t="s">
        <v>263</v>
      </c>
      <c r="I215" s="7">
        <v>2.2750000000000001E-3</v>
      </c>
      <c r="J215" s="13">
        <v>48.88</v>
      </c>
      <c r="K215" s="13">
        <v>7.66</v>
      </c>
      <c r="L215" s="13">
        <v>4.49</v>
      </c>
      <c r="M215" s="14">
        <v>89</v>
      </c>
      <c r="N215" s="14">
        <v>1516</v>
      </c>
      <c r="O215" s="14">
        <v>3.61</v>
      </c>
      <c r="P215" s="14">
        <v>8.2200000000000006</v>
      </c>
      <c r="Q215" s="14">
        <v>1.73</v>
      </c>
      <c r="R215" s="14">
        <v>67.5</v>
      </c>
      <c r="S215" s="14">
        <v>3.61</v>
      </c>
      <c r="T215" s="14">
        <v>93</v>
      </c>
      <c r="U215" s="14">
        <v>172.8</v>
      </c>
      <c r="V215" s="14"/>
      <c r="W215" s="14">
        <v>1690</v>
      </c>
      <c r="X215" s="14">
        <v>25.3</v>
      </c>
      <c r="Y215" s="14">
        <v>474</v>
      </c>
      <c r="Z215" s="6">
        <v>14263.34</v>
      </c>
      <c r="AA215" s="6">
        <v>4364</v>
      </c>
      <c r="AB215" s="13">
        <v>1.37</v>
      </c>
      <c r="AC215" s="13">
        <v>74.8</v>
      </c>
      <c r="AD215">
        <f t="shared" si="37"/>
        <v>0.81585320120984883</v>
      </c>
      <c r="AF215">
        <f t="shared" si="38"/>
        <v>18.698060941828256</v>
      </c>
      <c r="AG215" s="6">
        <v>67.88</v>
      </c>
      <c r="AH215" s="6">
        <v>49.27</v>
      </c>
      <c r="AI215">
        <v>59.920948616600789</v>
      </c>
      <c r="AJ215" s="6">
        <v>18.739999999999998</v>
      </c>
      <c r="AK215" s="6">
        <v>563.77</v>
      </c>
      <c r="AL215" s="6">
        <v>8.2100000000000009</v>
      </c>
      <c r="AM215" s="6">
        <v>0.73</v>
      </c>
      <c r="AN215" s="6">
        <v>1.32</v>
      </c>
      <c r="AO215" s="6">
        <v>20.27</v>
      </c>
      <c r="AP215" s="6">
        <v>0.05</v>
      </c>
      <c r="AQ215" s="6">
        <v>0.05</v>
      </c>
      <c r="AR215" s="6">
        <v>25.04</v>
      </c>
      <c r="AS215" s="6">
        <v>18.170000000000002</v>
      </c>
      <c r="AT215" s="6">
        <v>0.03</v>
      </c>
    </row>
    <row r="216" spans="1:46" x14ac:dyDescent="0.3">
      <c r="A216" t="s">
        <v>79</v>
      </c>
      <c r="B216" t="s">
        <v>80</v>
      </c>
      <c r="C216" t="s">
        <v>81</v>
      </c>
      <c r="D216" s="13">
        <v>49.377800000000001</v>
      </c>
      <c r="E216" s="13">
        <v>123.465</v>
      </c>
      <c r="F216" t="s">
        <v>82</v>
      </c>
      <c r="G216" s="13" t="s">
        <v>305</v>
      </c>
      <c r="H216" s="13" t="s">
        <v>306</v>
      </c>
      <c r="I216" s="7">
        <v>2.4359999999999998E-3</v>
      </c>
      <c r="J216" s="13">
        <v>48.9</v>
      </c>
      <c r="K216" s="13">
        <v>10.4</v>
      </c>
      <c r="L216" s="13">
        <v>3.1</v>
      </c>
      <c r="M216" s="14">
        <v>66.36</v>
      </c>
      <c r="N216" s="14">
        <v>1226</v>
      </c>
      <c r="O216" s="14">
        <v>5.31</v>
      </c>
      <c r="P216" s="14">
        <v>5.87</v>
      </c>
      <c r="Q216" s="14">
        <v>1.28</v>
      </c>
      <c r="R216" s="14">
        <v>53.9</v>
      </c>
      <c r="S216" s="14">
        <v>3.11</v>
      </c>
      <c r="T216" s="14">
        <v>53.1</v>
      </c>
      <c r="U216" s="14">
        <v>98.7</v>
      </c>
      <c r="V216" s="14"/>
      <c r="W216" s="14">
        <v>1420</v>
      </c>
      <c r="X216" s="14">
        <v>19.28</v>
      </c>
      <c r="Y216" s="14">
        <v>203</v>
      </c>
      <c r="Z216" s="6">
        <v>12585.3</v>
      </c>
      <c r="AA216" s="6">
        <v>3927.6</v>
      </c>
      <c r="AB216" s="13">
        <v>1.18</v>
      </c>
      <c r="AC216" s="13">
        <v>46.2</v>
      </c>
      <c r="AD216">
        <f t="shared" si="37"/>
        <v>1.0330761845505143</v>
      </c>
      <c r="AF216">
        <f t="shared" si="38"/>
        <v>17.331189710610932</v>
      </c>
      <c r="AG216" s="6">
        <v>45</v>
      </c>
      <c r="AH216" s="6">
        <v>45.68</v>
      </c>
      <c r="AI216">
        <v>63.589211618257259</v>
      </c>
      <c r="AJ216" s="6">
        <v>10.53</v>
      </c>
      <c r="AK216" s="6">
        <v>652.76</v>
      </c>
      <c r="AL216" s="6">
        <v>9.18</v>
      </c>
      <c r="AM216" s="6">
        <v>1.02</v>
      </c>
      <c r="AN216" s="6">
        <v>1.23</v>
      </c>
      <c r="AO216" s="6">
        <v>26.54</v>
      </c>
      <c r="AP216" s="6">
        <v>0.1</v>
      </c>
      <c r="AQ216" s="6">
        <v>0.11</v>
      </c>
      <c r="AR216" s="6">
        <v>26.35</v>
      </c>
      <c r="AS216" s="6">
        <v>26.74</v>
      </c>
      <c r="AT216" s="6">
        <v>0.02</v>
      </c>
    </row>
    <row r="217" spans="1:46" x14ac:dyDescent="0.3">
      <c r="A217" t="s">
        <v>79</v>
      </c>
      <c r="B217" t="s">
        <v>80</v>
      </c>
      <c r="C217" t="s">
        <v>81</v>
      </c>
      <c r="D217" s="13">
        <v>49.532499999999999</v>
      </c>
      <c r="E217" s="13">
        <v>123.3172</v>
      </c>
      <c r="F217" t="s">
        <v>82</v>
      </c>
      <c r="G217" s="13" t="s">
        <v>307</v>
      </c>
      <c r="H217" s="13" t="s">
        <v>306</v>
      </c>
      <c r="I217" s="7">
        <v>3.0109999999999998E-3</v>
      </c>
      <c r="J217" s="13">
        <v>49.9</v>
      </c>
      <c r="K217" s="13">
        <v>9.9</v>
      </c>
      <c r="L217" s="13">
        <v>2.8</v>
      </c>
      <c r="M217" s="14">
        <v>54.46</v>
      </c>
      <c r="N217" s="14">
        <v>1080</v>
      </c>
      <c r="O217" s="14">
        <v>5.98</v>
      </c>
      <c r="P217" s="14">
        <v>5.7</v>
      </c>
      <c r="Q217" s="14">
        <v>1.21</v>
      </c>
      <c r="R217" s="14">
        <v>51.4</v>
      </c>
      <c r="S217" s="14">
        <v>3.03</v>
      </c>
      <c r="T217" s="14">
        <v>49.1</v>
      </c>
      <c r="U217" s="14">
        <v>90.9</v>
      </c>
      <c r="V217" s="14"/>
      <c r="W217" s="14">
        <v>1223</v>
      </c>
      <c r="X217" s="14">
        <v>19.52</v>
      </c>
      <c r="Y217" s="14">
        <v>204</v>
      </c>
      <c r="Z217" s="6">
        <v>13184.6</v>
      </c>
      <c r="AA217" s="6">
        <v>3054.8</v>
      </c>
      <c r="AB217" s="13">
        <v>1.19</v>
      </c>
      <c r="AC217" s="13">
        <v>45.1</v>
      </c>
      <c r="AD217">
        <f t="shared" si="37"/>
        <v>1.0407895831405225</v>
      </c>
      <c r="AF217">
        <f t="shared" si="38"/>
        <v>16.963696369636963</v>
      </c>
      <c r="AG217" s="6">
        <v>41.26</v>
      </c>
      <c r="AH217" s="6">
        <v>43.19</v>
      </c>
      <c r="AI217">
        <v>55.327868852459019</v>
      </c>
      <c r="AJ217" s="6">
        <v>10.45</v>
      </c>
      <c r="AK217" s="6">
        <v>675.44</v>
      </c>
      <c r="AL217" s="6">
        <v>9.02</v>
      </c>
      <c r="AM217" s="6">
        <v>1.05</v>
      </c>
      <c r="AN217" s="6">
        <v>1.06</v>
      </c>
      <c r="AO217" s="6">
        <v>23.95</v>
      </c>
      <c r="AP217" s="6">
        <v>0.12</v>
      </c>
      <c r="AQ217" s="6">
        <v>0.13</v>
      </c>
      <c r="AR217" s="6">
        <v>23.79</v>
      </c>
      <c r="AS217" s="6">
        <v>24.91</v>
      </c>
      <c r="AT217" s="6">
        <v>0.02</v>
      </c>
    </row>
    <row r="218" spans="1:46" x14ac:dyDescent="0.3">
      <c r="A218" t="s">
        <v>79</v>
      </c>
      <c r="B218" t="s">
        <v>80</v>
      </c>
      <c r="C218" t="s">
        <v>81</v>
      </c>
      <c r="D218" s="13">
        <v>49.5364</v>
      </c>
      <c r="E218" s="13">
        <v>123.1833</v>
      </c>
      <c r="F218" t="s">
        <v>82</v>
      </c>
      <c r="G218" s="13" t="s">
        <v>308</v>
      </c>
      <c r="H218" s="13" t="s">
        <v>306</v>
      </c>
      <c r="I218" s="7">
        <v>8.4759999999999992E-3</v>
      </c>
      <c r="J218" s="13">
        <v>49.1</v>
      </c>
      <c r="K218" s="13">
        <v>11.8</v>
      </c>
      <c r="L218" s="13">
        <v>2.8</v>
      </c>
      <c r="M218" s="14">
        <v>57.47</v>
      </c>
      <c r="N218" s="14">
        <v>908</v>
      </c>
      <c r="O218" s="14">
        <v>5.09</v>
      </c>
      <c r="P218" s="14">
        <v>5.67</v>
      </c>
      <c r="Q218" s="14">
        <v>1.25</v>
      </c>
      <c r="R218" s="14">
        <v>53.7</v>
      </c>
      <c r="S218" s="14">
        <v>3.58</v>
      </c>
      <c r="T218" s="14">
        <v>48.3</v>
      </c>
      <c r="U218" s="14">
        <v>90.7</v>
      </c>
      <c r="V218" s="14"/>
      <c r="W218" s="14">
        <v>1058</v>
      </c>
      <c r="X218" s="14">
        <v>20.92</v>
      </c>
      <c r="Y218" s="14">
        <v>211</v>
      </c>
      <c r="Z218" s="6">
        <v>13783.9</v>
      </c>
      <c r="AA218" s="6">
        <v>3054.8</v>
      </c>
      <c r="AB218" s="13">
        <v>1.32</v>
      </c>
      <c r="AC218" s="13">
        <v>45.1</v>
      </c>
      <c r="AD218">
        <f t="shared" si="37"/>
        <v>1.0994045824650835</v>
      </c>
      <c r="AF218">
        <f t="shared" si="38"/>
        <v>15</v>
      </c>
      <c r="AG218" s="6">
        <v>36.590000000000003</v>
      </c>
      <c r="AH218" s="6">
        <v>40.68</v>
      </c>
      <c r="AI218">
        <v>43.403441682600381</v>
      </c>
      <c r="AJ218" s="6">
        <v>10.09</v>
      </c>
      <c r="AK218" s="6">
        <v>658.89</v>
      </c>
      <c r="AL218" s="6">
        <v>9.4700000000000006</v>
      </c>
      <c r="AM218" s="6">
        <v>1.1100000000000001</v>
      </c>
      <c r="AN218" s="6">
        <v>1.07</v>
      </c>
      <c r="AO218" s="6">
        <v>20.13</v>
      </c>
      <c r="AP218" s="6">
        <v>0.09</v>
      </c>
      <c r="AQ218" s="6">
        <v>0.11</v>
      </c>
      <c r="AR218" s="6">
        <v>19.7</v>
      </c>
      <c r="AS218" s="6">
        <v>21.9</v>
      </c>
      <c r="AT218" s="6">
        <v>0.02</v>
      </c>
    </row>
    <row r="219" spans="1:46" x14ac:dyDescent="0.3">
      <c r="A219" t="s">
        <v>79</v>
      </c>
      <c r="B219" t="s">
        <v>80</v>
      </c>
      <c r="C219" t="s">
        <v>81</v>
      </c>
      <c r="D219" s="13">
        <v>49.5364</v>
      </c>
      <c r="E219" s="13">
        <v>123.1833</v>
      </c>
      <c r="F219" t="s">
        <v>82</v>
      </c>
      <c r="G219" s="13" t="s">
        <v>309</v>
      </c>
      <c r="H219" s="13" t="s">
        <v>306</v>
      </c>
      <c r="I219" s="7">
        <v>9.9099999999999991E-4</v>
      </c>
      <c r="J219" s="13">
        <v>47.1</v>
      </c>
      <c r="K219" s="13">
        <v>8.4</v>
      </c>
      <c r="L219" s="13">
        <v>4.0999999999999996</v>
      </c>
      <c r="M219" s="14">
        <v>89.83</v>
      </c>
      <c r="N219" s="14">
        <v>1511</v>
      </c>
      <c r="O219" s="14">
        <v>8.26</v>
      </c>
      <c r="P219" s="14">
        <v>7.39</v>
      </c>
      <c r="Q219" s="14">
        <v>0.77</v>
      </c>
      <c r="R219" s="14">
        <v>76</v>
      </c>
      <c r="S219" s="14">
        <v>4.7699999999999996</v>
      </c>
      <c r="T219" s="14">
        <v>68.599999999999994</v>
      </c>
      <c r="U219" s="14">
        <v>124</v>
      </c>
      <c r="V219" s="14"/>
      <c r="W219" s="14">
        <v>1944</v>
      </c>
      <c r="X219" s="14">
        <v>21.29</v>
      </c>
      <c r="Y219" s="14">
        <v>241</v>
      </c>
      <c r="Z219" s="6">
        <v>14383.2</v>
      </c>
      <c r="AA219" s="6">
        <v>4364</v>
      </c>
      <c r="AB219" s="13">
        <v>1.3</v>
      </c>
      <c r="AC219" s="13">
        <v>56.8</v>
      </c>
      <c r="AD219">
        <f t="shared" si="37"/>
        <v>1.141267312415758</v>
      </c>
      <c r="AF219">
        <f t="shared" si="38"/>
        <v>15.932914046121594</v>
      </c>
      <c r="AG219" s="6">
        <v>52.77</v>
      </c>
      <c r="AH219" s="6">
        <v>58.46</v>
      </c>
      <c r="AI219">
        <v>70.972287458900894</v>
      </c>
      <c r="AJ219" s="6">
        <v>11.32</v>
      </c>
      <c r="AK219" s="6">
        <v>675.58</v>
      </c>
      <c r="AL219" s="6">
        <v>10.28</v>
      </c>
      <c r="AM219" s="6">
        <v>1.1100000000000001</v>
      </c>
      <c r="AN219" s="6">
        <v>1.18</v>
      </c>
      <c r="AO219" s="6">
        <v>26.6</v>
      </c>
      <c r="AP219" s="6">
        <v>0.11</v>
      </c>
      <c r="AQ219" s="6">
        <v>0.15</v>
      </c>
      <c r="AR219" s="6">
        <v>25.58</v>
      </c>
      <c r="AS219" s="6">
        <v>28.34</v>
      </c>
      <c r="AT219" s="6">
        <v>0.01</v>
      </c>
    </row>
    <row r="220" spans="1:46" x14ac:dyDescent="0.3">
      <c r="A220" t="s">
        <v>79</v>
      </c>
      <c r="B220" t="s">
        <v>80</v>
      </c>
      <c r="C220" t="s">
        <v>81</v>
      </c>
      <c r="D220" s="13">
        <v>49.534999999999997</v>
      </c>
      <c r="E220" s="13">
        <v>123.1725</v>
      </c>
      <c r="F220" t="s">
        <v>82</v>
      </c>
      <c r="G220" s="13" t="s">
        <v>310</v>
      </c>
      <c r="H220" s="13" t="s">
        <v>306</v>
      </c>
      <c r="I220" s="7">
        <v>9.2500000000000004E-4</v>
      </c>
      <c r="J220" s="13">
        <v>46.1</v>
      </c>
      <c r="K220" s="13">
        <v>6.9</v>
      </c>
      <c r="L220" s="13">
        <v>4.3</v>
      </c>
      <c r="M220" s="14">
        <v>94.6</v>
      </c>
      <c r="N220" s="14">
        <v>1444</v>
      </c>
      <c r="O220" s="14">
        <v>7.37</v>
      </c>
      <c r="P220" s="14">
        <v>7.49</v>
      </c>
      <c r="Q220" s="14">
        <v>1.55</v>
      </c>
      <c r="R220" s="14">
        <v>75.5</v>
      </c>
      <c r="S220" s="14">
        <v>4.3600000000000003</v>
      </c>
      <c r="T220" s="14">
        <v>62.6</v>
      </c>
      <c r="U220" s="14">
        <v>115.1</v>
      </c>
      <c r="V220" s="14"/>
      <c r="W220" s="14">
        <v>2057</v>
      </c>
      <c r="X220" s="14">
        <v>20.96</v>
      </c>
      <c r="Y220" s="14">
        <v>228</v>
      </c>
      <c r="Z220" s="6">
        <v>16181.1</v>
      </c>
      <c r="AA220" s="6">
        <v>4800.3999999999996</v>
      </c>
      <c r="AB220" s="13">
        <v>1.33</v>
      </c>
      <c r="AC220" s="13">
        <v>53.8</v>
      </c>
      <c r="AD220">
        <f t="shared" si="37"/>
        <v>1.1815611648029838</v>
      </c>
      <c r="AF220">
        <f t="shared" si="38"/>
        <v>17.316513761467888</v>
      </c>
      <c r="AG220" s="6">
        <v>47.07</v>
      </c>
      <c r="AH220" s="6">
        <v>56.77</v>
      </c>
      <c r="AI220">
        <v>68.89312977099236</v>
      </c>
      <c r="AJ220" s="6">
        <v>10.88</v>
      </c>
      <c r="AK220" s="6">
        <v>772</v>
      </c>
      <c r="AL220" s="6">
        <v>10.08</v>
      </c>
      <c r="AM220" s="6">
        <v>1.21</v>
      </c>
      <c r="AN220" s="6">
        <v>1.25</v>
      </c>
      <c r="AO220" s="6">
        <v>26.84</v>
      </c>
      <c r="AP220" s="6">
        <v>0.1</v>
      </c>
      <c r="AQ220" s="6">
        <v>0.14000000000000001</v>
      </c>
      <c r="AR220" s="6">
        <v>27.25</v>
      </c>
      <c r="AS220" s="6">
        <v>32.86</v>
      </c>
      <c r="AT220" s="6">
        <v>0.02</v>
      </c>
    </row>
    <row r="221" spans="1:46" x14ac:dyDescent="0.3">
      <c r="A221" t="s">
        <v>79</v>
      </c>
      <c r="B221" t="s">
        <v>80</v>
      </c>
      <c r="C221" t="s">
        <v>81</v>
      </c>
      <c r="D221" s="13">
        <v>49.533299999999997</v>
      </c>
      <c r="E221" s="13">
        <v>123.18559999999999</v>
      </c>
      <c r="F221" t="s">
        <v>82</v>
      </c>
      <c r="G221" s="13" t="s">
        <v>311</v>
      </c>
      <c r="H221" s="13" t="s">
        <v>306</v>
      </c>
      <c r="I221" s="7">
        <v>1.2179999999999999E-3</v>
      </c>
      <c r="J221" s="13">
        <v>46.9</v>
      </c>
      <c r="K221" s="13">
        <v>9.6999999999999993</v>
      </c>
      <c r="L221" s="13">
        <v>3.8</v>
      </c>
      <c r="M221" s="14">
        <v>78.2</v>
      </c>
      <c r="N221" s="14">
        <v>1242</v>
      </c>
      <c r="O221" s="14">
        <v>7.47</v>
      </c>
      <c r="P221" s="14">
        <v>7.35</v>
      </c>
      <c r="Q221" s="14">
        <v>1.71</v>
      </c>
      <c r="R221" s="14">
        <v>67.5</v>
      </c>
      <c r="S221" s="14">
        <v>3.94</v>
      </c>
      <c r="T221" s="14">
        <v>57.3</v>
      </c>
      <c r="U221" s="14">
        <v>107.3</v>
      </c>
      <c r="V221" s="14"/>
      <c r="W221" s="14">
        <v>1498</v>
      </c>
      <c r="X221" s="14">
        <v>19</v>
      </c>
      <c r="Y221" s="14">
        <v>230</v>
      </c>
      <c r="Z221" s="6">
        <v>12585.3</v>
      </c>
      <c r="AA221" s="6">
        <v>3927.6</v>
      </c>
      <c r="AB221" s="13">
        <v>1.24</v>
      </c>
      <c r="AC221" s="13">
        <v>49.6</v>
      </c>
      <c r="AD221">
        <f t="shared" si="37"/>
        <v>1.1145778761227669</v>
      </c>
      <c r="AF221">
        <f t="shared" si="38"/>
        <v>17.131979695431472</v>
      </c>
      <c r="AG221" s="6">
        <v>46.21</v>
      </c>
      <c r="AH221" s="6">
        <v>54.44</v>
      </c>
      <c r="AI221">
        <v>65.368421052631575</v>
      </c>
      <c r="AJ221" s="6">
        <v>12.11</v>
      </c>
      <c r="AK221" s="6">
        <v>662.38</v>
      </c>
      <c r="AL221" s="6">
        <v>9.18</v>
      </c>
      <c r="AM221" s="6">
        <v>1.18</v>
      </c>
      <c r="AN221" s="6">
        <v>1.1599999999999999</v>
      </c>
      <c r="AO221" s="6">
        <v>25.04</v>
      </c>
      <c r="AP221" s="6">
        <v>0.11</v>
      </c>
      <c r="AQ221" s="6">
        <v>0.15</v>
      </c>
      <c r="AR221" s="6">
        <v>22.19</v>
      </c>
      <c r="AS221" s="6">
        <v>26.14</v>
      </c>
      <c r="AT221" s="6">
        <v>0.03</v>
      </c>
    </row>
    <row r="222" spans="1:46" x14ac:dyDescent="0.3">
      <c r="A222" t="s">
        <v>79</v>
      </c>
      <c r="B222" t="s">
        <v>80</v>
      </c>
      <c r="C222" t="s">
        <v>81</v>
      </c>
      <c r="D222" s="13">
        <v>49.892499999999998</v>
      </c>
      <c r="E222" s="13">
        <v>123.6067</v>
      </c>
      <c r="F222" t="s">
        <v>82</v>
      </c>
      <c r="G222" s="13" t="s">
        <v>312</v>
      </c>
      <c r="H222" s="13" t="s">
        <v>306</v>
      </c>
      <c r="I222" s="7">
        <v>3.2390000000000001E-3</v>
      </c>
      <c r="J222" s="13">
        <v>45.8</v>
      </c>
      <c r="K222" s="13">
        <v>11.2</v>
      </c>
      <c r="L222" s="13">
        <v>3</v>
      </c>
      <c r="M222" s="14">
        <v>75.05</v>
      </c>
      <c r="N222" s="14">
        <v>1060</v>
      </c>
      <c r="O222" s="14">
        <v>6.79</v>
      </c>
      <c r="P222" s="14">
        <v>7.52</v>
      </c>
      <c r="Q222" s="14">
        <v>1.65</v>
      </c>
      <c r="R222" s="14">
        <v>65.599999999999994</v>
      </c>
      <c r="S222" s="14">
        <v>3.92</v>
      </c>
      <c r="T222" s="14">
        <v>62.3</v>
      </c>
      <c r="U222" s="14">
        <v>116.2</v>
      </c>
      <c r="V222" s="14"/>
      <c r="W222" s="14">
        <v>1646</v>
      </c>
      <c r="X222" s="14">
        <v>20.18</v>
      </c>
      <c r="Y222" s="14">
        <v>221</v>
      </c>
      <c r="Z222" s="6">
        <v>16181.1</v>
      </c>
      <c r="AA222" s="6">
        <v>3491.2</v>
      </c>
      <c r="AB222" s="13">
        <v>1.25</v>
      </c>
      <c r="AC222" s="13">
        <v>53.5</v>
      </c>
      <c r="AD222">
        <f t="shared" si="37"/>
        <v>1.0271078428030194</v>
      </c>
      <c r="AF222">
        <f t="shared" si="38"/>
        <v>16.73469387755102</v>
      </c>
      <c r="AG222" s="6">
        <v>49.84</v>
      </c>
      <c r="AH222" s="6">
        <v>52.48</v>
      </c>
      <c r="AI222">
        <v>52.527254707631322</v>
      </c>
      <c r="AJ222" s="6">
        <v>10.95</v>
      </c>
      <c r="AK222" s="6">
        <v>801.84</v>
      </c>
      <c r="AL222" s="6">
        <v>8.7200000000000006</v>
      </c>
      <c r="AM222" s="6">
        <v>1.05</v>
      </c>
      <c r="AN222" s="6">
        <v>1.1399999999999999</v>
      </c>
      <c r="AO222" s="6">
        <v>19.809999999999999</v>
      </c>
      <c r="AP222" s="6">
        <v>0.1</v>
      </c>
      <c r="AQ222" s="6">
        <v>0.13</v>
      </c>
      <c r="AR222" s="6">
        <v>25.09</v>
      </c>
      <c r="AS222" s="6">
        <v>26.42</v>
      </c>
      <c r="AT222" s="6">
        <v>0.03</v>
      </c>
    </row>
    <row r="223" spans="1:46" x14ac:dyDescent="0.3">
      <c r="A223" t="s">
        <v>79</v>
      </c>
      <c r="B223" t="s">
        <v>80</v>
      </c>
      <c r="C223" t="s">
        <v>81</v>
      </c>
      <c r="D223" s="13">
        <v>49.621899999999997</v>
      </c>
      <c r="E223" s="13">
        <v>123.6322</v>
      </c>
      <c r="F223" t="s">
        <v>82</v>
      </c>
      <c r="G223" s="13" t="s">
        <v>313</v>
      </c>
      <c r="H223" s="13" t="s">
        <v>306</v>
      </c>
      <c r="I223" s="7">
        <v>4.0999999999999999E-4</v>
      </c>
      <c r="J223" s="13">
        <v>46.4</v>
      </c>
      <c r="K223" s="13">
        <v>12.2</v>
      </c>
      <c r="L223" s="13">
        <v>3</v>
      </c>
      <c r="M223" s="14">
        <v>71.91</v>
      </c>
      <c r="N223" s="14">
        <v>1224</v>
      </c>
      <c r="O223" s="14">
        <v>8.02</v>
      </c>
      <c r="P223" s="14">
        <v>7.31</v>
      </c>
      <c r="Q223" s="14">
        <v>1.47</v>
      </c>
      <c r="R223" s="14">
        <v>65</v>
      </c>
      <c r="S223" s="14">
        <v>3.98</v>
      </c>
      <c r="T223" s="14">
        <v>75.2</v>
      </c>
      <c r="U223" s="14">
        <v>137.19999999999999</v>
      </c>
      <c r="V223" s="14"/>
      <c r="W223" s="14">
        <v>1605</v>
      </c>
      <c r="X223" s="14">
        <v>20.239999999999998</v>
      </c>
      <c r="Y223" s="14">
        <v>255</v>
      </c>
      <c r="Z223" s="6">
        <v>14383.2</v>
      </c>
      <c r="AA223" s="6">
        <v>3927.6</v>
      </c>
      <c r="AB223" s="13">
        <v>1.35</v>
      </c>
      <c r="AC223" s="13">
        <v>61.5</v>
      </c>
      <c r="AD223">
        <f t="shared" si="37"/>
        <v>0.93280906629833649</v>
      </c>
      <c r="AF223">
        <f t="shared" si="38"/>
        <v>16.331658291457288</v>
      </c>
      <c r="AG223" s="6">
        <v>55.7</v>
      </c>
      <c r="AH223" s="6">
        <v>48.15</v>
      </c>
      <c r="AI223">
        <v>60.474308300395265</v>
      </c>
      <c r="AJ223" s="6">
        <v>12.6</v>
      </c>
      <c r="AK223" s="6">
        <v>710.63</v>
      </c>
      <c r="AL223" s="6">
        <v>8.89</v>
      </c>
      <c r="AM223" s="6">
        <v>0.86</v>
      </c>
      <c r="AN223" s="6">
        <v>1.1100000000000001</v>
      </c>
      <c r="AO223" s="6">
        <v>19.899999999999999</v>
      </c>
      <c r="AP223" s="6">
        <v>0.12</v>
      </c>
      <c r="AQ223" s="6">
        <v>0.13</v>
      </c>
      <c r="AR223" s="6">
        <v>24.69</v>
      </c>
      <c r="AS223" s="6">
        <v>21.34</v>
      </c>
      <c r="AT223" s="6">
        <v>0.02</v>
      </c>
    </row>
    <row r="224" spans="1:46" x14ac:dyDescent="0.3">
      <c r="A224" t="s">
        <v>79</v>
      </c>
      <c r="B224" t="s">
        <v>80</v>
      </c>
      <c r="C224" t="s">
        <v>81</v>
      </c>
      <c r="D224" s="13">
        <v>49.344700000000003</v>
      </c>
      <c r="E224" s="13">
        <v>123.5373</v>
      </c>
      <c r="F224" t="s">
        <v>82</v>
      </c>
      <c r="G224" s="13" t="s">
        <v>314</v>
      </c>
      <c r="H224" s="13" t="s">
        <v>306</v>
      </c>
      <c r="I224" s="7">
        <v>3.7239999999999999E-3</v>
      </c>
      <c r="J224" s="13">
        <v>45.36</v>
      </c>
      <c r="K224" s="13">
        <v>16.37</v>
      </c>
      <c r="L224" s="13">
        <v>2.88</v>
      </c>
      <c r="M224" s="14">
        <v>66.349999999999994</v>
      </c>
      <c r="N224" s="14">
        <v>1075</v>
      </c>
      <c r="O224" s="14">
        <v>7.92</v>
      </c>
      <c r="P224" s="14">
        <v>7.8</v>
      </c>
      <c r="Q224" s="14">
        <v>1.74</v>
      </c>
      <c r="R224" s="14">
        <v>65.2</v>
      </c>
      <c r="S224" s="14">
        <v>4.3</v>
      </c>
      <c r="T224" s="14">
        <v>70.900000000000006</v>
      </c>
      <c r="U224" s="14">
        <v>126.6</v>
      </c>
      <c r="V224" s="14"/>
      <c r="W224" s="14">
        <v>1412</v>
      </c>
      <c r="X224" s="14">
        <v>19.170000000000002</v>
      </c>
      <c r="Y224" s="14">
        <v>260</v>
      </c>
      <c r="Z224" s="6">
        <v>12285.65</v>
      </c>
      <c r="AA224" s="6">
        <v>3709.4</v>
      </c>
      <c r="AB224" s="13">
        <v>1.18</v>
      </c>
      <c r="AC224" s="13">
        <v>56.8</v>
      </c>
      <c r="AD224">
        <f t="shared" si="37"/>
        <v>0.93805191581630099</v>
      </c>
      <c r="AF224">
        <f t="shared" si="38"/>
        <v>15.162790697674421</v>
      </c>
      <c r="AG224" s="6">
        <v>60.08</v>
      </c>
      <c r="AH224" s="6">
        <v>55.25</v>
      </c>
      <c r="AI224">
        <v>56.077203964527904</v>
      </c>
      <c r="AJ224" s="6">
        <v>13.56</v>
      </c>
      <c r="AK224" s="6">
        <v>640.88</v>
      </c>
      <c r="AL224" s="6">
        <v>8.36</v>
      </c>
      <c r="AM224" s="6">
        <v>0.92</v>
      </c>
      <c r="AN224" s="6">
        <v>1.02</v>
      </c>
      <c r="AO224" s="6">
        <v>18.93</v>
      </c>
      <c r="AP224" s="6">
        <v>0.12</v>
      </c>
      <c r="AQ224" s="6">
        <v>0.14000000000000001</v>
      </c>
      <c r="AR224" s="6">
        <v>21.66</v>
      </c>
      <c r="AS224" s="6">
        <v>19.920000000000002</v>
      </c>
      <c r="AT224" s="6">
        <v>0.03</v>
      </c>
    </row>
    <row r="225" spans="1:46" x14ac:dyDescent="0.3">
      <c r="A225" t="s">
        <v>79</v>
      </c>
      <c r="B225" t="s">
        <v>80</v>
      </c>
      <c r="C225" t="s">
        <v>81</v>
      </c>
      <c r="D225" s="13">
        <v>49.5794</v>
      </c>
      <c r="E225" s="13">
        <v>123.7</v>
      </c>
      <c r="F225" t="s">
        <v>82</v>
      </c>
      <c r="G225" s="13" t="s">
        <v>315</v>
      </c>
      <c r="H225" s="13" t="s">
        <v>306</v>
      </c>
      <c r="I225" s="7">
        <v>1.66E-4</v>
      </c>
      <c r="J225" s="13">
        <v>46.51</v>
      </c>
      <c r="K225" s="13">
        <v>13.28</v>
      </c>
      <c r="L225" s="13">
        <v>3.03</v>
      </c>
      <c r="M225" s="14">
        <v>67.03</v>
      </c>
      <c r="N225" s="14">
        <v>1269</v>
      </c>
      <c r="O225" s="14">
        <v>9.83</v>
      </c>
      <c r="P225" s="14">
        <v>8.44</v>
      </c>
      <c r="Q225" s="14">
        <v>1.44</v>
      </c>
      <c r="R225" s="14">
        <v>69.5</v>
      </c>
      <c r="S225" s="14">
        <v>4.32</v>
      </c>
      <c r="T225" s="14">
        <v>82.9</v>
      </c>
      <c r="U225" s="14">
        <v>148.69999999999999</v>
      </c>
      <c r="V225" s="14"/>
      <c r="W225" s="14">
        <v>1601</v>
      </c>
      <c r="X225" s="14">
        <v>20.41</v>
      </c>
      <c r="Y225" s="14">
        <v>291</v>
      </c>
      <c r="Z225" s="6">
        <v>13124.67</v>
      </c>
      <c r="AA225" s="6">
        <v>4145.8</v>
      </c>
      <c r="AB225" s="13">
        <v>1.33</v>
      </c>
      <c r="AC225" s="13">
        <v>63.9</v>
      </c>
      <c r="AD225">
        <f t="shared" si="37"/>
        <v>0.88628676281520546</v>
      </c>
      <c r="AF225">
        <f t="shared" si="38"/>
        <v>16.087962962962962</v>
      </c>
      <c r="AG225" s="6">
        <v>62.33</v>
      </c>
      <c r="AH225" s="6">
        <v>52.26</v>
      </c>
      <c r="AI225">
        <v>62.175404213620773</v>
      </c>
      <c r="AJ225" s="6">
        <v>14.26</v>
      </c>
      <c r="AK225" s="6">
        <v>643.04999999999995</v>
      </c>
      <c r="AL225" s="6">
        <v>8.23</v>
      </c>
      <c r="AM225" s="6">
        <v>0.84</v>
      </c>
      <c r="AN225" s="6">
        <v>0.96</v>
      </c>
      <c r="AO225" s="6">
        <v>19.86</v>
      </c>
      <c r="AP225" s="6">
        <v>0.14000000000000001</v>
      </c>
      <c r="AQ225" s="6">
        <v>0.15</v>
      </c>
      <c r="AR225" s="6">
        <v>23.04</v>
      </c>
      <c r="AS225" s="6">
        <v>19.309999999999999</v>
      </c>
      <c r="AT225" s="6">
        <v>0.02</v>
      </c>
    </row>
    <row r="226" spans="1:46" x14ac:dyDescent="0.3">
      <c r="A226" t="s">
        <v>79</v>
      </c>
      <c r="B226" t="s">
        <v>80</v>
      </c>
      <c r="C226" t="s">
        <v>81</v>
      </c>
      <c r="D226" s="13">
        <v>49.588900000000002</v>
      </c>
      <c r="E226" s="13">
        <v>123.6769</v>
      </c>
      <c r="F226" t="s">
        <v>82</v>
      </c>
      <c r="G226" s="13" t="s">
        <v>316</v>
      </c>
      <c r="H226" s="13" t="s">
        <v>306</v>
      </c>
      <c r="I226" s="7">
        <v>4.4799999999999999E-4</v>
      </c>
      <c r="J226" s="13">
        <v>46.13</v>
      </c>
      <c r="K226" s="13">
        <v>10.39</v>
      </c>
      <c r="L226" s="13">
        <v>3.26</v>
      </c>
      <c r="M226" s="14">
        <v>75.13</v>
      </c>
      <c r="N226" s="14">
        <v>1365</v>
      </c>
      <c r="O226" s="14">
        <v>9.14</v>
      </c>
      <c r="P226" s="14">
        <v>9.0500000000000007</v>
      </c>
      <c r="Q226" s="14">
        <v>1.48</v>
      </c>
      <c r="R226" s="14">
        <v>78.900000000000006</v>
      </c>
      <c r="S226" s="14">
        <v>5.0599999999999996</v>
      </c>
      <c r="T226" s="14">
        <v>83.7</v>
      </c>
      <c r="U226" s="14">
        <v>152.80000000000001</v>
      </c>
      <c r="V226" s="14"/>
      <c r="W226" s="14">
        <v>1670</v>
      </c>
      <c r="X226" s="14">
        <v>22.72</v>
      </c>
      <c r="Y226" s="14">
        <v>305</v>
      </c>
      <c r="Z226" s="6">
        <v>16121.17</v>
      </c>
      <c r="AA226" s="6">
        <v>4320.3599999999997</v>
      </c>
      <c r="AB226" s="13">
        <v>1.43</v>
      </c>
      <c r="AC226" s="13">
        <v>70.2</v>
      </c>
      <c r="AD226">
        <f t="shared" si="37"/>
        <v>0.96939932533833817</v>
      </c>
      <c r="AF226">
        <f t="shared" si="38"/>
        <v>15.592885375494074</v>
      </c>
      <c r="AG226" s="6">
        <v>58.53</v>
      </c>
      <c r="AH226" s="6">
        <v>55.17</v>
      </c>
      <c r="AI226">
        <v>60.07922535211268</v>
      </c>
      <c r="AJ226" s="6">
        <v>13.42</v>
      </c>
      <c r="AK226" s="6">
        <v>709.56</v>
      </c>
      <c r="AL226" s="6">
        <v>8.7200000000000006</v>
      </c>
      <c r="AM226" s="6">
        <v>0.94</v>
      </c>
      <c r="AN226" s="6">
        <v>0.95</v>
      </c>
      <c r="AO226" s="6">
        <v>19.440000000000001</v>
      </c>
      <c r="AP226" s="6">
        <v>0.12</v>
      </c>
      <c r="AQ226" s="6">
        <v>0.13</v>
      </c>
      <c r="AR226" s="6">
        <v>21.17</v>
      </c>
      <c r="AS226" s="6">
        <v>19.95</v>
      </c>
      <c r="AT226" s="6">
        <v>0.02</v>
      </c>
    </row>
    <row r="227" spans="1:46" x14ac:dyDescent="0.3">
      <c r="A227" t="s">
        <v>79</v>
      </c>
      <c r="B227" t="s">
        <v>80</v>
      </c>
      <c r="C227" t="s">
        <v>81</v>
      </c>
      <c r="D227" s="13">
        <v>49.624400000000001</v>
      </c>
      <c r="E227" s="13">
        <v>123.6314</v>
      </c>
      <c r="F227" t="s">
        <v>82</v>
      </c>
      <c r="G227" s="13" t="s">
        <v>317</v>
      </c>
      <c r="H227" s="13" t="s">
        <v>306</v>
      </c>
      <c r="I227" s="7">
        <v>3.4000000000000002E-4</v>
      </c>
      <c r="J227" s="13">
        <v>45.91</v>
      </c>
      <c r="K227" s="13">
        <v>13.7</v>
      </c>
      <c r="L227" s="13">
        <v>3.02</v>
      </c>
      <c r="M227" s="14">
        <v>81.94</v>
      </c>
      <c r="N227" s="14">
        <v>1286</v>
      </c>
      <c r="O227" s="14">
        <v>9.27</v>
      </c>
      <c r="P227" s="14">
        <v>7.94</v>
      </c>
      <c r="Q227" s="14">
        <v>1.64</v>
      </c>
      <c r="R227" s="14">
        <v>68</v>
      </c>
      <c r="S227" s="14">
        <v>4.13</v>
      </c>
      <c r="T227" s="14">
        <v>81.8</v>
      </c>
      <c r="U227" s="14">
        <v>145.9</v>
      </c>
      <c r="V227" s="14"/>
      <c r="W227" s="14">
        <v>1656</v>
      </c>
      <c r="X227" s="14">
        <v>20.93</v>
      </c>
      <c r="Y227" s="14">
        <v>280</v>
      </c>
      <c r="Z227" s="6">
        <v>12825.02</v>
      </c>
      <c r="AA227" s="6">
        <v>4014.88</v>
      </c>
      <c r="AB227" s="13">
        <v>1.36</v>
      </c>
      <c r="AC227" s="13">
        <v>62.2</v>
      </c>
      <c r="AD227">
        <f t="shared" si="37"/>
        <v>0.89769944526751799</v>
      </c>
      <c r="AF227">
        <f t="shared" si="38"/>
        <v>16.464891041162229</v>
      </c>
      <c r="AG227" s="6">
        <v>60.15</v>
      </c>
      <c r="AH227" s="6">
        <v>50</v>
      </c>
      <c r="AI227">
        <v>61.442904921165791</v>
      </c>
      <c r="AJ227" s="6">
        <v>13.38</v>
      </c>
      <c r="AK227" s="6">
        <v>612.76</v>
      </c>
      <c r="AL227" s="6">
        <v>8.56</v>
      </c>
      <c r="AM227" s="6">
        <v>0.83</v>
      </c>
      <c r="AN227" s="6">
        <v>1.21</v>
      </c>
      <c r="AO227" s="6">
        <v>20.68</v>
      </c>
      <c r="AP227" s="6">
        <v>0.14000000000000001</v>
      </c>
      <c r="AQ227" s="6">
        <v>0.15</v>
      </c>
      <c r="AR227" s="6">
        <v>24.35</v>
      </c>
      <c r="AS227" s="6">
        <v>20.239999999999998</v>
      </c>
      <c r="AT227" s="6">
        <v>0.02</v>
      </c>
    </row>
    <row r="228" spans="1:46" x14ac:dyDescent="0.3">
      <c r="A228" t="s">
        <v>79</v>
      </c>
      <c r="B228" t="s">
        <v>80</v>
      </c>
      <c r="C228" t="s">
        <v>81</v>
      </c>
      <c r="D228" s="13">
        <v>49.561100000000003</v>
      </c>
      <c r="E228" s="13">
        <v>123.7333</v>
      </c>
      <c r="F228" t="s">
        <v>82</v>
      </c>
      <c r="G228" s="13" t="s">
        <v>318</v>
      </c>
      <c r="H228" s="13" t="s">
        <v>306</v>
      </c>
      <c r="I228" s="7">
        <v>4.0000000000000002E-4</v>
      </c>
      <c r="J228" s="13">
        <v>46.52</v>
      </c>
      <c r="K228" s="13">
        <v>10.92</v>
      </c>
      <c r="L228" s="13">
        <v>3.91</v>
      </c>
      <c r="M228" s="14">
        <v>85.22</v>
      </c>
      <c r="N228" s="14">
        <v>1494</v>
      </c>
      <c r="O228" s="14">
        <v>9.3699999999999992</v>
      </c>
      <c r="P228" s="14">
        <v>10.029999999999999</v>
      </c>
      <c r="Q228" s="14">
        <v>2.04</v>
      </c>
      <c r="R228" s="14">
        <v>82.2</v>
      </c>
      <c r="S228" s="14">
        <v>5.35</v>
      </c>
      <c r="T228" s="14">
        <v>93.2</v>
      </c>
      <c r="U228" s="14">
        <v>171.8</v>
      </c>
      <c r="V228" s="14"/>
      <c r="W228" s="14">
        <v>1881</v>
      </c>
      <c r="X228" s="14">
        <v>25.45</v>
      </c>
      <c r="Y228" s="14">
        <v>334</v>
      </c>
      <c r="Z228" s="6">
        <v>16480.75</v>
      </c>
      <c r="AA228" s="6">
        <v>4538.5600000000004</v>
      </c>
      <c r="AB228" s="13">
        <v>1.46</v>
      </c>
      <c r="AC228" s="13">
        <v>78.2</v>
      </c>
      <c r="AD228">
        <f t="shared" si="37"/>
        <v>0.90898424872527661</v>
      </c>
      <c r="AF228">
        <f t="shared" si="38"/>
        <v>15.364485981308412</v>
      </c>
      <c r="AG228" s="6">
        <v>63.84</v>
      </c>
      <c r="AH228" s="6">
        <v>56.3</v>
      </c>
      <c r="AI228">
        <v>58.70333988212181</v>
      </c>
      <c r="AJ228" s="6">
        <v>13.12</v>
      </c>
      <c r="AK228" s="6">
        <v>647.57000000000005</v>
      </c>
      <c r="AL228" s="6">
        <v>8.1999999999999993</v>
      </c>
      <c r="AM228" s="6">
        <v>0.88</v>
      </c>
      <c r="AN228" s="6">
        <v>1.04</v>
      </c>
      <c r="AO228" s="6">
        <v>19.100000000000001</v>
      </c>
      <c r="AP228" s="6">
        <v>0.11</v>
      </c>
      <c r="AQ228" s="6">
        <v>0.12</v>
      </c>
      <c r="AR228" s="6">
        <v>22.88</v>
      </c>
      <c r="AS228" s="6">
        <v>20.18</v>
      </c>
      <c r="AT228" s="6">
        <v>0.02</v>
      </c>
    </row>
    <row r="229" spans="1:46" x14ac:dyDescent="0.3">
      <c r="A229" t="s">
        <v>79</v>
      </c>
      <c r="B229" t="s">
        <v>80</v>
      </c>
      <c r="C229" t="s">
        <v>81</v>
      </c>
      <c r="D229" s="13">
        <v>49.533299999999997</v>
      </c>
      <c r="E229" s="13">
        <v>123.18559999999999</v>
      </c>
      <c r="F229" t="s">
        <v>82</v>
      </c>
      <c r="G229" s="13" t="s">
        <v>319</v>
      </c>
      <c r="H229" s="13" t="s">
        <v>306</v>
      </c>
      <c r="I229" s="7">
        <v>2.905E-3</v>
      </c>
      <c r="J229" s="13">
        <v>46.04</v>
      </c>
      <c r="K229" s="13">
        <v>9.7899999999999991</v>
      </c>
      <c r="L229" s="13">
        <v>3.84</v>
      </c>
      <c r="M229" s="14">
        <v>84.58</v>
      </c>
      <c r="N229" s="14">
        <v>1425</v>
      </c>
      <c r="O229" s="14">
        <v>7.27</v>
      </c>
      <c r="P229" s="14">
        <v>8.18</v>
      </c>
      <c r="Q229" s="14">
        <v>1.98</v>
      </c>
      <c r="R229" s="14">
        <v>72.900000000000006</v>
      </c>
      <c r="S229" s="14">
        <v>4.0199999999999996</v>
      </c>
      <c r="T229" s="14">
        <v>69.5</v>
      </c>
      <c r="U229" s="14">
        <v>125.3</v>
      </c>
      <c r="V229" s="14"/>
      <c r="W229" s="14">
        <v>2041</v>
      </c>
      <c r="X229" s="14">
        <v>21.16</v>
      </c>
      <c r="Y229" s="14">
        <v>223</v>
      </c>
      <c r="Z229" s="6">
        <v>13004.81</v>
      </c>
      <c r="AA229" s="6">
        <v>4756.76</v>
      </c>
      <c r="AB229" s="13">
        <v>1.24</v>
      </c>
      <c r="AC229" s="13">
        <v>58.6</v>
      </c>
      <c r="AD229">
        <f t="shared" si="37"/>
        <v>1.0359083543928918</v>
      </c>
      <c r="AF229">
        <f t="shared" si="38"/>
        <v>18.134328358208958</v>
      </c>
      <c r="AG229" s="6">
        <v>56.05</v>
      </c>
      <c r="AH229" s="6">
        <v>58.79</v>
      </c>
      <c r="AI229">
        <v>67.344045368620044</v>
      </c>
      <c r="AJ229" s="6">
        <v>10.54</v>
      </c>
      <c r="AK229" s="6">
        <v>614.59</v>
      </c>
      <c r="AL229" s="6">
        <v>8.91</v>
      </c>
      <c r="AM229" s="6">
        <v>1.05</v>
      </c>
      <c r="AN229" s="6">
        <v>1.1599999999999999</v>
      </c>
      <c r="AO229" s="6">
        <v>24.32</v>
      </c>
      <c r="AP229" s="6">
        <v>0.1</v>
      </c>
      <c r="AQ229" s="6">
        <v>0.12</v>
      </c>
      <c r="AR229" s="6">
        <v>28</v>
      </c>
      <c r="AS229" s="6">
        <v>29.37</v>
      </c>
      <c r="AT229" s="6">
        <v>0.03</v>
      </c>
    </row>
    <row r="230" spans="1:46" x14ac:dyDescent="0.3">
      <c r="A230" t="s">
        <v>79</v>
      </c>
      <c r="B230" t="s">
        <v>80</v>
      </c>
      <c r="C230" t="s">
        <v>81</v>
      </c>
      <c r="D230" s="13">
        <v>49.533299999999997</v>
      </c>
      <c r="E230" s="13">
        <v>123.18559999999999</v>
      </c>
      <c r="F230" t="s">
        <v>82</v>
      </c>
      <c r="G230" s="13" t="s">
        <v>320</v>
      </c>
      <c r="H230" s="13" t="s">
        <v>306</v>
      </c>
      <c r="I230" s="7">
        <v>4.2700000000000002E-4</v>
      </c>
      <c r="J230" s="13">
        <v>46.02</v>
      </c>
      <c r="K230" s="13">
        <v>9.86</v>
      </c>
      <c r="L230" s="13">
        <v>3.84</v>
      </c>
      <c r="M230" s="14">
        <v>87.69</v>
      </c>
      <c r="N230" s="14">
        <v>1535</v>
      </c>
      <c r="O230" s="14">
        <v>8.14</v>
      </c>
      <c r="P230" s="14">
        <v>8.74</v>
      </c>
      <c r="Q230" s="14">
        <v>1.87</v>
      </c>
      <c r="R230" s="14">
        <v>77.2</v>
      </c>
      <c r="S230" s="14">
        <v>4.28</v>
      </c>
      <c r="T230" s="14">
        <v>72</v>
      </c>
      <c r="U230" s="14">
        <v>128.4</v>
      </c>
      <c r="V230" s="14"/>
      <c r="W230" s="14">
        <v>2099</v>
      </c>
      <c r="X230" s="14">
        <v>21.85</v>
      </c>
      <c r="Y230" s="14">
        <v>241</v>
      </c>
      <c r="Z230" s="6">
        <v>12944.88</v>
      </c>
      <c r="AA230" s="6">
        <v>4669.4799999999996</v>
      </c>
      <c r="AB230" s="13">
        <v>1.4</v>
      </c>
      <c r="AC230" s="13">
        <v>59.3</v>
      </c>
      <c r="AD230">
        <f t="shared" si="37"/>
        <v>1.0429749780967676</v>
      </c>
      <c r="AF230">
        <f t="shared" si="38"/>
        <v>18.037383177570092</v>
      </c>
      <c r="AG230" s="6">
        <v>51.43</v>
      </c>
      <c r="AH230" s="6">
        <v>55.14</v>
      </c>
      <c r="AI230">
        <v>70.251716247139584</v>
      </c>
      <c r="AJ230" s="6">
        <v>11.03</v>
      </c>
      <c r="AK230" s="6">
        <v>592.44000000000005</v>
      </c>
      <c r="AL230" s="6">
        <v>8.83</v>
      </c>
      <c r="AM230" s="6">
        <v>1.07</v>
      </c>
      <c r="AN230" s="6">
        <v>1.1399999999999999</v>
      </c>
      <c r="AO230" s="6">
        <v>25.89</v>
      </c>
      <c r="AP230" s="6">
        <v>0.11</v>
      </c>
      <c r="AQ230" s="6">
        <v>0.14000000000000001</v>
      </c>
      <c r="AR230" s="6">
        <v>27.19</v>
      </c>
      <c r="AS230" s="6">
        <v>29.15</v>
      </c>
      <c r="AT230" s="6">
        <v>0.02</v>
      </c>
    </row>
    <row r="231" spans="1:46" x14ac:dyDescent="0.3">
      <c r="A231" t="s">
        <v>79</v>
      </c>
      <c r="B231" t="s">
        <v>80</v>
      </c>
      <c r="C231" t="s">
        <v>81</v>
      </c>
      <c r="D231" s="13">
        <v>43.5</v>
      </c>
      <c r="E231" s="13">
        <v>123.5</v>
      </c>
      <c r="F231" t="s">
        <v>82</v>
      </c>
      <c r="G231" s="13" t="s">
        <v>321</v>
      </c>
      <c r="H231" s="13" t="s">
        <v>322</v>
      </c>
      <c r="I231" s="7">
        <v>5.0500000000000002E-4</v>
      </c>
      <c r="J231" s="13">
        <v>46.51</v>
      </c>
      <c r="K231" s="13">
        <v>8.51</v>
      </c>
      <c r="L231" s="13">
        <v>1.83</v>
      </c>
      <c r="M231" s="14">
        <v>30</v>
      </c>
      <c r="N231" s="14">
        <v>672</v>
      </c>
      <c r="O231" s="14">
        <v>0</v>
      </c>
      <c r="P231" s="14">
        <v>4.32</v>
      </c>
      <c r="Q231" s="14">
        <v>1.28</v>
      </c>
      <c r="R231" s="14">
        <v>53.5</v>
      </c>
      <c r="S231" s="14">
        <v>3.03</v>
      </c>
      <c r="T231" s="14">
        <v>34</v>
      </c>
      <c r="U231" s="14">
        <v>67.7</v>
      </c>
      <c r="V231" s="14"/>
      <c r="W231" s="14">
        <v>343</v>
      </c>
      <c r="X231" s="14">
        <v>19.7</v>
      </c>
      <c r="Y231" s="14">
        <v>235</v>
      </c>
      <c r="Z231" s="6">
        <v>12345.58</v>
      </c>
      <c r="AA231" s="6">
        <v>2312.92</v>
      </c>
      <c r="AB231" s="13">
        <v>1.53</v>
      </c>
      <c r="AC231" s="13">
        <v>33</v>
      </c>
      <c r="AD231">
        <f t="shared" si="37"/>
        <v>1.4960027964297196</v>
      </c>
      <c r="AF231">
        <f t="shared" si="38"/>
        <v>17.656765676567659</v>
      </c>
      <c r="AG231" s="6">
        <v>22.22</v>
      </c>
      <c r="AH231" s="6">
        <v>34.97</v>
      </c>
      <c r="AI231">
        <v>34.111675126903556</v>
      </c>
      <c r="AJ231" s="6">
        <v>11.93</v>
      </c>
      <c r="AK231" s="6">
        <v>626.67999999999995</v>
      </c>
      <c r="AL231" s="6">
        <v>12.38</v>
      </c>
      <c r="AM231" s="6">
        <v>1.57</v>
      </c>
      <c r="AN231" s="6">
        <v>0.56000000000000005</v>
      </c>
      <c r="AO231" s="6">
        <v>20.36</v>
      </c>
      <c r="AP231" s="6">
        <v>0</v>
      </c>
      <c r="AQ231" s="6">
        <v>0</v>
      </c>
      <c r="AR231" s="6">
        <v>6.41</v>
      </c>
      <c r="AS231" s="6">
        <v>10.09</v>
      </c>
      <c r="AT231" s="6">
        <v>0.02</v>
      </c>
    </row>
    <row r="232" spans="1:46" x14ac:dyDescent="0.3">
      <c r="A232" t="s">
        <v>79</v>
      </c>
      <c r="B232" t="s">
        <v>80</v>
      </c>
      <c r="C232" t="s">
        <v>81</v>
      </c>
      <c r="D232" s="13">
        <v>43.5</v>
      </c>
      <c r="E232" s="13">
        <v>123.5</v>
      </c>
      <c r="F232" t="s">
        <v>82</v>
      </c>
      <c r="G232" s="13" t="s">
        <v>323</v>
      </c>
      <c r="H232" s="13" t="s">
        <v>322</v>
      </c>
      <c r="I232" s="7">
        <v>4.3199999999999998E-4</v>
      </c>
      <c r="J232" s="13">
        <v>46.76</v>
      </c>
      <c r="K232" s="13">
        <v>8.8800000000000008</v>
      </c>
      <c r="L232" s="13">
        <v>1.66</v>
      </c>
      <c r="M232" s="14">
        <v>29.3</v>
      </c>
      <c r="N232" s="14">
        <v>678</v>
      </c>
      <c r="O232" s="14">
        <v>0</v>
      </c>
      <c r="P232" s="14">
        <v>4.57</v>
      </c>
      <c r="Q232" s="14">
        <v>1.32</v>
      </c>
      <c r="R232" s="14">
        <v>51.1</v>
      </c>
      <c r="S232" s="14">
        <v>2.95</v>
      </c>
      <c r="T232" s="14">
        <v>33.299999999999997</v>
      </c>
      <c r="U232" s="14">
        <v>65.8</v>
      </c>
      <c r="V232" s="14"/>
      <c r="W232" s="14">
        <v>300</v>
      </c>
      <c r="X232" s="14">
        <v>18.899999999999999</v>
      </c>
      <c r="Y232" s="14">
        <v>233</v>
      </c>
      <c r="Z232" s="6">
        <v>11926.07</v>
      </c>
      <c r="AA232" s="6">
        <v>2269.2800000000002</v>
      </c>
      <c r="AB232" s="13">
        <v>1.38</v>
      </c>
      <c r="AC232" s="13">
        <v>32.299999999999997</v>
      </c>
      <c r="AD232">
        <f t="shared" si="37"/>
        <v>1.4020262678456312</v>
      </c>
      <c r="AF232">
        <f t="shared" si="38"/>
        <v>17.322033898305083</v>
      </c>
      <c r="AG232" s="6">
        <v>24.13</v>
      </c>
      <c r="AH232" s="6">
        <v>37.03</v>
      </c>
      <c r="AI232">
        <v>35.873015873015873</v>
      </c>
      <c r="AJ232" s="6">
        <v>12.33</v>
      </c>
      <c r="AK232" s="6">
        <v>631.01</v>
      </c>
      <c r="AL232" s="6">
        <v>11.18</v>
      </c>
      <c r="AM232" s="6">
        <v>1.53</v>
      </c>
      <c r="AN232" s="6">
        <v>0.56999999999999995</v>
      </c>
      <c r="AO232" s="6">
        <v>20.99</v>
      </c>
      <c r="AP232" s="6">
        <v>0</v>
      </c>
      <c r="AQ232" s="6">
        <v>0</v>
      </c>
      <c r="AR232" s="6">
        <v>5.87</v>
      </c>
      <c r="AS232" s="6">
        <v>9.01</v>
      </c>
      <c r="AT232" s="6">
        <v>0.03</v>
      </c>
    </row>
    <row r="233" spans="1:46" x14ac:dyDescent="0.3">
      <c r="A233" t="s">
        <v>79</v>
      </c>
      <c r="B233" t="s">
        <v>80</v>
      </c>
      <c r="C233" t="s">
        <v>81</v>
      </c>
      <c r="D233" s="13">
        <v>43.5</v>
      </c>
      <c r="E233" s="13">
        <v>123.5</v>
      </c>
      <c r="F233" t="s">
        <v>82</v>
      </c>
      <c r="G233" s="13" t="s">
        <v>324</v>
      </c>
      <c r="H233" s="13" t="s">
        <v>322</v>
      </c>
      <c r="I233" s="7">
        <v>1.402E-3</v>
      </c>
      <c r="J233" s="13">
        <v>46.6</v>
      </c>
      <c r="K233" s="13">
        <v>9.5500000000000007</v>
      </c>
      <c r="L233" s="13">
        <v>1.46</v>
      </c>
      <c r="M233" s="14">
        <v>24.9</v>
      </c>
      <c r="N233" s="14">
        <v>661</v>
      </c>
      <c r="O233" s="14">
        <v>0</v>
      </c>
      <c r="P233" s="14">
        <v>4</v>
      </c>
      <c r="Q233" s="14">
        <v>1.1299999999999999</v>
      </c>
      <c r="R233" s="14">
        <v>44.5</v>
      </c>
      <c r="S233" s="14">
        <v>2.57</v>
      </c>
      <c r="T233" s="14">
        <v>28</v>
      </c>
      <c r="U233" s="14">
        <v>56.2</v>
      </c>
      <c r="V233" s="14"/>
      <c r="W233" s="14">
        <v>257</v>
      </c>
      <c r="X233" s="14">
        <v>17.2</v>
      </c>
      <c r="Y233" s="14">
        <v>204</v>
      </c>
      <c r="Z233" s="6">
        <v>11027.12</v>
      </c>
      <c r="AA233" s="6">
        <v>1920.16</v>
      </c>
      <c r="AB233" s="13">
        <v>1.3</v>
      </c>
      <c r="AC233" s="13">
        <v>27.5</v>
      </c>
      <c r="AD233">
        <f t="shared" si="37"/>
        <v>1.4214386597904309</v>
      </c>
      <c r="AF233">
        <f t="shared" si="38"/>
        <v>17.315175097276267</v>
      </c>
      <c r="AG233" s="6">
        <v>21.54</v>
      </c>
      <c r="AH233" s="6">
        <v>34.229999999999997</v>
      </c>
      <c r="AI233">
        <v>38.430232558139537</v>
      </c>
      <c r="AJ233" s="6">
        <v>11.86</v>
      </c>
      <c r="AK233" s="6">
        <v>641.11</v>
      </c>
      <c r="AL233" s="6">
        <v>11.13</v>
      </c>
      <c r="AM233" s="6">
        <v>1.59</v>
      </c>
      <c r="AN233" s="6">
        <v>0.56000000000000005</v>
      </c>
      <c r="AO233" s="6">
        <v>24.04</v>
      </c>
      <c r="AP233" s="6">
        <v>0</v>
      </c>
      <c r="AQ233" s="6">
        <v>0</v>
      </c>
      <c r="AR233" s="6">
        <v>5.78</v>
      </c>
      <c r="AS233" s="6">
        <v>9.18</v>
      </c>
      <c r="AT233" s="6">
        <v>0.03</v>
      </c>
    </row>
    <row r="234" spans="1:46" x14ac:dyDescent="0.3">
      <c r="A234" t="s">
        <v>79</v>
      </c>
      <c r="B234" t="s">
        <v>80</v>
      </c>
      <c r="C234" t="s">
        <v>81</v>
      </c>
      <c r="D234" s="13">
        <v>43.51</v>
      </c>
      <c r="E234" s="13">
        <v>123.51</v>
      </c>
      <c r="F234" t="s">
        <v>82</v>
      </c>
      <c r="G234" s="13" t="s">
        <v>325</v>
      </c>
      <c r="H234" s="13" t="s">
        <v>326</v>
      </c>
      <c r="I234" s="7">
        <v>4.2299999999999998E-4</v>
      </c>
      <c r="J234" s="13">
        <v>47.06</v>
      </c>
      <c r="K234" s="13">
        <v>10.72</v>
      </c>
      <c r="L234" s="13">
        <v>1.1100000000000001</v>
      </c>
      <c r="M234" s="14">
        <v>12.7</v>
      </c>
      <c r="N234" s="14">
        <v>314</v>
      </c>
      <c r="O234" s="14">
        <v>0</v>
      </c>
      <c r="P234" s="14">
        <v>1.49</v>
      </c>
      <c r="Q234" s="14">
        <v>0.49</v>
      </c>
      <c r="R234" s="14">
        <v>23.7</v>
      </c>
      <c r="S234" s="14">
        <v>1.36</v>
      </c>
      <c r="T234" s="14">
        <v>13.3</v>
      </c>
      <c r="U234" s="14">
        <v>28.9</v>
      </c>
      <c r="V234" s="14"/>
      <c r="W234" s="14">
        <v>159</v>
      </c>
      <c r="X234" s="14">
        <v>14.1</v>
      </c>
      <c r="Y234" s="14">
        <v>130</v>
      </c>
      <c r="Z234" s="6">
        <v>12165.79</v>
      </c>
      <c r="AA234" s="6">
        <v>1178.28</v>
      </c>
      <c r="AB234" s="13">
        <v>1.0900000000000001</v>
      </c>
      <c r="AC234" s="13">
        <v>15.7</v>
      </c>
      <c r="AD234">
        <f t="shared" si="37"/>
        <v>1.8021567611513785</v>
      </c>
      <c r="AF234">
        <f t="shared" si="38"/>
        <v>17.426470588235293</v>
      </c>
      <c r="AG234" s="6">
        <v>12.2</v>
      </c>
      <c r="AH234" s="6">
        <v>21.74</v>
      </c>
      <c r="AI234">
        <v>22.269503546099291</v>
      </c>
      <c r="AJ234" s="6">
        <v>9.2200000000000006</v>
      </c>
      <c r="AK234" s="6">
        <v>862.82</v>
      </c>
      <c r="AL234" s="6">
        <v>15.91</v>
      </c>
      <c r="AM234" s="6">
        <v>1.78</v>
      </c>
      <c r="AN234" s="6">
        <v>0.54</v>
      </c>
      <c r="AO234" s="6">
        <v>20</v>
      </c>
      <c r="AP234" s="6">
        <v>0</v>
      </c>
      <c r="AQ234" s="6">
        <v>0</v>
      </c>
      <c r="AR234" s="6">
        <v>6.71</v>
      </c>
      <c r="AS234" s="6">
        <v>11.95</v>
      </c>
      <c r="AT234" s="6">
        <v>0.02</v>
      </c>
    </row>
    <row r="235" spans="1:46" x14ac:dyDescent="0.3">
      <c r="A235" t="s">
        <v>79</v>
      </c>
      <c r="B235" t="s">
        <v>80</v>
      </c>
      <c r="C235" t="s">
        <v>81</v>
      </c>
      <c r="D235" s="13">
        <v>43.51</v>
      </c>
      <c r="E235" s="13">
        <v>123.51</v>
      </c>
      <c r="F235" t="s">
        <v>82</v>
      </c>
      <c r="G235" s="13" t="s">
        <v>327</v>
      </c>
      <c r="H235" s="13" t="s">
        <v>326</v>
      </c>
      <c r="I235" s="7">
        <v>1.508E-3</v>
      </c>
      <c r="J235" s="13">
        <v>47.01</v>
      </c>
      <c r="K235" s="13">
        <v>10.210000000000001</v>
      </c>
      <c r="L235" s="13">
        <v>1.18</v>
      </c>
      <c r="M235" s="14">
        <v>13.8</v>
      </c>
      <c r="N235" s="14">
        <v>318</v>
      </c>
      <c r="O235" s="14">
        <v>0</v>
      </c>
      <c r="P235" s="14">
        <v>1.62</v>
      </c>
      <c r="Q235" s="14">
        <v>0.5</v>
      </c>
      <c r="R235" s="14">
        <v>25.4</v>
      </c>
      <c r="S235" s="14">
        <v>1.36</v>
      </c>
      <c r="T235" s="14">
        <v>14.1</v>
      </c>
      <c r="U235" s="14">
        <v>29.8</v>
      </c>
      <c r="V235" s="14"/>
      <c r="W235" s="14">
        <v>165</v>
      </c>
      <c r="X235" s="14">
        <v>15</v>
      </c>
      <c r="Y235" s="14">
        <v>138</v>
      </c>
      <c r="Z235" s="6">
        <v>12585.3</v>
      </c>
      <c r="AA235" s="6">
        <v>1221.92</v>
      </c>
      <c r="AB235" s="13">
        <v>1.1499999999999999</v>
      </c>
      <c r="AC235" s="13">
        <v>16.600000000000001</v>
      </c>
      <c r="AD235">
        <f t="shared" si="37"/>
        <v>1.7999780978411959</v>
      </c>
      <c r="AF235">
        <f t="shared" si="38"/>
        <v>18.676470588235293</v>
      </c>
      <c r="AG235" s="6">
        <v>12.26</v>
      </c>
      <c r="AH235" s="6">
        <v>22.09</v>
      </c>
      <c r="AI235">
        <v>21.2</v>
      </c>
      <c r="AJ235" s="6">
        <v>9.1999999999999993</v>
      </c>
      <c r="AK235" s="6">
        <v>839.02</v>
      </c>
      <c r="AL235" s="6">
        <v>15.68</v>
      </c>
      <c r="AM235" s="6">
        <v>1.8</v>
      </c>
      <c r="AN235" s="6">
        <v>0.54</v>
      </c>
      <c r="AO235" s="6">
        <v>19.16</v>
      </c>
      <c r="AP235" s="6">
        <v>0</v>
      </c>
      <c r="AQ235" s="6">
        <v>0</v>
      </c>
      <c r="AR235" s="6">
        <v>6.5</v>
      </c>
      <c r="AS235" s="6">
        <v>11.7</v>
      </c>
      <c r="AT235" s="6">
        <v>0.02</v>
      </c>
    </row>
    <row r="236" spans="1:46" x14ac:dyDescent="0.3">
      <c r="A236" t="s">
        <v>79</v>
      </c>
      <c r="B236" t="s">
        <v>80</v>
      </c>
      <c r="C236" t="s">
        <v>81</v>
      </c>
      <c r="D236" s="13">
        <v>43.51</v>
      </c>
      <c r="E236" s="13">
        <v>123.51</v>
      </c>
      <c r="F236" t="s">
        <v>82</v>
      </c>
      <c r="G236" s="13" t="s">
        <v>328</v>
      </c>
      <c r="H236" s="13" t="s">
        <v>326</v>
      </c>
      <c r="I236" s="7">
        <v>6.0239999999999998E-3</v>
      </c>
      <c r="J236" s="13">
        <v>47.01</v>
      </c>
      <c r="K236" s="13">
        <v>9.49</v>
      </c>
      <c r="L236" s="13">
        <v>1.3</v>
      </c>
      <c r="M236" s="14">
        <v>16.7</v>
      </c>
      <c r="N236" s="14">
        <v>338</v>
      </c>
      <c r="O236" s="14">
        <v>0</v>
      </c>
      <c r="P236" s="14">
        <v>1.88</v>
      </c>
      <c r="Q236" s="14">
        <v>0.61</v>
      </c>
      <c r="R236" s="14">
        <v>28.5</v>
      </c>
      <c r="S236" s="14">
        <v>1.6</v>
      </c>
      <c r="T236" s="14">
        <v>16.3</v>
      </c>
      <c r="U236" s="14">
        <v>34</v>
      </c>
      <c r="V236" s="14"/>
      <c r="W236" s="14">
        <v>182</v>
      </c>
      <c r="X236" s="14">
        <v>17</v>
      </c>
      <c r="Y236" s="14">
        <v>156</v>
      </c>
      <c r="Z236" s="6">
        <v>13664.04</v>
      </c>
      <c r="AA236" s="6">
        <v>1440.12</v>
      </c>
      <c r="AB236" s="13">
        <v>1.29</v>
      </c>
      <c r="AC236" s="13">
        <v>18.8</v>
      </c>
      <c r="AD236">
        <f t="shared" si="37"/>
        <v>1.7438249360005775</v>
      </c>
      <c r="AF236">
        <f t="shared" si="38"/>
        <v>17.8125</v>
      </c>
      <c r="AG236" s="6">
        <v>12.64</v>
      </c>
      <c r="AH236" s="6">
        <v>22.09</v>
      </c>
      <c r="AI236">
        <v>19.882352941176471</v>
      </c>
      <c r="AJ236" s="6">
        <v>9.18</v>
      </c>
      <c r="AK236" s="6">
        <v>803.77</v>
      </c>
      <c r="AL236" s="6">
        <v>15.16</v>
      </c>
      <c r="AM236" s="6">
        <v>1.75</v>
      </c>
      <c r="AN236" s="6">
        <v>0.59</v>
      </c>
      <c r="AO236" s="6">
        <v>17.98</v>
      </c>
      <c r="AP236" s="6">
        <v>0</v>
      </c>
      <c r="AQ236" s="6">
        <v>0</v>
      </c>
      <c r="AR236" s="6">
        <v>6.39</v>
      </c>
      <c r="AS236" s="6">
        <v>11.17</v>
      </c>
      <c r="AT236" s="6">
        <v>0.02</v>
      </c>
    </row>
    <row r="237" spans="1:46" x14ac:dyDescent="0.3">
      <c r="A237" t="s">
        <v>79</v>
      </c>
      <c r="B237" t="s">
        <v>80</v>
      </c>
      <c r="C237" t="s">
        <v>81</v>
      </c>
      <c r="D237" s="13">
        <v>43.51</v>
      </c>
      <c r="E237" s="13">
        <v>123.51</v>
      </c>
      <c r="F237" t="s">
        <v>82</v>
      </c>
      <c r="G237" s="13" t="s">
        <v>329</v>
      </c>
      <c r="H237" s="13" t="s">
        <v>326</v>
      </c>
      <c r="I237" s="7">
        <v>8.6660000000000001E-3</v>
      </c>
      <c r="J237" s="13">
        <v>47.01</v>
      </c>
      <c r="K237" s="13">
        <v>10.26</v>
      </c>
      <c r="L237" s="13">
        <v>1.18</v>
      </c>
      <c r="M237" s="14">
        <v>15.1</v>
      </c>
      <c r="N237" s="14">
        <v>326</v>
      </c>
      <c r="O237" s="14">
        <v>0</v>
      </c>
      <c r="P237" s="14">
        <v>1.85</v>
      </c>
      <c r="Q237" s="14">
        <v>0.56999999999999995</v>
      </c>
      <c r="R237" s="14">
        <v>25.7</v>
      </c>
      <c r="S237" s="14">
        <v>1.87</v>
      </c>
      <c r="T237" s="14">
        <v>14.4</v>
      </c>
      <c r="U237" s="14">
        <v>31.3</v>
      </c>
      <c r="V237" s="14"/>
      <c r="W237" s="14">
        <v>165</v>
      </c>
      <c r="X237" s="14">
        <v>15.8</v>
      </c>
      <c r="Y237" s="14">
        <v>143</v>
      </c>
      <c r="Z237" s="6">
        <v>12884.95</v>
      </c>
      <c r="AA237" s="6">
        <v>1309.2</v>
      </c>
      <c r="AB237" s="13">
        <v>1.33</v>
      </c>
      <c r="AC237" s="13">
        <v>17.7</v>
      </c>
      <c r="AD237">
        <f t="shared" si="37"/>
        <v>1.6872809583071691</v>
      </c>
      <c r="AF237">
        <f t="shared" si="38"/>
        <v>13.743315508021389</v>
      </c>
      <c r="AG237" s="6">
        <v>10.83</v>
      </c>
      <c r="AH237" s="6">
        <v>19.32</v>
      </c>
      <c r="AI237">
        <v>20.632911392405063</v>
      </c>
      <c r="AJ237" s="6">
        <v>9.0500000000000007</v>
      </c>
      <c r="AK237" s="6">
        <v>815.5</v>
      </c>
      <c r="AL237" s="6">
        <v>13.89</v>
      </c>
      <c r="AM237" s="6">
        <v>1.78</v>
      </c>
      <c r="AN237" s="6">
        <v>0.59</v>
      </c>
      <c r="AO237" s="6">
        <v>18.420000000000002</v>
      </c>
      <c r="AP237" s="6">
        <v>0</v>
      </c>
      <c r="AQ237" s="6">
        <v>0</v>
      </c>
      <c r="AR237" s="6">
        <v>6.42</v>
      </c>
      <c r="AS237" s="6">
        <v>11.46</v>
      </c>
      <c r="AT237" s="6">
        <v>0.02</v>
      </c>
    </row>
    <row r="238" spans="1:46" x14ac:dyDescent="0.3">
      <c r="A238" t="s">
        <v>79</v>
      </c>
      <c r="B238" t="s">
        <v>80</v>
      </c>
      <c r="C238" t="s">
        <v>81</v>
      </c>
      <c r="D238" s="13">
        <v>43.51</v>
      </c>
      <c r="E238" s="13">
        <v>123.51</v>
      </c>
      <c r="F238" t="s">
        <v>82</v>
      </c>
      <c r="G238" s="13" t="s">
        <v>330</v>
      </c>
      <c r="H238" s="13" t="s">
        <v>331</v>
      </c>
      <c r="I238" s="7">
        <v>1.0349999999999999E-3</v>
      </c>
      <c r="J238" s="13">
        <v>48.7</v>
      </c>
      <c r="K238" s="13">
        <v>8.11</v>
      </c>
      <c r="L238" s="13">
        <v>0.73</v>
      </c>
      <c r="M238" s="14">
        <v>9.99</v>
      </c>
      <c r="N238" s="14">
        <v>363</v>
      </c>
      <c r="O238" s="14">
        <v>2.61</v>
      </c>
      <c r="P238" s="14">
        <v>1.17</v>
      </c>
      <c r="Q238" s="14">
        <v>0.36</v>
      </c>
      <c r="R238" s="14">
        <v>14.8</v>
      </c>
      <c r="S238" s="14">
        <v>0.86</v>
      </c>
      <c r="T238" s="14">
        <v>7.83</v>
      </c>
      <c r="U238" s="14">
        <v>16.600000000000001</v>
      </c>
      <c r="V238" s="14"/>
      <c r="W238" s="14">
        <v>123</v>
      </c>
      <c r="X238" s="14">
        <v>15.4</v>
      </c>
      <c r="Y238" s="14">
        <v>116</v>
      </c>
      <c r="Z238" s="6">
        <v>11027.12</v>
      </c>
      <c r="AA238" s="6">
        <v>785.52</v>
      </c>
      <c r="AB238" s="13">
        <v>1.19</v>
      </c>
      <c r="AC238" s="13">
        <v>10.6</v>
      </c>
      <c r="AD238">
        <f t="shared" si="37"/>
        <v>1.649892097416495</v>
      </c>
      <c r="AF238">
        <f t="shared" si="38"/>
        <v>17.209302325581397</v>
      </c>
      <c r="AG238" s="6">
        <v>6.58</v>
      </c>
      <c r="AH238" s="6">
        <v>12.44</v>
      </c>
      <c r="AI238">
        <v>23.571428571428569</v>
      </c>
      <c r="AJ238" s="6">
        <v>7.53</v>
      </c>
      <c r="AK238" s="6">
        <v>716.05</v>
      </c>
      <c r="AL238" s="6">
        <v>12.65</v>
      </c>
      <c r="AM238" s="6">
        <v>1.89</v>
      </c>
      <c r="AN238" s="6">
        <v>0.68</v>
      </c>
      <c r="AO238" s="6">
        <v>34.25</v>
      </c>
      <c r="AP238" s="6">
        <v>0.18</v>
      </c>
      <c r="AQ238" s="6">
        <v>0.25</v>
      </c>
      <c r="AR238" s="6">
        <v>8.31</v>
      </c>
      <c r="AS238" s="6">
        <v>15.71</v>
      </c>
      <c r="AT238" s="6">
        <v>0.02</v>
      </c>
    </row>
    <row r="239" spans="1:46" x14ac:dyDescent="0.3">
      <c r="A239" t="s">
        <v>79</v>
      </c>
      <c r="B239" t="s">
        <v>80</v>
      </c>
      <c r="C239" t="s">
        <v>81</v>
      </c>
      <c r="D239" s="13">
        <v>43.51</v>
      </c>
      <c r="E239" s="13">
        <v>123.51</v>
      </c>
      <c r="F239" t="s">
        <v>82</v>
      </c>
      <c r="G239" s="13" t="s">
        <v>332</v>
      </c>
      <c r="H239" s="13" t="s">
        <v>331</v>
      </c>
      <c r="I239" s="7">
        <v>1.0193000000000001E-2</v>
      </c>
      <c r="J239" s="13">
        <v>48.99</v>
      </c>
      <c r="K239" s="13">
        <v>8.49</v>
      </c>
      <c r="L239" s="13">
        <v>0.72</v>
      </c>
      <c r="M239" s="14">
        <v>9.4</v>
      </c>
      <c r="N239" s="14">
        <v>351</v>
      </c>
      <c r="O239" s="14">
        <v>1.23</v>
      </c>
      <c r="P239" s="14">
        <v>1.08</v>
      </c>
      <c r="Q239" s="14">
        <v>0.36</v>
      </c>
      <c r="R239" s="14">
        <v>14</v>
      </c>
      <c r="S239" s="14">
        <v>0.83</v>
      </c>
      <c r="T239" s="14">
        <v>7.48</v>
      </c>
      <c r="U239" s="14">
        <v>15.9</v>
      </c>
      <c r="V239" s="14"/>
      <c r="W239" s="14">
        <v>113</v>
      </c>
      <c r="X239" s="14">
        <v>14.8</v>
      </c>
      <c r="Y239" s="14">
        <v>111</v>
      </c>
      <c r="Z239" s="6">
        <v>10667.54</v>
      </c>
      <c r="AA239" s="6">
        <v>785.52</v>
      </c>
      <c r="AB239" s="13">
        <v>1.1499999999999999</v>
      </c>
      <c r="AC239" s="13">
        <v>9.98</v>
      </c>
      <c r="AD239">
        <f t="shared" si="37"/>
        <v>1.6644493824803821</v>
      </c>
      <c r="AF239">
        <f t="shared" si="38"/>
        <v>16.867469879518072</v>
      </c>
      <c r="AG239" s="6">
        <v>6.5</v>
      </c>
      <c r="AH239" s="6">
        <v>12.17</v>
      </c>
      <c r="AI239">
        <v>23.716216216216214</v>
      </c>
      <c r="AJ239" s="6">
        <v>7.5</v>
      </c>
      <c r="AK239" s="6">
        <v>720.78</v>
      </c>
      <c r="AL239" s="6">
        <v>12.96</v>
      </c>
      <c r="AM239" s="6">
        <v>1.87</v>
      </c>
      <c r="AN239" s="6">
        <v>0.67</v>
      </c>
      <c r="AO239" s="6">
        <v>35.17</v>
      </c>
      <c r="AP239" s="6">
        <v>0.09</v>
      </c>
      <c r="AQ239" s="6">
        <v>0.12</v>
      </c>
      <c r="AR239" s="6">
        <v>8.07</v>
      </c>
      <c r="AS239" s="6">
        <v>15.11</v>
      </c>
      <c r="AT239" s="6">
        <v>0.03</v>
      </c>
    </row>
    <row r="240" spans="1:46" x14ac:dyDescent="0.3">
      <c r="A240" t="s">
        <v>79</v>
      </c>
      <c r="B240" t="s">
        <v>80</v>
      </c>
      <c r="C240" t="s">
        <v>81</v>
      </c>
      <c r="D240" s="13">
        <v>43.51</v>
      </c>
      <c r="E240" s="13">
        <v>123.51</v>
      </c>
      <c r="F240" t="s">
        <v>82</v>
      </c>
      <c r="G240" s="13" t="s">
        <v>333</v>
      </c>
      <c r="H240" s="13" t="s">
        <v>334</v>
      </c>
      <c r="I240" s="7">
        <v>2.7399999999999999E-4</v>
      </c>
      <c r="J240" s="13">
        <v>45.61</v>
      </c>
      <c r="K240" s="13">
        <v>11.11</v>
      </c>
      <c r="L240" s="13">
        <v>1.92</v>
      </c>
      <c r="M240" s="14">
        <v>30.9</v>
      </c>
      <c r="N240" s="14">
        <v>1017</v>
      </c>
      <c r="O240" s="14">
        <v>4.33</v>
      </c>
      <c r="P240" s="14">
        <v>5.45</v>
      </c>
      <c r="Q240" s="14">
        <v>1.69</v>
      </c>
      <c r="R240" s="14">
        <v>61.4</v>
      </c>
      <c r="S240" s="14">
        <v>3.47</v>
      </c>
      <c r="T240" s="14">
        <v>44.7</v>
      </c>
      <c r="U240" s="14">
        <v>87.5</v>
      </c>
      <c r="V240" s="14"/>
      <c r="W240" s="14">
        <v>386</v>
      </c>
      <c r="X240" s="14">
        <v>18.899999999999999</v>
      </c>
      <c r="Y240" s="14">
        <v>272</v>
      </c>
      <c r="Z240" s="6">
        <v>13244.53</v>
      </c>
      <c r="AA240" s="6">
        <v>3011.16</v>
      </c>
      <c r="AB240" s="13">
        <v>1.17</v>
      </c>
      <c r="AC240" s="13">
        <v>40.1</v>
      </c>
      <c r="AD240">
        <f t="shared" si="37"/>
        <v>1.3332235282660527</v>
      </c>
      <c r="AF240">
        <f t="shared" si="38"/>
        <v>17.694524495677232</v>
      </c>
      <c r="AG240" s="6">
        <v>38.21</v>
      </c>
      <c r="AH240" s="6">
        <v>52.48</v>
      </c>
      <c r="AI240">
        <v>53.80952380952381</v>
      </c>
      <c r="AJ240" s="6">
        <v>14.39</v>
      </c>
      <c r="AK240" s="6">
        <v>700.77</v>
      </c>
      <c r="AL240" s="6">
        <v>11.27</v>
      </c>
      <c r="AM240" s="6">
        <v>1.37</v>
      </c>
      <c r="AN240" s="6">
        <v>0.5</v>
      </c>
      <c r="AO240" s="6">
        <v>25.36</v>
      </c>
      <c r="AP240" s="6">
        <v>7.0000000000000007E-2</v>
      </c>
      <c r="AQ240" s="6">
        <v>0.11</v>
      </c>
      <c r="AR240" s="6">
        <v>6.29</v>
      </c>
      <c r="AS240" s="6">
        <v>8.64</v>
      </c>
      <c r="AT240" s="6">
        <v>0.03</v>
      </c>
    </row>
    <row r="241" spans="1:46" x14ac:dyDescent="0.3">
      <c r="A241" t="s">
        <v>79</v>
      </c>
      <c r="B241" t="s">
        <v>80</v>
      </c>
      <c r="C241" t="s">
        <v>81</v>
      </c>
      <c r="D241" s="13">
        <v>43.51</v>
      </c>
      <c r="E241" s="13">
        <v>123.51</v>
      </c>
      <c r="F241" t="s">
        <v>82</v>
      </c>
      <c r="G241" s="13" t="s">
        <v>335</v>
      </c>
      <c r="H241" s="13" t="s">
        <v>334</v>
      </c>
      <c r="I241" s="7">
        <v>1.333E-3</v>
      </c>
      <c r="J241" s="13">
        <v>46</v>
      </c>
      <c r="K241" s="13">
        <v>10.51</v>
      </c>
      <c r="L241" s="13">
        <v>1.94</v>
      </c>
      <c r="M241" s="14">
        <v>29.3</v>
      </c>
      <c r="N241" s="14">
        <v>984</v>
      </c>
      <c r="O241" s="14">
        <v>4.03</v>
      </c>
      <c r="P241" s="14">
        <v>5.24</v>
      </c>
      <c r="Q241" s="14">
        <v>1.6</v>
      </c>
      <c r="R241" s="14">
        <v>55.4</v>
      </c>
      <c r="S241" s="14">
        <v>3.15</v>
      </c>
      <c r="T241" s="14">
        <v>45</v>
      </c>
      <c r="U241" s="14">
        <v>87.3</v>
      </c>
      <c r="V241" s="14"/>
      <c r="W241" s="14">
        <v>350</v>
      </c>
      <c r="X241" s="14">
        <v>19.5</v>
      </c>
      <c r="Y241" s="14">
        <v>245</v>
      </c>
      <c r="Z241" s="6">
        <v>12765.09</v>
      </c>
      <c r="AA241" s="6">
        <v>3185.72</v>
      </c>
      <c r="AB241" s="13">
        <v>1.22</v>
      </c>
      <c r="AC241" s="13">
        <v>40</v>
      </c>
      <c r="AD241">
        <f t="shared" si="37"/>
        <v>1.2221836069964565</v>
      </c>
      <c r="AF241">
        <f t="shared" si="38"/>
        <v>17.587301587301589</v>
      </c>
      <c r="AG241" s="6">
        <v>36.89</v>
      </c>
      <c r="AH241" s="6">
        <v>45.41</v>
      </c>
      <c r="AI241">
        <v>50.46153846153846</v>
      </c>
      <c r="AJ241" s="6">
        <v>12.56</v>
      </c>
      <c r="AK241" s="6">
        <v>654.62</v>
      </c>
      <c r="AL241" s="6">
        <v>10.57</v>
      </c>
      <c r="AM241" s="6">
        <v>1.23</v>
      </c>
      <c r="AN241" s="6">
        <v>0.53</v>
      </c>
      <c r="AO241" s="6">
        <v>24.6</v>
      </c>
      <c r="AP241" s="6">
        <v>7.0000000000000007E-2</v>
      </c>
      <c r="AQ241" s="6">
        <v>0.1</v>
      </c>
      <c r="AR241" s="6">
        <v>6.32</v>
      </c>
      <c r="AS241" s="6">
        <v>7.78</v>
      </c>
      <c r="AT241" s="6">
        <v>0.03</v>
      </c>
    </row>
    <row r="242" spans="1:46" x14ac:dyDescent="0.3">
      <c r="A242" t="s">
        <v>79</v>
      </c>
      <c r="B242" t="s">
        <v>80</v>
      </c>
      <c r="C242" t="s">
        <v>81</v>
      </c>
      <c r="D242" s="13">
        <v>43.5</v>
      </c>
      <c r="E242" s="13">
        <v>123.5</v>
      </c>
      <c r="F242" t="s">
        <v>82</v>
      </c>
      <c r="G242" s="13" t="s">
        <v>336</v>
      </c>
      <c r="H242" s="13" t="s">
        <v>337</v>
      </c>
      <c r="I242" s="7">
        <v>9.3599999999999998E-4</v>
      </c>
      <c r="J242" s="13">
        <v>47.64</v>
      </c>
      <c r="K242" s="13">
        <v>8.2799999999999994</v>
      </c>
      <c r="L242" s="13">
        <v>1.39</v>
      </c>
      <c r="M242" s="14">
        <v>23</v>
      </c>
      <c r="N242" s="14">
        <v>714</v>
      </c>
      <c r="O242" s="14">
        <v>2.69</v>
      </c>
      <c r="P242" s="14">
        <v>2.85</v>
      </c>
      <c r="Q242" s="14">
        <v>0.84</v>
      </c>
      <c r="R242" s="14">
        <v>33.9</v>
      </c>
      <c r="S242" s="14">
        <v>1.87</v>
      </c>
      <c r="T242" s="14">
        <v>24.5</v>
      </c>
      <c r="U242" s="14">
        <v>47.4</v>
      </c>
      <c r="V242" s="14"/>
      <c r="W242" s="14">
        <v>262</v>
      </c>
      <c r="X242" s="14">
        <v>18.600000000000001</v>
      </c>
      <c r="Y242" s="14">
        <v>176</v>
      </c>
      <c r="Z242" s="6">
        <v>12225.72</v>
      </c>
      <c r="AA242" s="6">
        <v>1745.6</v>
      </c>
      <c r="AB242" s="13">
        <v>1.42</v>
      </c>
      <c r="AC242" s="13">
        <v>24.1</v>
      </c>
      <c r="AD242">
        <f t="shared" si="37"/>
        <v>1.3743143776928877</v>
      </c>
      <c r="AF242">
        <f t="shared" si="38"/>
        <v>18.128342245989302</v>
      </c>
      <c r="AG242" s="6">
        <v>17.25</v>
      </c>
      <c r="AH242" s="6">
        <v>23.87</v>
      </c>
      <c r="AI242">
        <v>38.387096774193544</v>
      </c>
      <c r="AJ242" s="6">
        <v>9.4600000000000009</v>
      </c>
      <c r="AK242" s="6">
        <v>657.3</v>
      </c>
      <c r="AL242" s="6">
        <v>11.89</v>
      </c>
      <c r="AM242" s="6">
        <v>1.38</v>
      </c>
      <c r="AN242" s="6">
        <v>0.68</v>
      </c>
      <c r="AO242" s="6">
        <v>29.63</v>
      </c>
      <c r="AP242" s="6">
        <v>0.08</v>
      </c>
      <c r="AQ242" s="6">
        <v>0.11</v>
      </c>
      <c r="AR242" s="6">
        <v>7.73</v>
      </c>
      <c r="AS242" s="6">
        <v>10.69</v>
      </c>
      <c r="AT242" s="6">
        <v>0.02</v>
      </c>
    </row>
    <row r="243" spans="1:46" x14ac:dyDescent="0.3">
      <c r="A243" t="s">
        <v>79</v>
      </c>
      <c r="B243" t="s">
        <v>80</v>
      </c>
      <c r="C243" t="s">
        <v>81</v>
      </c>
      <c r="D243" s="13">
        <v>43.5</v>
      </c>
      <c r="E243" s="13">
        <v>123.5</v>
      </c>
      <c r="F243" t="s">
        <v>82</v>
      </c>
      <c r="G243" s="13" t="s">
        <v>338</v>
      </c>
      <c r="H243" s="13" t="s">
        <v>337</v>
      </c>
      <c r="I243" s="7">
        <v>1.2999999999999999E-3</v>
      </c>
      <c r="J243" s="13">
        <v>47.62</v>
      </c>
      <c r="K243" s="13">
        <v>7.71</v>
      </c>
      <c r="L243" s="13">
        <v>1.42</v>
      </c>
      <c r="M243" s="14">
        <v>23.4</v>
      </c>
      <c r="N243" s="14">
        <v>739</v>
      </c>
      <c r="O243" s="14">
        <v>2.95</v>
      </c>
      <c r="P243" s="14">
        <v>3.05</v>
      </c>
      <c r="Q243" s="14">
        <v>0.92</v>
      </c>
      <c r="R243" s="14">
        <v>35.4</v>
      </c>
      <c r="S243" s="14">
        <v>2.0099999999999998</v>
      </c>
      <c r="T243" s="14">
        <v>27.4</v>
      </c>
      <c r="U243" s="14">
        <v>53</v>
      </c>
      <c r="V243" s="14"/>
      <c r="W243" s="14">
        <v>270</v>
      </c>
      <c r="X243" s="14">
        <v>20.100000000000001</v>
      </c>
      <c r="Y243" s="14">
        <v>184</v>
      </c>
      <c r="Z243" s="6">
        <v>12345.58</v>
      </c>
      <c r="AA243" s="6">
        <v>1920.16</v>
      </c>
      <c r="AB243" s="13">
        <v>1.53</v>
      </c>
      <c r="AC243" s="13">
        <v>26.9</v>
      </c>
      <c r="AD243">
        <f t="shared" si="37"/>
        <v>1.3105992495216967</v>
      </c>
      <c r="AF243">
        <f t="shared" si="38"/>
        <v>17.611940298507463</v>
      </c>
      <c r="AG243" s="6">
        <v>17.91</v>
      </c>
      <c r="AH243" s="6">
        <v>23.14</v>
      </c>
      <c r="AI243">
        <v>36.766169154228855</v>
      </c>
      <c r="AJ243" s="6">
        <v>9.15</v>
      </c>
      <c r="AK243" s="6">
        <v>614.21</v>
      </c>
      <c r="AL243" s="6">
        <v>11.61</v>
      </c>
      <c r="AM243" s="6">
        <v>1.29</v>
      </c>
      <c r="AN243" s="6">
        <v>0.66</v>
      </c>
      <c r="AO243" s="6">
        <v>27.47</v>
      </c>
      <c r="AP243" s="6">
        <v>0.08</v>
      </c>
      <c r="AQ243" s="6">
        <v>0.11</v>
      </c>
      <c r="AR243" s="6">
        <v>7.63</v>
      </c>
      <c r="AS243" s="6">
        <v>9.85</v>
      </c>
      <c r="AT243" s="6">
        <v>0.03</v>
      </c>
    </row>
    <row r="244" spans="1:46" x14ac:dyDescent="0.3">
      <c r="A244" t="s">
        <v>79</v>
      </c>
      <c r="B244" t="s">
        <v>80</v>
      </c>
      <c r="C244" t="s">
        <v>81</v>
      </c>
      <c r="D244" s="13">
        <v>43.5</v>
      </c>
      <c r="E244" s="13">
        <v>123.5</v>
      </c>
      <c r="F244" t="s">
        <v>82</v>
      </c>
      <c r="G244" s="13" t="s">
        <v>339</v>
      </c>
      <c r="H244" s="13" t="s">
        <v>337</v>
      </c>
      <c r="I244" s="7">
        <v>2.8830000000000001E-3</v>
      </c>
      <c r="J244" s="13">
        <v>47.73</v>
      </c>
      <c r="K244" s="13">
        <v>8.1199999999999992</v>
      </c>
      <c r="L244" s="13">
        <v>1.42</v>
      </c>
      <c r="M244" s="14">
        <v>22.7</v>
      </c>
      <c r="N244" s="14">
        <v>738</v>
      </c>
      <c r="O244" s="14">
        <v>0</v>
      </c>
      <c r="P244" s="14">
        <v>2.89</v>
      </c>
      <c r="Q244" s="14">
        <v>0.89</v>
      </c>
      <c r="R244" s="14">
        <v>35</v>
      </c>
      <c r="S244" s="14">
        <v>1.87</v>
      </c>
      <c r="T244" s="14">
        <v>23.8</v>
      </c>
      <c r="U244" s="14">
        <v>46.3</v>
      </c>
      <c r="V244" s="14"/>
      <c r="W244" s="14">
        <v>273</v>
      </c>
      <c r="X244" s="14">
        <v>18.100000000000001</v>
      </c>
      <c r="Y244" s="14">
        <v>165</v>
      </c>
      <c r="Z244" s="6">
        <v>12285.65</v>
      </c>
      <c r="AA244" s="6">
        <v>1658.32</v>
      </c>
      <c r="AB244" s="13">
        <v>1.35</v>
      </c>
      <c r="AC244" s="13">
        <v>23.8</v>
      </c>
      <c r="AD244">
        <f t="shared" si="37"/>
        <v>1.4302431258660944</v>
      </c>
      <c r="AF244">
        <f t="shared" si="38"/>
        <v>18.71657754010695</v>
      </c>
      <c r="AG244" s="6">
        <v>17.63</v>
      </c>
      <c r="AH244" s="6">
        <v>25.93</v>
      </c>
      <c r="AI244">
        <v>40.773480662983424</v>
      </c>
      <c r="AJ244" s="6">
        <v>9.1199999999999992</v>
      </c>
      <c r="AK244" s="6">
        <v>678.77</v>
      </c>
      <c r="AL244" s="6">
        <v>12.11</v>
      </c>
      <c r="AM244" s="6">
        <v>1.47</v>
      </c>
      <c r="AN244" s="6">
        <v>0.65</v>
      </c>
      <c r="AO244" s="6">
        <v>31.01</v>
      </c>
      <c r="AP244" s="6">
        <v>0</v>
      </c>
      <c r="AQ244" s="6">
        <v>0</v>
      </c>
      <c r="AR244" s="6">
        <v>7.8</v>
      </c>
      <c r="AS244" s="6">
        <v>11.47</v>
      </c>
      <c r="AT244" s="6">
        <v>0.03</v>
      </c>
    </row>
    <row r="245" spans="1:46" x14ac:dyDescent="0.3">
      <c r="A245" t="s">
        <v>79</v>
      </c>
      <c r="B245" t="s">
        <v>80</v>
      </c>
      <c r="C245" t="s">
        <v>81</v>
      </c>
      <c r="D245" s="13">
        <v>43.5</v>
      </c>
      <c r="E245" s="13">
        <v>123.5</v>
      </c>
      <c r="F245" t="s">
        <v>82</v>
      </c>
      <c r="G245" s="13" t="s">
        <v>340</v>
      </c>
      <c r="H245" s="13" t="s">
        <v>337</v>
      </c>
      <c r="I245" s="7">
        <v>7.7120000000000001E-3</v>
      </c>
      <c r="J245" s="13">
        <v>47.39</v>
      </c>
      <c r="K245" s="13">
        <v>8.7899999999999991</v>
      </c>
      <c r="L245" s="13">
        <v>1.25</v>
      </c>
      <c r="M245" s="14">
        <v>21.1</v>
      </c>
      <c r="N245" s="14">
        <v>714</v>
      </c>
      <c r="O245" s="14">
        <v>0</v>
      </c>
      <c r="P245" s="14">
        <v>2.6</v>
      </c>
      <c r="Q245" s="14">
        <v>0.86</v>
      </c>
      <c r="R245" s="14">
        <v>32.200000000000003</v>
      </c>
      <c r="S245" s="14">
        <v>1.72</v>
      </c>
      <c r="T245" s="14">
        <v>24.3</v>
      </c>
      <c r="U245" s="14">
        <v>47.5</v>
      </c>
      <c r="V245" s="14"/>
      <c r="W245" s="14">
        <v>241</v>
      </c>
      <c r="X245" s="14">
        <v>19.899999999999999</v>
      </c>
      <c r="Y245" s="14">
        <v>168</v>
      </c>
      <c r="Z245" s="6">
        <v>11506.56</v>
      </c>
      <c r="AA245" s="6">
        <v>1745.6</v>
      </c>
      <c r="AB245" s="13">
        <v>1.41</v>
      </c>
      <c r="AC245" s="13">
        <v>23.8</v>
      </c>
      <c r="AD245">
        <f t="shared" si="37"/>
        <v>1.3693660193613715</v>
      </c>
      <c r="AF245">
        <f t="shared" si="38"/>
        <v>18.720930232558143</v>
      </c>
      <c r="AG245" s="6">
        <v>17.23</v>
      </c>
      <c r="AH245" s="6">
        <v>22.84</v>
      </c>
      <c r="AI245">
        <v>35.879396984924625</v>
      </c>
      <c r="AJ245" s="6">
        <v>8.44</v>
      </c>
      <c r="AK245" s="6">
        <v>578.22</v>
      </c>
      <c r="AL245" s="6">
        <v>12.38</v>
      </c>
      <c r="AM245" s="6">
        <v>1.33</v>
      </c>
      <c r="AN245" s="6">
        <v>0.66</v>
      </c>
      <c r="AO245" s="6">
        <v>30</v>
      </c>
      <c r="AP245" s="6">
        <v>0</v>
      </c>
      <c r="AQ245" s="6">
        <v>0</v>
      </c>
      <c r="AR245" s="6">
        <v>7.48</v>
      </c>
      <c r="AS245" s="6">
        <v>9.92</v>
      </c>
      <c r="AT245" s="6">
        <v>0.03</v>
      </c>
    </row>
    <row r="246" spans="1:46" x14ac:dyDescent="0.3">
      <c r="A246" t="s">
        <v>79</v>
      </c>
      <c r="B246" t="s">
        <v>80</v>
      </c>
      <c r="C246" t="s">
        <v>81</v>
      </c>
      <c r="D246" s="13">
        <v>43.51</v>
      </c>
      <c r="E246" s="13">
        <v>123.51</v>
      </c>
      <c r="F246" t="s">
        <v>82</v>
      </c>
      <c r="G246" s="13" t="s">
        <v>341</v>
      </c>
      <c r="H246" s="13" t="s">
        <v>342</v>
      </c>
      <c r="I246" s="7">
        <v>2.4459999999999998E-3</v>
      </c>
      <c r="J246" s="13">
        <v>46.25</v>
      </c>
      <c r="K246" s="13">
        <v>11.08</v>
      </c>
      <c r="L246" s="13">
        <v>2.0499999999999998</v>
      </c>
      <c r="M246" s="14">
        <v>31.8</v>
      </c>
      <c r="N246" s="14">
        <v>915</v>
      </c>
      <c r="O246" s="14">
        <v>0</v>
      </c>
      <c r="P246" s="14">
        <v>5.54</v>
      </c>
      <c r="Q246" s="14">
        <v>1.72</v>
      </c>
      <c r="R246" s="14">
        <v>64.400000000000006</v>
      </c>
      <c r="S246" s="14">
        <v>3.77</v>
      </c>
      <c r="T246" s="14">
        <v>43.5</v>
      </c>
      <c r="U246" s="14">
        <v>85.1</v>
      </c>
      <c r="V246" s="14"/>
      <c r="W246" s="14">
        <v>358</v>
      </c>
      <c r="X246" s="14">
        <v>18.899999999999999</v>
      </c>
      <c r="Y246" s="14">
        <v>255</v>
      </c>
      <c r="Z246" s="6">
        <v>13664.04</v>
      </c>
      <c r="AA246" s="6">
        <v>3098.44</v>
      </c>
      <c r="AB246" s="13">
        <v>1.17</v>
      </c>
      <c r="AC246" s="13">
        <v>41.4</v>
      </c>
      <c r="AD246">
        <f t="shared" si="37"/>
        <v>1.4058509109837556</v>
      </c>
      <c r="AF246">
        <f t="shared" si="38"/>
        <v>17.082228116710876</v>
      </c>
      <c r="AG246" s="6">
        <v>37.18</v>
      </c>
      <c r="AH246" s="6">
        <v>55.04</v>
      </c>
      <c r="AI246">
        <v>48.412698412698418</v>
      </c>
      <c r="AJ246" s="6">
        <v>13.49</v>
      </c>
      <c r="AK246" s="6">
        <v>722.97</v>
      </c>
      <c r="AL246" s="6">
        <v>11.62</v>
      </c>
      <c r="AM246" s="6">
        <v>1.48</v>
      </c>
      <c r="AN246" s="6">
        <v>0.49</v>
      </c>
      <c r="AO246" s="6">
        <v>22.1</v>
      </c>
      <c r="AP246" s="6">
        <v>0</v>
      </c>
      <c r="AQ246" s="6">
        <v>0</v>
      </c>
      <c r="AR246" s="6">
        <v>5.56</v>
      </c>
      <c r="AS246" s="6">
        <v>8.23</v>
      </c>
      <c r="AT246" s="6">
        <v>0.03</v>
      </c>
    </row>
    <row r="247" spans="1:46" x14ac:dyDescent="0.3">
      <c r="A247" t="s">
        <v>79</v>
      </c>
      <c r="B247" t="s">
        <v>80</v>
      </c>
      <c r="C247" t="s">
        <v>81</v>
      </c>
      <c r="D247" s="13">
        <v>43.51</v>
      </c>
      <c r="E247" s="13">
        <v>123.51</v>
      </c>
      <c r="F247" t="s">
        <v>82</v>
      </c>
      <c r="G247" s="13" t="s">
        <v>343</v>
      </c>
      <c r="H247" s="13" t="s">
        <v>342</v>
      </c>
      <c r="I247" s="7">
        <v>7.6880000000000004E-3</v>
      </c>
      <c r="J247" s="13">
        <v>45.3</v>
      </c>
      <c r="K247" s="13">
        <v>11.67</v>
      </c>
      <c r="L247" s="13">
        <v>2.1</v>
      </c>
      <c r="M247" s="14">
        <v>28.5</v>
      </c>
      <c r="N247" s="14">
        <v>884</v>
      </c>
      <c r="O247" s="14">
        <v>0</v>
      </c>
      <c r="P247" s="14">
        <v>5.47</v>
      </c>
      <c r="Q247" s="14">
        <v>1.61</v>
      </c>
      <c r="R247" s="14">
        <v>66</v>
      </c>
      <c r="S247" s="14">
        <v>3.77</v>
      </c>
      <c r="T247" s="14">
        <v>43.1</v>
      </c>
      <c r="U247" s="14">
        <v>85.1</v>
      </c>
      <c r="V247" s="14"/>
      <c r="W247" s="14">
        <v>335</v>
      </c>
      <c r="X247" s="14">
        <v>18.2</v>
      </c>
      <c r="Y247" s="14">
        <v>254</v>
      </c>
      <c r="Z247" s="6">
        <v>13963.69</v>
      </c>
      <c r="AA247" s="6">
        <v>3185.72</v>
      </c>
      <c r="AB247" s="13">
        <v>1.1200000000000001</v>
      </c>
      <c r="AC247" s="13">
        <v>40.200000000000003</v>
      </c>
      <c r="AD247">
        <f t="shared" si="37"/>
        <v>1.4567157284514023</v>
      </c>
      <c r="AF247">
        <f t="shared" si="38"/>
        <v>17.50663129973475</v>
      </c>
      <c r="AG247" s="6">
        <v>38.479999999999997</v>
      </c>
      <c r="AH247" s="6">
        <v>58.93</v>
      </c>
      <c r="AI247">
        <v>48.571428571428577</v>
      </c>
      <c r="AJ247" s="6">
        <v>13.96</v>
      </c>
      <c r="AK247" s="6">
        <v>767.24</v>
      </c>
      <c r="AL247" s="6">
        <v>12.07</v>
      </c>
      <c r="AM247" s="6">
        <v>1.53</v>
      </c>
      <c r="AN247" s="6">
        <v>0.43</v>
      </c>
      <c r="AO247" s="6">
        <v>21.99</v>
      </c>
      <c r="AP247" s="6">
        <v>0</v>
      </c>
      <c r="AQ247" s="6">
        <v>0</v>
      </c>
      <c r="AR247" s="6">
        <v>5.08</v>
      </c>
      <c r="AS247" s="6">
        <v>7.77</v>
      </c>
      <c r="AT247" s="6">
        <v>0.02</v>
      </c>
    </row>
    <row r="248" spans="1:46" x14ac:dyDescent="0.3">
      <c r="A248" t="s">
        <v>79</v>
      </c>
      <c r="B248" t="s">
        <v>80</v>
      </c>
      <c r="C248" t="s">
        <v>81</v>
      </c>
      <c r="D248" s="13">
        <v>43.5</v>
      </c>
      <c r="E248" s="13">
        <v>123.5</v>
      </c>
      <c r="F248" t="s">
        <v>82</v>
      </c>
      <c r="G248" s="13" t="s">
        <v>344</v>
      </c>
      <c r="H248" s="13" t="s">
        <v>322</v>
      </c>
      <c r="I248" s="7">
        <v>1.6837999999999999E-2</v>
      </c>
      <c r="J248" s="13">
        <v>47.4</v>
      </c>
      <c r="K248" s="13">
        <v>9.32</v>
      </c>
      <c r="L248" s="13">
        <v>1.1399999999999999</v>
      </c>
      <c r="M248" s="14">
        <v>17.600000000000001</v>
      </c>
      <c r="N248" s="14">
        <v>599</v>
      </c>
      <c r="O248" s="14">
        <v>0</v>
      </c>
      <c r="P248" s="14">
        <v>2.75</v>
      </c>
      <c r="Q248" s="14">
        <v>0.78</v>
      </c>
      <c r="R248" s="14">
        <v>32.799999999999997</v>
      </c>
      <c r="S248" s="14">
        <v>1.73</v>
      </c>
      <c r="T248" s="14">
        <v>26</v>
      </c>
      <c r="U248" s="14">
        <v>52.5</v>
      </c>
      <c r="V248" s="14"/>
      <c r="W248" s="14">
        <v>200</v>
      </c>
      <c r="X248" s="14">
        <v>17.899999999999999</v>
      </c>
      <c r="Y248" s="14">
        <v>143</v>
      </c>
      <c r="Z248" s="6">
        <v>10847.33</v>
      </c>
      <c r="AA248" s="6">
        <v>1963.8</v>
      </c>
      <c r="AB248" s="13">
        <v>1.41</v>
      </c>
      <c r="AC248" s="13">
        <v>25.8</v>
      </c>
      <c r="AD248">
        <f t="shared" si="37"/>
        <v>1.3106464845235177</v>
      </c>
      <c r="AF248">
        <f t="shared" si="38"/>
        <v>18.959537572254334</v>
      </c>
      <c r="AG248" s="6">
        <v>18.440000000000001</v>
      </c>
      <c r="AH248" s="6">
        <v>23.26</v>
      </c>
      <c r="AI248">
        <v>33.463687150837991</v>
      </c>
      <c r="AJ248" s="6">
        <v>7.99</v>
      </c>
      <c r="AK248" s="6">
        <v>606</v>
      </c>
      <c r="AL248" s="6">
        <v>11.93</v>
      </c>
      <c r="AM248" s="6">
        <v>1.26</v>
      </c>
      <c r="AN248" s="6">
        <v>0.54</v>
      </c>
      <c r="AO248" s="6">
        <v>23.22</v>
      </c>
      <c r="AP248" s="6">
        <v>0</v>
      </c>
      <c r="AQ248" s="6">
        <v>0</v>
      </c>
      <c r="AR248" s="6">
        <v>6.1</v>
      </c>
      <c r="AS248" s="6">
        <v>7.69</v>
      </c>
      <c r="AT248" s="6">
        <v>0.02</v>
      </c>
    </row>
    <row r="249" spans="1:46" x14ac:dyDescent="0.3">
      <c r="A249" t="s">
        <v>79</v>
      </c>
      <c r="B249" t="s">
        <v>80</v>
      </c>
      <c r="C249" t="s">
        <v>81</v>
      </c>
      <c r="D249" s="13">
        <v>43.5</v>
      </c>
      <c r="E249" s="13">
        <v>123.5</v>
      </c>
      <c r="F249" t="s">
        <v>82</v>
      </c>
      <c r="G249" s="13" t="s">
        <v>345</v>
      </c>
      <c r="H249" s="13" t="s">
        <v>322</v>
      </c>
      <c r="I249" s="7">
        <v>1.253E-3</v>
      </c>
      <c r="J249" s="13">
        <v>47.01</v>
      </c>
      <c r="K249" s="13">
        <v>9.39</v>
      </c>
      <c r="L249" s="13">
        <v>1.27</v>
      </c>
      <c r="M249" s="14">
        <v>20.5</v>
      </c>
      <c r="N249" s="14">
        <v>335</v>
      </c>
      <c r="O249" s="14">
        <v>0</v>
      </c>
      <c r="P249" s="14">
        <v>2.95</v>
      </c>
      <c r="Q249" s="14">
        <v>0.89</v>
      </c>
      <c r="R249" s="14">
        <v>34</v>
      </c>
      <c r="S249" s="14">
        <v>2.0499999999999998</v>
      </c>
      <c r="T249" s="14">
        <v>19.8</v>
      </c>
      <c r="U249" s="14">
        <v>39.6</v>
      </c>
      <c r="V249" s="14"/>
      <c r="W249" s="14">
        <v>213</v>
      </c>
      <c r="X249" s="14">
        <v>17.600000000000001</v>
      </c>
      <c r="Y249" s="14">
        <v>155</v>
      </c>
      <c r="Z249" s="6">
        <v>12165.79</v>
      </c>
      <c r="AA249" s="6">
        <v>1440.12</v>
      </c>
      <c r="AB249" s="13">
        <v>1.52</v>
      </c>
      <c r="AC249" s="13">
        <v>20.9</v>
      </c>
      <c r="AD249">
        <f t="shared" si="37"/>
        <v>1.5012814177889293</v>
      </c>
      <c r="AF249">
        <f t="shared" si="38"/>
        <v>16.585365853658537</v>
      </c>
      <c r="AG249" s="6">
        <v>13.03</v>
      </c>
      <c r="AH249" s="6">
        <v>22.37</v>
      </c>
      <c r="AI249">
        <v>19.034090909090907</v>
      </c>
      <c r="AJ249" s="6">
        <v>8.81</v>
      </c>
      <c r="AK249" s="6">
        <v>691.24</v>
      </c>
      <c r="AL249" s="6">
        <v>11.53</v>
      </c>
      <c r="AM249" s="6">
        <v>1.72</v>
      </c>
      <c r="AN249" s="6">
        <v>0.6</v>
      </c>
      <c r="AO249" s="6">
        <v>16.03</v>
      </c>
      <c r="AP249" s="6">
        <v>0</v>
      </c>
      <c r="AQ249" s="6">
        <v>0</v>
      </c>
      <c r="AR249" s="6">
        <v>6.26</v>
      </c>
      <c r="AS249" s="6">
        <v>10.76</v>
      </c>
      <c r="AT249" s="6">
        <v>0.03</v>
      </c>
    </row>
    <row r="250" spans="1:46" x14ac:dyDescent="0.3">
      <c r="A250" t="s">
        <v>79</v>
      </c>
      <c r="B250" t="s">
        <v>80</v>
      </c>
      <c r="C250" t="s">
        <v>81</v>
      </c>
      <c r="D250" s="13">
        <v>42.3384</v>
      </c>
      <c r="E250" s="13">
        <v>118.68429999999999</v>
      </c>
      <c r="F250" t="s">
        <v>82</v>
      </c>
      <c r="G250" s="13" t="s">
        <v>346</v>
      </c>
      <c r="H250" s="13" t="s">
        <v>347</v>
      </c>
      <c r="I250" s="7">
        <v>0.146949</v>
      </c>
      <c r="J250" s="13">
        <v>51.8841999183784</v>
      </c>
      <c r="K250" s="13">
        <v>7.4555807571288488</v>
      </c>
      <c r="L250" s="13">
        <v>1.1738598145294199</v>
      </c>
      <c r="M250" s="14">
        <v>16</v>
      </c>
      <c r="N250" s="14">
        <v>421.6</v>
      </c>
      <c r="O250" s="14">
        <v>0</v>
      </c>
      <c r="P250" s="14">
        <v>2.23</v>
      </c>
      <c r="Q250" s="14">
        <v>0.55000000000000004</v>
      </c>
      <c r="R250" s="14">
        <v>30.24</v>
      </c>
      <c r="S250" s="14">
        <v>1.77</v>
      </c>
      <c r="T250" s="14">
        <v>19.59</v>
      </c>
      <c r="U250" s="14">
        <v>39.700000000000003</v>
      </c>
      <c r="V250" s="14"/>
      <c r="W250" s="14">
        <v>290.60000000000002</v>
      </c>
      <c r="X250" s="14">
        <v>20.16</v>
      </c>
      <c r="Y250" s="14">
        <v>183.86</v>
      </c>
      <c r="Z250" s="6">
        <v>11382.13</v>
      </c>
      <c r="AA250" s="6">
        <v>1587.93</v>
      </c>
      <c r="AB250" s="13">
        <v>1.6604000000000001</v>
      </c>
      <c r="AC250" s="13">
        <v>21.44</v>
      </c>
      <c r="AD250">
        <f t="shared" si="37"/>
        <v>1.5492929498071193</v>
      </c>
      <c r="AF250">
        <f t="shared" si="38"/>
        <v>17.084745762711865</v>
      </c>
      <c r="AG250" s="6">
        <v>11.8</v>
      </c>
      <c r="AH250" s="6">
        <v>18.21</v>
      </c>
      <c r="AI250">
        <v>20.912698412698415</v>
      </c>
      <c r="AJ250" s="6">
        <v>9.1199999999999992</v>
      </c>
      <c r="AK250" s="6">
        <v>564.59</v>
      </c>
      <c r="AL250" s="6">
        <v>13.58</v>
      </c>
      <c r="AM250" s="6">
        <v>1.54</v>
      </c>
      <c r="AN250" s="6">
        <v>0.53</v>
      </c>
      <c r="AO250" s="6">
        <v>19.66</v>
      </c>
      <c r="AP250" s="6">
        <v>0</v>
      </c>
      <c r="AQ250" s="6">
        <v>0</v>
      </c>
      <c r="AR250" s="6">
        <v>9.61</v>
      </c>
      <c r="AS250" s="6">
        <v>14.83</v>
      </c>
      <c r="AT250" s="6">
        <v>0.02</v>
      </c>
    </row>
    <row r="251" spans="1:46" x14ac:dyDescent="0.3">
      <c r="A251" t="s">
        <v>79</v>
      </c>
      <c r="B251" t="s">
        <v>80</v>
      </c>
      <c r="C251" t="s">
        <v>81</v>
      </c>
      <c r="D251" s="13">
        <v>43.238999999999997</v>
      </c>
      <c r="E251" s="13">
        <v>118.1386</v>
      </c>
      <c r="F251" t="s">
        <v>82</v>
      </c>
      <c r="G251" s="13" t="s">
        <v>348</v>
      </c>
      <c r="H251" s="13" t="s">
        <v>347</v>
      </c>
      <c r="I251" s="7">
        <v>1.4957E-2</v>
      </c>
      <c r="J251" s="13">
        <v>47.848777076030387</v>
      </c>
      <c r="K251" s="13">
        <v>7.9488635321319201</v>
      </c>
      <c r="L251" s="13">
        <v>1.2750455411433901</v>
      </c>
      <c r="M251" s="14">
        <v>20.88</v>
      </c>
      <c r="N251" s="14">
        <v>452.6</v>
      </c>
      <c r="O251" s="14">
        <v>0</v>
      </c>
      <c r="P251" s="14">
        <v>2.42</v>
      </c>
      <c r="Q251" s="14">
        <v>0.69</v>
      </c>
      <c r="R251" s="14">
        <v>39.159999999999997</v>
      </c>
      <c r="S251" s="14">
        <v>2.46</v>
      </c>
      <c r="T251" s="14">
        <v>21.54</v>
      </c>
      <c r="U251" s="14">
        <v>43.42</v>
      </c>
      <c r="V251" s="14"/>
      <c r="W251" s="14">
        <v>308</v>
      </c>
      <c r="X251" s="14">
        <v>21.22</v>
      </c>
      <c r="Y251" s="14">
        <v>194.96</v>
      </c>
      <c r="Z251" s="6">
        <v>12916.1</v>
      </c>
      <c r="AA251" s="6">
        <v>1838.28</v>
      </c>
      <c r="AB251" s="13">
        <v>1.3872</v>
      </c>
      <c r="AC251" s="13">
        <v>22.44</v>
      </c>
      <c r="AD251">
        <f t="shared" si="37"/>
        <v>1.8361388641902225</v>
      </c>
      <c r="AF251">
        <f t="shared" si="38"/>
        <v>15.918699186991869</v>
      </c>
      <c r="AG251" s="6">
        <v>15.5</v>
      </c>
      <c r="AH251" s="6">
        <v>28.23</v>
      </c>
      <c r="AI251">
        <v>21.328934967012255</v>
      </c>
      <c r="AJ251" s="6">
        <v>9.19</v>
      </c>
      <c r="AK251" s="6">
        <v>608.67999999999995</v>
      </c>
      <c r="AL251" s="6">
        <v>16.18</v>
      </c>
      <c r="AM251" s="6">
        <v>1.82</v>
      </c>
      <c r="AN251" s="6">
        <v>0.53</v>
      </c>
      <c r="AO251" s="6">
        <v>20.170000000000002</v>
      </c>
      <c r="AP251" s="6">
        <v>0</v>
      </c>
      <c r="AQ251" s="6">
        <v>0</v>
      </c>
      <c r="AR251" s="6">
        <v>7.87</v>
      </c>
      <c r="AS251" s="6">
        <v>14.3</v>
      </c>
      <c r="AT251" s="6">
        <v>0.02</v>
      </c>
    </row>
    <row r="252" spans="1:46" x14ac:dyDescent="0.3">
      <c r="A252" t="s">
        <v>79</v>
      </c>
      <c r="B252" t="s">
        <v>80</v>
      </c>
      <c r="C252" t="s">
        <v>81</v>
      </c>
      <c r="D252" s="13">
        <v>42.395299999999999</v>
      </c>
      <c r="E252" s="13">
        <v>118.503</v>
      </c>
      <c r="F252" t="s">
        <v>82</v>
      </c>
      <c r="G252" s="13" t="s">
        <v>349</v>
      </c>
      <c r="H252" s="13" t="s">
        <v>347</v>
      </c>
      <c r="I252" s="7">
        <v>3.8899999999999998E-3</v>
      </c>
      <c r="J252" s="13">
        <v>49.733158911376492</v>
      </c>
      <c r="K252" s="13">
        <v>6.6168747596188</v>
      </c>
      <c r="L252" s="13">
        <v>1.46992191920523</v>
      </c>
      <c r="M252" s="14">
        <v>24.26</v>
      </c>
      <c r="N252" s="14">
        <v>473.8</v>
      </c>
      <c r="O252" s="14">
        <v>0</v>
      </c>
      <c r="P252" s="14">
        <v>2.06</v>
      </c>
      <c r="Q252" s="14">
        <v>0.56000000000000005</v>
      </c>
      <c r="R252" s="14">
        <v>37.58</v>
      </c>
      <c r="S252" s="14">
        <v>2.37</v>
      </c>
      <c r="T252" s="14">
        <v>19.98</v>
      </c>
      <c r="U252" s="14">
        <v>40.799999999999997</v>
      </c>
      <c r="V252" s="14"/>
      <c r="W252" s="14">
        <v>316.60000000000002</v>
      </c>
      <c r="X252" s="14">
        <v>22.76</v>
      </c>
      <c r="Y252" s="14">
        <v>216</v>
      </c>
      <c r="Z252" s="6">
        <v>14264.92</v>
      </c>
      <c r="AA252" s="6">
        <v>1861.08</v>
      </c>
      <c r="AB252" s="13">
        <v>1.4448000000000001</v>
      </c>
      <c r="AC252" s="13">
        <v>21.7</v>
      </c>
      <c r="AD252">
        <f t="shared" si="37"/>
        <v>1.977066350665299</v>
      </c>
      <c r="AF252">
        <f t="shared" si="38"/>
        <v>15.856540084388184</v>
      </c>
      <c r="AG252" s="6">
        <v>13.88</v>
      </c>
      <c r="AH252" s="6">
        <v>26.01</v>
      </c>
      <c r="AI252">
        <v>20.817223198594025</v>
      </c>
      <c r="AJ252" s="6">
        <v>9.49</v>
      </c>
      <c r="AK252" s="6">
        <v>626.75</v>
      </c>
      <c r="AL252" s="6">
        <v>18.239999999999998</v>
      </c>
      <c r="AM252" s="6">
        <v>1.88</v>
      </c>
      <c r="AN252" s="6">
        <v>0.65</v>
      </c>
      <c r="AO252" s="6">
        <v>21.83</v>
      </c>
      <c r="AP252" s="6">
        <v>0</v>
      </c>
      <c r="AQ252" s="6">
        <v>0</v>
      </c>
      <c r="AR252" s="6">
        <v>8.42</v>
      </c>
      <c r="AS252" s="6">
        <v>15.84</v>
      </c>
      <c r="AT252" s="6">
        <v>0.02</v>
      </c>
    </row>
    <row r="253" spans="1:46" x14ac:dyDescent="0.3">
      <c r="A253" t="s">
        <v>79</v>
      </c>
      <c r="B253" t="s">
        <v>80</v>
      </c>
      <c r="C253" t="s">
        <v>81</v>
      </c>
      <c r="D253" s="13">
        <v>42.410400000000003</v>
      </c>
      <c r="E253" s="13">
        <v>118.26300000000001</v>
      </c>
      <c r="F253" t="s">
        <v>82</v>
      </c>
      <c r="G253" s="13" t="s">
        <v>350</v>
      </c>
      <c r="H253" s="13" t="s">
        <v>347</v>
      </c>
      <c r="I253" s="7">
        <v>2.9700000000000001E-4</v>
      </c>
      <c r="J253" s="13">
        <v>48.260207174062501</v>
      </c>
      <c r="K253" s="13">
        <v>8.6054560724120499</v>
      </c>
      <c r="L253" s="13">
        <v>1.6527899828921999</v>
      </c>
      <c r="M253" s="14">
        <v>25.18</v>
      </c>
      <c r="N253" s="14">
        <v>670</v>
      </c>
      <c r="O253" s="14">
        <v>0</v>
      </c>
      <c r="P253" s="14">
        <v>2.76</v>
      </c>
      <c r="Q253" s="14">
        <v>0.77</v>
      </c>
      <c r="R253" s="14">
        <v>47.06</v>
      </c>
      <c r="S253" s="14">
        <v>3.02</v>
      </c>
      <c r="T253" s="14">
        <v>26.64</v>
      </c>
      <c r="U253" s="14">
        <v>53.36</v>
      </c>
      <c r="V253" s="14"/>
      <c r="W253" s="14">
        <v>348</v>
      </c>
      <c r="X253" s="14">
        <v>20.34</v>
      </c>
      <c r="Y253" s="14">
        <v>216.6</v>
      </c>
      <c r="Z253" s="6">
        <v>13389.14</v>
      </c>
      <c r="AA253" s="6">
        <v>2285.02</v>
      </c>
      <c r="AB253" s="13">
        <v>1.2898000000000001</v>
      </c>
      <c r="AC253" s="13">
        <v>26.56</v>
      </c>
      <c r="AD253">
        <f t="shared" si="37"/>
        <v>1.8527654239573492</v>
      </c>
      <c r="AF253">
        <f t="shared" si="38"/>
        <v>15.582781456953644</v>
      </c>
      <c r="AG253" s="6">
        <v>20.65</v>
      </c>
      <c r="AH253" s="6">
        <v>36.49</v>
      </c>
      <c r="AI253">
        <v>32.94001966568338</v>
      </c>
      <c r="AJ253" s="6">
        <v>10.65</v>
      </c>
      <c r="AK253" s="6">
        <v>658.27</v>
      </c>
      <c r="AL253" s="6">
        <v>17.03</v>
      </c>
      <c r="AM253" s="6">
        <v>1.77</v>
      </c>
      <c r="AN253" s="6">
        <v>0.54</v>
      </c>
      <c r="AO253" s="6">
        <v>25.23</v>
      </c>
      <c r="AP253" s="6">
        <v>0</v>
      </c>
      <c r="AQ253" s="6">
        <v>0</v>
      </c>
      <c r="AR253" s="6">
        <v>7.39</v>
      </c>
      <c r="AS253" s="6">
        <v>13.06</v>
      </c>
      <c r="AT253" s="6">
        <v>0.02</v>
      </c>
    </row>
    <row r="254" spans="1:46" x14ac:dyDescent="0.3">
      <c r="A254" t="s">
        <v>79</v>
      </c>
      <c r="B254" t="s">
        <v>80</v>
      </c>
      <c r="C254" t="s">
        <v>81</v>
      </c>
      <c r="D254" s="13">
        <v>42.410400000000003</v>
      </c>
      <c r="E254" s="13">
        <v>118.26300000000001</v>
      </c>
      <c r="F254" t="s">
        <v>82</v>
      </c>
      <c r="G254" s="13" t="s">
        <v>351</v>
      </c>
      <c r="H254" s="13" t="s">
        <v>347</v>
      </c>
      <c r="I254" s="7">
        <v>2.4989999999999999E-3</v>
      </c>
      <c r="J254" s="13">
        <v>49.726195581048103</v>
      </c>
      <c r="K254" s="13">
        <v>9.6097893300736192</v>
      </c>
      <c r="L254" s="13">
        <v>0.95019152382262795</v>
      </c>
      <c r="M254" s="14">
        <v>8.7899999999999991</v>
      </c>
      <c r="N254" s="14">
        <v>408.4</v>
      </c>
      <c r="O254" s="14">
        <v>0</v>
      </c>
      <c r="P254" s="14">
        <v>2.0499999999999998</v>
      </c>
      <c r="Q254" s="14">
        <v>0.61</v>
      </c>
      <c r="R254" s="14">
        <v>36.32</v>
      </c>
      <c r="S254" s="14">
        <v>2.27</v>
      </c>
      <c r="T254" s="14">
        <v>19.3</v>
      </c>
      <c r="U254" s="14">
        <v>39.06</v>
      </c>
      <c r="V254" s="14"/>
      <c r="W254" s="14">
        <v>259.2</v>
      </c>
      <c r="X254" s="14">
        <v>19.77</v>
      </c>
      <c r="Y254" s="14">
        <v>172.56</v>
      </c>
      <c r="Z254" s="6">
        <v>12269.3</v>
      </c>
      <c r="AA254" s="6">
        <v>1694.21</v>
      </c>
      <c r="AB254" s="13">
        <v>1.2766</v>
      </c>
      <c r="AC254" s="13">
        <v>20.440000000000001</v>
      </c>
      <c r="AD254">
        <f t="shared" si="37"/>
        <v>1.9513083831001419</v>
      </c>
      <c r="AF254">
        <f t="shared" si="38"/>
        <v>16</v>
      </c>
      <c r="AG254" s="6">
        <v>15.08</v>
      </c>
      <c r="AH254" s="6">
        <v>28.45</v>
      </c>
      <c r="AI254">
        <v>20.657561962569549</v>
      </c>
      <c r="AJ254" s="6">
        <v>8.73</v>
      </c>
      <c r="AK254" s="6">
        <v>620.48</v>
      </c>
      <c r="AL254" s="6">
        <v>17.68</v>
      </c>
      <c r="AM254" s="6">
        <v>1.88</v>
      </c>
      <c r="AN254" s="6">
        <v>0.24</v>
      </c>
      <c r="AO254" s="6">
        <v>19.98</v>
      </c>
      <c r="AP254" s="6">
        <v>0</v>
      </c>
      <c r="AQ254" s="6">
        <v>0</v>
      </c>
      <c r="AR254" s="6">
        <v>7.14</v>
      </c>
      <c r="AS254" s="6">
        <v>13.43</v>
      </c>
      <c r="AT254" s="6">
        <v>0.02</v>
      </c>
    </row>
    <row r="255" spans="1:46" x14ac:dyDescent="0.3">
      <c r="A255" t="s">
        <v>79</v>
      </c>
      <c r="B255" t="s">
        <v>80</v>
      </c>
      <c r="C255" t="s">
        <v>81</v>
      </c>
      <c r="D255" s="13">
        <v>43.238999999999997</v>
      </c>
      <c r="E255" s="13">
        <v>118.1386</v>
      </c>
      <c r="F255" t="s">
        <v>82</v>
      </c>
      <c r="G255" s="13" t="s">
        <v>352</v>
      </c>
      <c r="H255" s="13" t="s">
        <v>347</v>
      </c>
      <c r="I255" s="7">
        <v>6.2399999999999999E-4</v>
      </c>
      <c r="J255" s="13">
        <v>49.125769036356303</v>
      </c>
      <c r="K255" s="13">
        <v>8.8949745148902597</v>
      </c>
      <c r="L255" s="13">
        <v>1.2418869202809399</v>
      </c>
      <c r="M255" s="14">
        <v>21.64</v>
      </c>
      <c r="N255" s="14">
        <v>635.6</v>
      </c>
      <c r="O255" s="14">
        <v>0</v>
      </c>
      <c r="P255" s="14">
        <v>2.31</v>
      </c>
      <c r="Q255" s="14">
        <v>0.67</v>
      </c>
      <c r="R255" s="14">
        <v>41.92</v>
      </c>
      <c r="S255" s="14">
        <v>2.63</v>
      </c>
      <c r="T255" s="14">
        <v>22.7</v>
      </c>
      <c r="U255" s="14">
        <v>45.7</v>
      </c>
      <c r="V255" s="14"/>
      <c r="W255" s="14">
        <v>309.39999999999998</v>
      </c>
      <c r="X255" s="14">
        <v>20.56</v>
      </c>
      <c r="Y255" s="14">
        <v>189.38</v>
      </c>
      <c r="Z255" s="6">
        <v>12547.68</v>
      </c>
      <c r="AA255" s="6">
        <v>1862.33</v>
      </c>
      <c r="AB255" s="13">
        <v>1.296</v>
      </c>
      <c r="AC255" s="13">
        <v>23.52</v>
      </c>
      <c r="AD255">
        <f t="shared" si="37"/>
        <v>1.9526773373005699</v>
      </c>
      <c r="AF255">
        <f t="shared" si="38"/>
        <v>15.939163498098861</v>
      </c>
      <c r="AG255" s="6">
        <v>17.46</v>
      </c>
      <c r="AH255" s="6">
        <v>32.35</v>
      </c>
      <c r="AI255">
        <v>30.914396887159537</v>
      </c>
      <c r="AJ255" s="6">
        <v>9.2100000000000009</v>
      </c>
      <c r="AK255" s="6">
        <v>610.29999999999995</v>
      </c>
      <c r="AL255" s="6">
        <v>18.13</v>
      </c>
      <c r="AM255" s="6">
        <v>1.85</v>
      </c>
      <c r="AN255" s="6">
        <v>0.52</v>
      </c>
      <c r="AO255" s="6">
        <v>27.02</v>
      </c>
      <c r="AP255" s="6">
        <v>0</v>
      </c>
      <c r="AQ255" s="6">
        <v>0</v>
      </c>
      <c r="AR255" s="6">
        <v>7.38</v>
      </c>
      <c r="AS255" s="6">
        <v>13.63</v>
      </c>
      <c r="AT255" s="6">
        <v>0.02</v>
      </c>
    </row>
    <row r="256" spans="1:46" x14ac:dyDescent="0.3">
      <c r="A256" t="s">
        <v>79</v>
      </c>
      <c r="B256" t="s">
        <v>80</v>
      </c>
      <c r="C256" t="s">
        <v>81</v>
      </c>
      <c r="D256" s="13">
        <v>42.335099999999997</v>
      </c>
      <c r="E256" s="13">
        <v>118.70489999999999</v>
      </c>
      <c r="F256" t="s">
        <v>82</v>
      </c>
      <c r="G256" s="13" t="s">
        <v>353</v>
      </c>
      <c r="H256" s="13" t="s">
        <v>347</v>
      </c>
      <c r="I256" s="7">
        <v>2.7550000000000001E-3</v>
      </c>
      <c r="J256" s="13">
        <v>48.378910266169399</v>
      </c>
      <c r="K256" s="13">
        <v>8.1576382225078792</v>
      </c>
      <c r="L256" s="13">
        <v>1.6082962740851701</v>
      </c>
      <c r="M256" s="14">
        <v>23.82</v>
      </c>
      <c r="N256" s="14">
        <v>494</v>
      </c>
      <c r="O256" s="14">
        <v>0</v>
      </c>
      <c r="P256" s="14">
        <v>2.14</v>
      </c>
      <c r="Q256" s="14">
        <v>0.35</v>
      </c>
      <c r="R256" s="14">
        <v>37.64</v>
      </c>
      <c r="S256" s="14">
        <v>2.4</v>
      </c>
      <c r="T256" s="14">
        <v>21.14</v>
      </c>
      <c r="U256" s="14">
        <v>42.12</v>
      </c>
      <c r="V256" s="14"/>
      <c r="W256" s="14">
        <v>338.8</v>
      </c>
      <c r="X256" s="14">
        <v>21.52</v>
      </c>
      <c r="Y256" s="14">
        <v>189.5</v>
      </c>
      <c r="Z256" s="6">
        <v>12644.7</v>
      </c>
      <c r="AA256" s="6">
        <v>1960.96</v>
      </c>
      <c r="AB256" s="13">
        <v>1.39</v>
      </c>
      <c r="AC256" s="13">
        <v>21.48</v>
      </c>
      <c r="AD256">
        <f t="shared" si="37"/>
        <v>1.8871480571685746</v>
      </c>
      <c r="AF256">
        <f t="shared" si="38"/>
        <v>15.683333333333334</v>
      </c>
      <c r="AG256" s="6">
        <v>15.21</v>
      </c>
      <c r="AH256" s="6">
        <v>27.08</v>
      </c>
      <c r="AI256">
        <v>22.955390334572492</v>
      </c>
      <c r="AJ256" s="6">
        <v>8.81</v>
      </c>
      <c r="AK256" s="6">
        <v>587.58000000000004</v>
      </c>
      <c r="AL256" s="6">
        <v>17.62</v>
      </c>
      <c r="AM256" s="6">
        <v>1.78</v>
      </c>
      <c r="AN256" s="6">
        <v>0.63</v>
      </c>
      <c r="AO256" s="6">
        <v>23</v>
      </c>
      <c r="AP256" s="6">
        <v>0</v>
      </c>
      <c r="AQ256" s="6">
        <v>0</v>
      </c>
      <c r="AR256" s="6">
        <v>9</v>
      </c>
      <c r="AS256" s="6">
        <v>16.03</v>
      </c>
      <c r="AT256" s="6">
        <v>0.01</v>
      </c>
    </row>
    <row r="257" spans="1:46" x14ac:dyDescent="0.3">
      <c r="A257" t="s">
        <v>79</v>
      </c>
      <c r="B257" t="s">
        <v>80</v>
      </c>
      <c r="C257" t="s">
        <v>81</v>
      </c>
      <c r="D257" s="13">
        <v>42.410400000000003</v>
      </c>
      <c r="E257" s="13">
        <v>118.26300000000001</v>
      </c>
      <c r="F257" t="s">
        <v>82</v>
      </c>
      <c r="G257" s="13" t="s">
        <v>354</v>
      </c>
      <c r="H257" s="13" t="s">
        <v>347</v>
      </c>
      <c r="I257" s="7">
        <v>1.2979999999999999E-3</v>
      </c>
      <c r="J257" s="13">
        <v>48.008236993285287</v>
      </c>
      <c r="K257" s="13">
        <v>8.7917365651589794</v>
      </c>
      <c r="L257" s="13">
        <v>1.48995311377082</v>
      </c>
      <c r="M257" s="14">
        <v>19.46</v>
      </c>
      <c r="N257" s="14">
        <v>667.2</v>
      </c>
      <c r="O257" s="14">
        <v>0</v>
      </c>
      <c r="P257" s="14">
        <v>2.6</v>
      </c>
      <c r="Q257" s="14">
        <v>0.52</v>
      </c>
      <c r="R257" s="14">
        <v>51.56</v>
      </c>
      <c r="S257" s="14">
        <v>3.14</v>
      </c>
      <c r="T257" s="14">
        <v>27.94</v>
      </c>
      <c r="U257" s="14">
        <v>55.42</v>
      </c>
      <c r="V257" s="14"/>
      <c r="W257" s="14">
        <v>350.8</v>
      </c>
      <c r="X257" s="14">
        <v>22.94</v>
      </c>
      <c r="Y257" s="14">
        <v>236.2</v>
      </c>
      <c r="Z257" s="6">
        <v>13930.04</v>
      </c>
      <c r="AA257" s="6">
        <v>2410.56</v>
      </c>
      <c r="AB257" s="13">
        <v>1.4408000000000001</v>
      </c>
      <c r="AC257" s="13">
        <v>27.96</v>
      </c>
      <c r="AD257">
        <f t="shared" si="37"/>
        <v>2.0296487439617654</v>
      </c>
      <c r="AF257">
        <f t="shared" si="38"/>
        <v>16.420382165605094</v>
      </c>
      <c r="AG257" s="6">
        <v>19.399999999999999</v>
      </c>
      <c r="AH257" s="6">
        <v>35.79</v>
      </c>
      <c r="AI257">
        <v>29.08456843940715</v>
      </c>
      <c r="AJ257" s="6">
        <v>10.3</v>
      </c>
      <c r="AK257" s="6">
        <v>607.24</v>
      </c>
      <c r="AL257" s="6">
        <v>19.850000000000001</v>
      </c>
      <c r="AM257" s="6">
        <v>1.85</v>
      </c>
      <c r="AN257" s="6">
        <v>0.38</v>
      </c>
      <c r="AO257" s="6">
        <v>23.86</v>
      </c>
      <c r="AP257" s="6">
        <v>0</v>
      </c>
      <c r="AQ257" s="6">
        <v>0</v>
      </c>
      <c r="AR257" s="6">
        <v>6.8</v>
      </c>
      <c r="AS257" s="6">
        <v>12.56</v>
      </c>
      <c r="AT257" s="6">
        <v>0.01</v>
      </c>
    </row>
    <row r="258" spans="1:46" x14ac:dyDescent="0.3">
      <c r="A258" t="s">
        <v>79</v>
      </c>
      <c r="B258" t="s">
        <v>80</v>
      </c>
      <c r="C258" t="s">
        <v>81</v>
      </c>
      <c r="D258" s="13">
        <v>42.395299999999999</v>
      </c>
      <c r="E258" s="13">
        <v>118.503</v>
      </c>
      <c r="F258" t="s">
        <v>82</v>
      </c>
      <c r="G258" s="13" t="s">
        <v>355</v>
      </c>
      <c r="H258" s="13" t="s">
        <v>347</v>
      </c>
      <c r="I258" s="7">
        <v>1.7799999999999999E-3</v>
      </c>
      <c r="J258" s="13">
        <v>49.4965313403357</v>
      </c>
      <c r="K258" s="13">
        <v>9.55002488667769</v>
      </c>
      <c r="L258" s="13">
        <v>1.2005752108239001</v>
      </c>
      <c r="M258" s="14">
        <v>15.36</v>
      </c>
      <c r="N258" s="14">
        <v>422.6</v>
      </c>
      <c r="O258" s="14">
        <v>0</v>
      </c>
      <c r="P258" s="14">
        <v>1.72</v>
      </c>
      <c r="Q258" s="14">
        <v>0.37</v>
      </c>
      <c r="R258" s="14">
        <v>32.4</v>
      </c>
      <c r="S258" s="14">
        <v>2.12</v>
      </c>
      <c r="T258" s="14">
        <v>17.39</v>
      </c>
      <c r="U258" s="14">
        <v>34.68</v>
      </c>
      <c r="V258" s="14"/>
      <c r="W258" s="14">
        <v>294</v>
      </c>
      <c r="X258" s="14">
        <v>20.420000000000002</v>
      </c>
      <c r="Y258" s="14">
        <v>173.56</v>
      </c>
      <c r="Z258" s="6">
        <v>11822.76</v>
      </c>
      <c r="AA258" s="6">
        <v>1572.84</v>
      </c>
      <c r="AB258" s="13">
        <v>1.3242</v>
      </c>
      <c r="AC258" s="13">
        <v>18.77</v>
      </c>
      <c r="AD258">
        <f t="shared" si="37"/>
        <v>1.9953256704766689</v>
      </c>
      <c r="AF258">
        <f t="shared" si="38"/>
        <v>15.283018867924527</v>
      </c>
      <c r="AG258" s="6">
        <v>13.17</v>
      </c>
      <c r="AH258" s="6">
        <v>24.47</v>
      </c>
      <c r="AI258">
        <v>20.695396669931441</v>
      </c>
      <c r="AJ258" s="6">
        <v>8.5</v>
      </c>
      <c r="AK258" s="6">
        <v>578.98</v>
      </c>
      <c r="AL258" s="6">
        <v>18.809999999999999</v>
      </c>
      <c r="AM258" s="6">
        <v>1.86</v>
      </c>
      <c r="AN258" s="6">
        <v>0.47</v>
      </c>
      <c r="AO258" s="6">
        <v>22.51</v>
      </c>
      <c r="AP258" s="6">
        <v>0</v>
      </c>
      <c r="AQ258" s="6">
        <v>0</v>
      </c>
      <c r="AR258" s="6">
        <v>9.07</v>
      </c>
      <c r="AS258" s="6">
        <v>16.91</v>
      </c>
      <c r="AT258" s="6">
        <v>0.01</v>
      </c>
    </row>
    <row r="259" spans="1:46" x14ac:dyDescent="0.3">
      <c r="A259" t="s">
        <v>79</v>
      </c>
      <c r="B259" t="s">
        <v>80</v>
      </c>
      <c r="C259" t="s">
        <v>81</v>
      </c>
      <c r="D259" s="13">
        <v>42.395299999999999</v>
      </c>
      <c r="E259" s="13">
        <v>118.503</v>
      </c>
      <c r="F259" t="s">
        <v>82</v>
      </c>
      <c r="G259" s="13" t="s">
        <v>356</v>
      </c>
      <c r="H259" s="13" t="s">
        <v>347</v>
      </c>
      <c r="I259" s="7">
        <v>6.1469999999999997E-3</v>
      </c>
      <c r="J259" s="13">
        <v>49.932760086361696</v>
      </c>
      <c r="K259" s="13">
        <v>6.4738424833352486</v>
      </c>
      <c r="L259" s="13">
        <v>1.4894238925646801</v>
      </c>
      <c r="M259" s="14">
        <v>21.02</v>
      </c>
      <c r="N259" s="14">
        <v>433.8</v>
      </c>
      <c r="O259" s="14">
        <v>0</v>
      </c>
      <c r="P259" s="14">
        <v>1.97</v>
      </c>
      <c r="Q259" s="14">
        <v>0.53</v>
      </c>
      <c r="R259" s="14">
        <v>38.200000000000003</v>
      </c>
      <c r="S259" s="14">
        <v>2.38</v>
      </c>
      <c r="T259" s="14">
        <v>19.71</v>
      </c>
      <c r="U259" s="14">
        <v>39.68</v>
      </c>
      <c r="V259" s="14"/>
      <c r="W259" s="14">
        <v>312.39999999999998</v>
      </c>
      <c r="X259" s="14">
        <v>22.62</v>
      </c>
      <c r="Y259" s="14">
        <v>204</v>
      </c>
      <c r="Z259" s="6">
        <v>14039.19</v>
      </c>
      <c r="AA259" s="6">
        <v>2049.2199999999998</v>
      </c>
      <c r="AB259" s="13">
        <v>1.4376</v>
      </c>
      <c r="AC259" s="13">
        <v>21.32</v>
      </c>
      <c r="AD259">
        <f t="shared" si="37"/>
        <v>2.0659390194808909</v>
      </c>
      <c r="AF259">
        <f t="shared" si="38"/>
        <v>16.05042016806723</v>
      </c>
      <c r="AG259" s="6">
        <v>13.69</v>
      </c>
      <c r="AH259" s="6">
        <v>26.57</v>
      </c>
      <c r="AI259">
        <v>19.177718832891248</v>
      </c>
      <c r="AJ259" s="6">
        <v>9.02</v>
      </c>
      <c r="AK259" s="6">
        <v>620.65</v>
      </c>
      <c r="AL259" s="6">
        <v>19.38</v>
      </c>
      <c r="AM259" s="6">
        <v>1.94</v>
      </c>
      <c r="AN259" s="6">
        <v>0.55000000000000004</v>
      </c>
      <c r="AO259" s="6">
        <v>20.350000000000001</v>
      </c>
      <c r="AP259" s="6">
        <v>0</v>
      </c>
      <c r="AQ259" s="6">
        <v>0</v>
      </c>
      <c r="AR259" s="6">
        <v>8.18</v>
      </c>
      <c r="AS259" s="6">
        <v>15.85</v>
      </c>
      <c r="AT259" s="6">
        <v>0.01</v>
      </c>
    </row>
    <row r="260" spans="1:46" x14ac:dyDescent="0.3">
      <c r="A260" t="s">
        <v>79</v>
      </c>
      <c r="B260" t="s">
        <v>80</v>
      </c>
      <c r="C260" t="s">
        <v>81</v>
      </c>
      <c r="D260" s="13">
        <v>42.410400000000003</v>
      </c>
      <c r="E260" s="13">
        <v>118.26300000000001</v>
      </c>
      <c r="F260" t="s">
        <v>82</v>
      </c>
      <c r="G260" s="13" t="s">
        <v>357</v>
      </c>
      <c r="H260" s="13" t="s">
        <v>347</v>
      </c>
      <c r="I260" s="7">
        <v>1.5703999999999999E-2</v>
      </c>
      <c r="J260" s="13">
        <v>48.932018804712001</v>
      </c>
      <c r="K260" s="13">
        <v>6.4038460458586002</v>
      </c>
      <c r="L260" s="13">
        <v>1.15586022019461</v>
      </c>
      <c r="M260" s="14">
        <v>12.93</v>
      </c>
      <c r="N260" s="14">
        <v>429.52</v>
      </c>
      <c r="O260" s="14">
        <v>0</v>
      </c>
      <c r="P260" s="14">
        <v>1.74</v>
      </c>
      <c r="Q260" s="14">
        <v>0.26</v>
      </c>
      <c r="R260" s="14">
        <v>33.94</v>
      </c>
      <c r="S260" s="14">
        <v>2.08</v>
      </c>
      <c r="T260" s="14">
        <v>22.54</v>
      </c>
      <c r="U260" s="14">
        <v>40.9</v>
      </c>
      <c r="V260" s="14"/>
      <c r="W260" s="14">
        <v>286.75</v>
      </c>
      <c r="X260" s="14">
        <v>24.31</v>
      </c>
      <c r="Y260" s="14">
        <v>186.89</v>
      </c>
      <c r="Z260" s="6">
        <v>12585.88</v>
      </c>
      <c r="AA260" s="6">
        <v>1834.32</v>
      </c>
      <c r="AB260" s="13">
        <v>1.47576915342851</v>
      </c>
      <c r="AC260" s="13">
        <v>23.969434948723102</v>
      </c>
      <c r="AD260">
        <f t="shared" si="37"/>
        <v>1.7868531797233995</v>
      </c>
      <c r="AF260">
        <f t="shared" si="38"/>
        <v>16.31730769230769</v>
      </c>
      <c r="AG260" s="6">
        <v>15.23</v>
      </c>
      <c r="AH260" s="6">
        <v>23</v>
      </c>
      <c r="AI260">
        <v>17.668449197860962</v>
      </c>
      <c r="AJ260" s="6">
        <v>7.69</v>
      </c>
      <c r="AK260" s="6">
        <v>517.70000000000005</v>
      </c>
      <c r="AL260" s="6">
        <v>19.510000000000002</v>
      </c>
      <c r="AM260" s="6">
        <v>1.51</v>
      </c>
      <c r="AN260" s="6">
        <v>0.38</v>
      </c>
      <c r="AO260" s="6">
        <v>17.920000000000002</v>
      </c>
      <c r="AP260" s="6">
        <v>0</v>
      </c>
      <c r="AQ260" s="6">
        <v>0</v>
      </c>
      <c r="AR260" s="6">
        <v>8.4499999999999993</v>
      </c>
      <c r="AS260" s="6">
        <v>12.72</v>
      </c>
      <c r="AT260" s="6">
        <v>0.01</v>
      </c>
    </row>
    <row r="261" spans="1:46" x14ac:dyDescent="0.3">
      <c r="A261" t="s">
        <v>79</v>
      </c>
      <c r="B261" t="s">
        <v>80</v>
      </c>
      <c r="C261" t="s">
        <v>81</v>
      </c>
      <c r="D261" s="13">
        <v>42.395299999999999</v>
      </c>
      <c r="E261" s="13">
        <v>118.503</v>
      </c>
      <c r="F261" t="s">
        <v>82</v>
      </c>
      <c r="G261" s="13" t="s">
        <v>358</v>
      </c>
      <c r="H261" s="13" t="s">
        <v>347</v>
      </c>
      <c r="I261" s="7">
        <v>3.3549999999999999E-3</v>
      </c>
      <c r="J261" s="13">
        <v>49.420642641868398</v>
      </c>
      <c r="K261" s="13">
        <v>9.3562699642592904</v>
      </c>
      <c r="L261" s="13">
        <v>1.3164601062606001</v>
      </c>
      <c r="M261" s="14">
        <v>19.18</v>
      </c>
      <c r="N261" s="14">
        <v>407</v>
      </c>
      <c r="O261" s="14">
        <v>0</v>
      </c>
      <c r="P261" s="14">
        <v>1.69</v>
      </c>
      <c r="Q261" s="14">
        <v>0.4</v>
      </c>
      <c r="R261" s="14">
        <v>34.479999999999997</v>
      </c>
      <c r="S261" s="14">
        <v>2.36</v>
      </c>
      <c r="T261" s="14">
        <v>17.670000000000002</v>
      </c>
      <c r="U261" s="14">
        <v>35.94</v>
      </c>
      <c r="V261" s="14"/>
      <c r="W261" s="14">
        <v>267.2</v>
      </c>
      <c r="X261" s="14">
        <v>21.6</v>
      </c>
      <c r="Y261" s="14">
        <v>186.98</v>
      </c>
      <c r="Z261" s="6">
        <v>13360.1</v>
      </c>
      <c r="AA261" s="6">
        <v>1769.19</v>
      </c>
      <c r="AB261" s="13">
        <v>1.373</v>
      </c>
      <c r="AC261" s="13">
        <v>19.513999999999999</v>
      </c>
      <c r="AD261">
        <f t="shared" si="37"/>
        <v>2.1208769932285523</v>
      </c>
      <c r="AF261">
        <f t="shared" si="38"/>
        <v>14.610169491525424</v>
      </c>
      <c r="AG261" s="6">
        <v>12.9</v>
      </c>
      <c r="AH261" s="6">
        <v>25.11</v>
      </c>
      <c r="AI261">
        <v>18.842592592592592</v>
      </c>
      <c r="AJ261" s="6">
        <v>8.66</v>
      </c>
      <c r="AK261" s="6">
        <v>618.52</v>
      </c>
      <c r="AL261" s="6">
        <v>20.399999999999999</v>
      </c>
      <c r="AM261" s="6">
        <v>1.95</v>
      </c>
      <c r="AN261" s="6">
        <v>0.56000000000000005</v>
      </c>
      <c r="AO261" s="6">
        <v>20.86</v>
      </c>
      <c r="AP261" s="6">
        <v>0</v>
      </c>
      <c r="AQ261" s="6">
        <v>0</v>
      </c>
      <c r="AR261" s="6">
        <v>7.75</v>
      </c>
      <c r="AS261" s="6">
        <v>15.12</v>
      </c>
      <c r="AT261" s="6">
        <v>0.01</v>
      </c>
    </row>
    <row r="262" spans="1:46" x14ac:dyDescent="0.3">
      <c r="A262" t="s">
        <v>79</v>
      </c>
      <c r="B262" t="s">
        <v>80</v>
      </c>
      <c r="C262" t="s">
        <v>81</v>
      </c>
      <c r="D262" s="13">
        <v>42.410400000000003</v>
      </c>
      <c r="E262" s="13">
        <v>118.26300000000001</v>
      </c>
      <c r="F262" t="s">
        <v>82</v>
      </c>
      <c r="G262" s="13" t="s">
        <v>359</v>
      </c>
      <c r="H262" s="13" t="s">
        <v>347</v>
      </c>
      <c r="I262" s="7">
        <v>2.1922000000000001E-2</v>
      </c>
      <c r="J262" s="13">
        <v>47.399855514705003</v>
      </c>
      <c r="K262" s="13">
        <v>7.5219593494687107</v>
      </c>
      <c r="L262" s="13">
        <v>1.2234723699562899</v>
      </c>
      <c r="M262" s="14">
        <v>10.94</v>
      </c>
      <c r="N262" s="14">
        <v>467.4</v>
      </c>
      <c r="O262" s="14">
        <v>0</v>
      </c>
      <c r="P262" s="14">
        <v>1.84</v>
      </c>
      <c r="Q262" s="14">
        <v>0.35</v>
      </c>
      <c r="R262" s="14">
        <v>34.020000000000003</v>
      </c>
      <c r="S262" s="14">
        <v>2.13</v>
      </c>
      <c r="T262" s="14">
        <v>22.94</v>
      </c>
      <c r="U262" s="14">
        <v>41.48</v>
      </c>
      <c r="V262" s="14"/>
      <c r="W262" s="14">
        <v>262.60000000000002</v>
      </c>
      <c r="X262" s="14">
        <v>23.84</v>
      </c>
      <c r="Y262" s="14">
        <v>189.06</v>
      </c>
      <c r="Z262" s="6">
        <v>13043.81</v>
      </c>
      <c r="AA262" s="6">
        <v>1890.49</v>
      </c>
      <c r="AB262" s="13">
        <v>1.4903999999999999</v>
      </c>
      <c r="AC262" s="13">
        <v>23.28</v>
      </c>
      <c r="AD262">
        <f t="shared" si="37"/>
        <v>1.7338330133762492</v>
      </c>
      <c r="AF262">
        <f t="shared" si="38"/>
        <v>15.971830985915496</v>
      </c>
      <c r="AG262" s="6">
        <v>15.4</v>
      </c>
      <c r="AH262" s="6">
        <v>22.83</v>
      </c>
      <c r="AI262">
        <v>19.605704697986578</v>
      </c>
      <c r="AJ262" s="6">
        <v>7.93</v>
      </c>
      <c r="AK262" s="6">
        <v>547.14</v>
      </c>
      <c r="AL262" s="6">
        <v>18.489999999999998</v>
      </c>
      <c r="AM262" s="6">
        <v>1.48</v>
      </c>
      <c r="AN262" s="6">
        <v>0.32</v>
      </c>
      <c r="AO262" s="6">
        <v>20.079999999999998</v>
      </c>
      <c r="AP262" s="6">
        <v>0</v>
      </c>
      <c r="AQ262" s="6">
        <v>0</v>
      </c>
      <c r="AR262" s="6">
        <v>7.72</v>
      </c>
      <c r="AS262" s="6">
        <v>11.45</v>
      </c>
      <c r="AT262" s="6">
        <v>0.01</v>
      </c>
    </row>
    <row r="263" spans="1:46" x14ac:dyDescent="0.3">
      <c r="A263" t="s">
        <v>79</v>
      </c>
      <c r="B263" t="s">
        <v>80</v>
      </c>
      <c r="C263" t="s">
        <v>81</v>
      </c>
      <c r="D263" s="13">
        <v>42.335099999999997</v>
      </c>
      <c r="E263" s="13">
        <v>118.70489999999999</v>
      </c>
      <c r="F263" t="s">
        <v>82</v>
      </c>
      <c r="G263" s="13" t="s">
        <v>360</v>
      </c>
      <c r="H263" s="13" t="s">
        <v>347</v>
      </c>
      <c r="I263" s="7">
        <v>3.7360000000000002E-3</v>
      </c>
      <c r="J263" s="13">
        <v>46.638067614296112</v>
      </c>
      <c r="K263" s="13">
        <v>8.6851898918001691</v>
      </c>
      <c r="L263" s="13">
        <v>1.4106673354793</v>
      </c>
      <c r="M263" s="14">
        <v>19.71</v>
      </c>
      <c r="N263" s="14">
        <v>439.4</v>
      </c>
      <c r="O263" s="14">
        <v>0</v>
      </c>
      <c r="P263" s="14">
        <v>1.76</v>
      </c>
      <c r="Q263" s="14">
        <v>0.36</v>
      </c>
      <c r="R263" s="14">
        <v>35.28</v>
      </c>
      <c r="S263" s="14">
        <v>2.27</v>
      </c>
      <c r="T263" s="14">
        <v>17.87</v>
      </c>
      <c r="U263" s="14">
        <v>36.799999999999997</v>
      </c>
      <c r="V263" s="14"/>
      <c r="W263" s="14">
        <v>269.2</v>
      </c>
      <c r="X263" s="14">
        <v>21.92</v>
      </c>
      <c r="Y263" s="14">
        <v>180.82</v>
      </c>
      <c r="Z263" s="6">
        <v>14517.72</v>
      </c>
      <c r="AA263" s="6">
        <v>1825.34</v>
      </c>
      <c r="AB263" s="13">
        <v>1.423</v>
      </c>
      <c r="AC263" s="13">
        <v>20.100000000000001</v>
      </c>
      <c r="AD263">
        <f t="shared" si="37"/>
        <v>2.1183084336690601</v>
      </c>
      <c r="AF263">
        <f t="shared" si="38"/>
        <v>15.541850220264317</v>
      </c>
      <c r="AG263" s="6">
        <v>12.58</v>
      </c>
      <c r="AH263" s="6">
        <v>24.79</v>
      </c>
      <c r="AI263">
        <v>20.045620437956202</v>
      </c>
      <c r="AJ263" s="6">
        <v>8.25</v>
      </c>
      <c r="AK263" s="6">
        <v>662.3</v>
      </c>
      <c r="AL263" s="6">
        <v>20.04</v>
      </c>
      <c r="AM263" s="6">
        <v>1.97</v>
      </c>
      <c r="AN263" s="6">
        <v>0.56000000000000005</v>
      </c>
      <c r="AO263" s="6">
        <v>21.86</v>
      </c>
      <c r="AP263" s="6">
        <v>0</v>
      </c>
      <c r="AQ263" s="6">
        <v>0</v>
      </c>
      <c r="AR263" s="6">
        <v>7.63</v>
      </c>
      <c r="AS263" s="6">
        <v>15.07</v>
      </c>
      <c r="AT263" s="6">
        <v>0.01</v>
      </c>
    </row>
    <row r="264" spans="1:46" x14ac:dyDescent="0.3">
      <c r="A264" t="s">
        <v>79</v>
      </c>
      <c r="B264" t="s">
        <v>80</v>
      </c>
      <c r="C264" t="s">
        <v>81</v>
      </c>
      <c r="D264" s="13">
        <v>42.410400000000003</v>
      </c>
      <c r="E264" s="13">
        <v>118.26300000000001</v>
      </c>
      <c r="F264" t="s">
        <v>82</v>
      </c>
      <c r="G264" s="13" t="s">
        <v>361</v>
      </c>
      <c r="H264" s="13" t="s">
        <v>347</v>
      </c>
      <c r="I264" s="7">
        <v>1.542E-3</v>
      </c>
      <c r="J264" s="13">
        <v>45.491535802448198</v>
      </c>
      <c r="K264" s="13">
        <v>9.2389495074058807</v>
      </c>
      <c r="L264" s="13">
        <v>1.6970155850469699</v>
      </c>
      <c r="M264" s="14">
        <v>32.58</v>
      </c>
      <c r="N264" s="14">
        <v>844.62</v>
      </c>
      <c r="O264" s="14">
        <v>0</v>
      </c>
      <c r="P264" s="14">
        <v>4.13</v>
      </c>
      <c r="Q264" s="14">
        <v>0.91</v>
      </c>
      <c r="R264" s="14">
        <v>86.93</v>
      </c>
      <c r="S264" s="14">
        <v>5.0999999999999996</v>
      </c>
      <c r="T264" s="14">
        <v>42.73</v>
      </c>
      <c r="U264" s="14">
        <v>81.41</v>
      </c>
      <c r="V264" s="14"/>
      <c r="W264" s="14">
        <v>700.9</v>
      </c>
      <c r="X264" s="14">
        <v>25.11</v>
      </c>
      <c r="Y264" s="14">
        <v>258.29000000000002</v>
      </c>
      <c r="Z264" s="6">
        <v>18691.46</v>
      </c>
      <c r="AA264" s="6">
        <v>3873.94</v>
      </c>
      <c r="AB264" s="13">
        <v>1.35316582914573</v>
      </c>
      <c r="AC264" s="13">
        <v>39.959798994974904</v>
      </c>
      <c r="AD264">
        <f t="shared" si="37"/>
        <v>2.201022535903888</v>
      </c>
      <c r="AF264">
        <f t="shared" si="38"/>
        <v>17.045098039215688</v>
      </c>
      <c r="AG264" s="6">
        <v>31.65</v>
      </c>
      <c r="AH264" s="6">
        <v>64.25</v>
      </c>
      <c r="AI264">
        <v>33.636798088410991</v>
      </c>
      <c r="AJ264" s="6">
        <v>10.29</v>
      </c>
      <c r="AK264" s="6">
        <v>744.52</v>
      </c>
      <c r="AL264" s="6">
        <v>21.05</v>
      </c>
      <c r="AM264" s="6">
        <v>2.0299999999999998</v>
      </c>
      <c r="AN264" s="6">
        <v>0.37</v>
      </c>
      <c r="AO264" s="6">
        <v>21.14</v>
      </c>
      <c r="AP264" s="6">
        <v>0</v>
      </c>
      <c r="AQ264" s="6">
        <v>0</v>
      </c>
      <c r="AR264" s="6">
        <v>8.06</v>
      </c>
      <c r="AS264" s="6">
        <v>16.399999999999999</v>
      </c>
      <c r="AT264" s="6">
        <v>0.01</v>
      </c>
    </row>
    <row r="265" spans="1:46" x14ac:dyDescent="0.3">
      <c r="A265" t="s">
        <v>79</v>
      </c>
      <c r="B265" t="s">
        <v>80</v>
      </c>
      <c r="C265" t="s">
        <v>81</v>
      </c>
      <c r="D265" s="13">
        <v>43.114400000000003</v>
      </c>
      <c r="E265" s="13">
        <v>117.9661</v>
      </c>
      <c r="F265" t="s">
        <v>82</v>
      </c>
      <c r="G265" s="13" t="s">
        <v>362</v>
      </c>
      <c r="H265" s="13" t="s">
        <v>363</v>
      </c>
      <c r="I265" s="7">
        <v>3.7299999999999998E-3</v>
      </c>
      <c r="J265" s="13">
        <v>48.74</v>
      </c>
      <c r="K265" s="13">
        <v>7.7</v>
      </c>
      <c r="L265" s="13">
        <v>2.13</v>
      </c>
      <c r="M265" s="14">
        <v>31.1</v>
      </c>
      <c r="N265" s="14">
        <v>670</v>
      </c>
      <c r="O265" s="14">
        <v>3.67</v>
      </c>
      <c r="P265" s="14">
        <v>4.09</v>
      </c>
      <c r="Q265" s="14">
        <v>1.2</v>
      </c>
      <c r="R265" s="14">
        <v>48.3</v>
      </c>
      <c r="S265" s="14">
        <v>2.6</v>
      </c>
      <c r="T265" s="14">
        <v>28.1</v>
      </c>
      <c r="U265" s="14">
        <v>57.3</v>
      </c>
      <c r="V265" s="14"/>
      <c r="W265" s="14">
        <v>378</v>
      </c>
      <c r="X265" s="14">
        <v>23.3</v>
      </c>
      <c r="Y265" s="14">
        <v>210</v>
      </c>
      <c r="Z265" s="6">
        <v>14053.59</v>
      </c>
      <c r="AA265" s="6">
        <v>2692.59</v>
      </c>
      <c r="AB265" s="13">
        <v>1.56</v>
      </c>
      <c r="AC265" s="13">
        <v>28.5</v>
      </c>
      <c r="AD265">
        <f t="shared" si="37"/>
        <v>1.5219465953799183</v>
      </c>
      <c r="AF265">
        <f t="shared" si="38"/>
        <v>18.576923076923077</v>
      </c>
      <c r="AG265" s="6">
        <v>18.010000000000002</v>
      </c>
      <c r="AH265" s="6">
        <v>30.96</v>
      </c>
      <c r="AI265">
        <v>28.75536480686695</v>
      </c>
      <c r="AJ265" s="6">
        <v>9.01</v>
      </c>
      <c r="AK265" s="6">
        <v>603.16</v>
      </c>
      <c r="AL265" s="6">
        <v>11.81</v>
      </c>
      <c r="AM265" s="6">
        <v>1.72</v>
      </c>
      <c r="AN265" s="6">
        <v>0.64</v>
      </c>
      <c r="AO265" s="6">
        <v>23.51</v>
      </c>
      <c r="AP265" s="6">
        <v>0.08</v>
      </c>
      <c r="AQ265" s="6">
        <v>0.13</v>
      </c>
      <c r="AR265" s="6">
        <v>7.83</v>
      </c>
      <c r="AS265" s="6">
        <v>13.45</v>
      </c>
      <c r="AT265" s="6">
        <v>0.02</v>
      </c>
    </row>
    <row r="266" spans="1:46" x14ac:dyDescent="0.3">
      <c r="A266" t="s">
        <v>79</v>
      </c>
      <c r="B266" t="s">
        <v>80</v>
      </c>
      <c r="C266" t="s">
        <v>81</v>
      </c>
      <c r="D266" s="13">
        <v>43.114400000000003</v>
      </c>
      <c r="E266" s="13">
        <v>117.9661</v>
      </c>
      <c r="F266" t="s">
        <v>82</v>
      </c>
      <c r="G266" s="13" t="s">
        <v>364</v>
      </c>
      <c r="H266" s="13" t="s">
        <v>363</v>
      </c>
      <c r="I266" s="7">
        <v>2.4434999999999998E-2</v>
      </c>
      <c r="J266" s="13">
        <v>48.3</v>
      </c>
      <c r="K266" s="13">
        <v>8.48</v>
      </c>
      <c r="L266" s="13">
        <v>2.08</v>
      </c>
      <c r="M266" s="14">
        <v>28.9</v>
      </c>
      <c r="N266" s="14">
        <v>667</v>
      </c>
      <c r="O266" s="14">
        <v>3.86</v>
      </c>
      <c r="P266" s="14">
        <v>4.1100000000000003</v>
      </c>
      <c r="Q266" s="14">
        <v>1.23</v>
      </c>
      <c r="R266" s="14">
        <v>46.6</v>
      </c>
      <c r="S266" s="14">
        <v>2.5499999999999998</v>
      </c>
      <c r="T266" s="14">
        <v>28</v>
      </c>
      <c r="U266" s="14">
        <v>57.2</v>
      </c>
      <c r="V266" s="14"/>
      <c r="W266" s="14">
        <v>393</v>
      </c>
      <c r="X266" s="14">
        <v>23.2</v>
      </c>
      <c r="Y266" s="14">
        <v>206</v>
      </c>
      <c r="Z266" s="6">
        <v>13526.2</v>
      </c>
      <c r="AA266" s="6">
        <v>2683.86</v>
      </c>
      <c r="AB266" s="13">
        <v>1.55</v>
      </c>
      <c r="AC266" s="13">
        <v>28.6</v>
      </c>
      <c r="AD266">
        <f t="shared" si="37"/>
        <v>1.4669004576831401</v>
      </c>
      <c r="AF266">
        <f t="shared" si="38"/>
        <v>18.274509803921571</v>
      </c>
      <c r="AG266" s="6">
        <v>18.059999999999999</v>
      </c>
      <c r="AH266" s="6">
        <v>30.06</v>
      </c>
      <c r="AI266">
        <v>28.75</v>
      </c>
      <c r="AJ266" s="6">
        <v>8.8800000000000008</v>
      </c>
      <c r="AK266" s="6">
        <v>583.03</v>
      </c>
      <c r="AL266" s="6">
        <v>11.34</v>
      </c>
      <c r="AM266" s="6">
        <v>1.66</v>
      </c>
      <c r="AN266" s="6">
        <v>0.62</v>
      </c>
      <c r="AO266" s="6">
        <v>23.32</v>
      </c>
      <c r="AP266" s="6">
        <v>0.08</v>
      </c>
      <c r="AQ266" s="6">
        <v>0.13</v>
      </c>
      <c r="AR266" s="6">
        <v>8.43</v>
      </c>
      <c r="AS266" s="6">
        <v>14.04</v>
      </c>
      <c r="AT266" s="6">
        <v>0.03</v>
      </c>
    </row>
    <row r="267" spans="1:46" x14ac:dyDescent="0.3">
      <c r="A267" t="s">
        <v>79</v>
      </c>
      <c r="B267" t="s">
        <v>80</v>
      </c>
      <c r="C267" t="s">
        <v>81</v>
      </c>
      <c r="D267" s="13">
        <v>43.114400000000003</v>
      </c>
      <c r="E267" s="13">
        <v>117.9661</v>
      </c>
      <c r="F267" t="s">
        <v>82</v>
      </c>
      <c r="G267" s="13" t="s">
        <v>365</v>
      </c>
      <c r="H267" s="13" t="s">
        <v>363</v>
      </c>
      <c r="I267" s="7">
        <v>3.7700000000000002E-5</v>
      </c>
      <c r="J267" s="13">
        <v>47.39</v>
      </c>
      <c r="K267" s="13">
        <v>8.6</v>
      </c>
      <c r="L267" s="13">
        <v>1.81</v>
      </c>
      <c r="M267" s="14">
        <v>23.9</v>
      </c>
      <c r="N267" s="14">
        <v>585</v>
      </c>
      <c r="O267" s="14">
        <v>2.73</v>
      </c>
      <c r="P267" s="14">
        <v>3.28</v>
      </c>
      <c r="Q267" s="14">
        <v>1</v>
      </c>
      <c r="R267" s="14">
        <v>42.2</v>
      </c>
      <c r="S267" s="14">
        <v>2.29</v>
      </c>
      <c r="T267" s="14">
        <v>23.5</v>
      </c>
      <c r="U267" s="14">
        <v>48.3</v>
      </c>
      <c r="V267" s="14"/>
      <c r="W267" s="14">
        <v>312</v>
      </c>
      <c r="X267" s="14">
        <v>21.7</v>
      </c>
      <c r="Y267" s="14">
        <v>181</v>
      </c>
      <c r="Z267" s="6">
        <v>13166.62</v>
      </c>
      <c r="AA267" s="6">
        <v>2404.56</v>
      </c>
      <c r="AB267" s="13">
        <v>1.43</v>
      </c>
      <c r="AC267" s="13">
        <v>24.9</v>
      </c>
      <c r="AD267">
        <f t="shared" si="37"/>
        <v>1.6261169532568609</v>
      </c>
      <c r="AF267">
        <f t="shared" si="38"/>
        <v>18.427947598253276</v>
      </c>
      <c r="AG267" s="6">
        <v>16.43</v>
      </c>
      <c r="AH267" s="6">
        <v>29.51</v>
      </c>
      <c r="AI267">
        <v>26.958525345622121</v>
      </c>
      <c r="AJ267" s="6">
        <v>8.34</v>
      </c>
      <c r="AK267" s="6">
        <v>606.76</v>
      </c>
      <c r="AL267" s="6">
        <v>12.87</v>
      </c>
      <c r="AM267" s="6">
        <v>1.8</v>
      </c>
      <c r="AN267" s="6">
        <v>0.56999999999999995</v>
      </c>
      <c r="AO267" s="6">
        <v>23.49</v>
      </c>
      <c r="AP267" s="6">
        <v>0.06</v>
      </c>
      <c r="AQ267" s="6">
        <v>0.11</v>
      </c>
      <c r="AR267" s="6">
        <v>7.39</v>
      </c>
      <c r="AS267" s="6">
        <v>13.28</v>
      </c>
      <c r="AT267" s="6">
        <v>0.02</v>
      </c>
    </row>
    <row r="268" spans="1:46" x14ac:dyDescent="0.3">
      <c r="A268" t="s">
        <v>79</v>
      </c>
      <c r="B268" t="s">
        <v>80</v>
      </c>
      <c r="C268" t="s">
        <v>81</v>
      </c>
      <c r="D268" s="13">
        <v>43.114400000000003</v>
      </c>
      <c r="E268" s="13">
        <v>117.9661</v>
      </c>
      <c r="F268" t="s">
        <v>82</v>
      </c>
      <c r="G268" s="13" t="s">
        <v>366</v>
      </c>
      <c r="H268" s="13" t="s">
        <v>363</v>
      </c>
      <c r="I268" s="7">
        <v>4.5760000000000002E-3</v>
      </c>
      <c r="J268" s="13">
        <v>48.54</v>
      </c>
      <c r="K268" s="13">
        <v>8.73</v>
      </c>
      <c r="L268" s="13">
        <v>2.0299999999999998</v>
      </c>
      <c r="M268" s="14">
        <v>27.4</v>
      </c>
      <c r="N268" s="14">
        <v>645</v>
      </c>
      <c r="O268" s="14">
        <v>3.5</v>
      </c>
      <c r="P268" s="14">
        <v>3.92</v>
      </c>
      <c r="Q268" s="14">
        <v>1.1599999999999999</v>
      </c>
      <c r="R268" s="14">
        <v>45.9</v>
      </c>
      <c r="S268" s="14">
        <v>2.4900000000000002</v>
      </c>
      <c r="T268" s="14">
        <v>26.8</v>
      </c>
      <c r="U268" s="14">
        <v>54.5</v>
      </c>
      <c r="V268" s="14"/>
      <c r="W268" s="14">
        <v>352</v>
      </c>
      <c r="X268" s="14">
        <v>22.6</v>
      </c>
      <c r="Y268" s="14">
        <v>200</v>
      </c>
      <c r="Z268" s="6">
        <v>13508.22</v>
      </c>
      <c r="AA268" s="6">
        <v>2609.67</v>
      </c>
      <c r="AB268" s="13">
        <v>1.5</v>
      </c>
      <c r="AC268" s="13">
        <v>27.5</v>
      </c>
      <c r="AD268">
        <f t="shared" si="37"/>
        <v>1.5124518461983705</v>
      </c>
      <c r="AF268">
        <f t="shared" si="38"/>
        <v>18.433734939759034</v>
      </c>
      <c r="AG268" s="6">
        <v>17.87</v>
      </c>
      <c r="AH268" s="6">
        <v>30.6</v>
      </c>
      <c r="AI268">
        <v>28.539823008849556</v>
      </c>
      <c r="AJ268" s="6">
        <v>8.85</v>
      </c>
      <c r="AK268" s="6">
        <v>597.71</v>
      </c>
      <c r="AL268" s="6">
        <v>11.71</v>
      </c>
      <c r="AM268" s="6">
        <v>1.71</v>
      </c>
      <c r="AN268" s="6">
        <v>0.6</v>
      </c>
      <c r="AO268" s="6">
        <v>23.45</v>
      </c>
      <c r="AP268" s="6">
        <v>0.08</v>
      </c>
      <c r="AQ268" s="6">
        <v>0.13</v>
      </c>
      <c r="AR268" s="6">
        <v>7.67</v>
      </c>
      <c r="AS268" s="6">
        <v>13.13</v>
      </c>
      <c r="AT268" s="6">
        <v>0.03</v>
      </c>
    </row>
    <row r="269" spans="1:46" x14ac:dyDescent="0.3">
      <c r="A269" t="s">
        <v>79</v>
      </c>
      <c r="B269" t="s">
        <v>80</v>
      </c>
      <c r="C269" t="s">
        <v>81</v>
      </c>
      <c r="D269" s="13">
        <v>43.114400000000003</v>
      </c>
      <c r="E269" s="13">
        <v>117.9661</v>
      </c>
      <c r="F269" t="s">
        <v>82</v>
      </c>
      <c r="G269" s="13" t="s">
        <v>367</v>
      </c>
      <c r="H269" s="13" t="s">
        <v>363</v>
      </c>
      <c r="I269" s="7">
        <v>2.4899999999999998E-4</v>
      </c>
      <c r="J269" s="13">
        <v>48.28</v>
      </c>
      <c r="K269" s="13">
        <v>8.49</v>
      </c>
      <c r="L269" s="13">
        <v>1.81</v>
      </c>
      <c r="M269" s="14">
        <v>24.1</v>
      </c>
      <c r="N269" s="14">
        <v>605</v>
      </c>
      <c r="O269" s="14">
        <v>2.92</v>
      </c>
      <c r="P269" s="14">
        <v>3.4</v>
      </c>
      <c r="Q269" s="14">
        <v>1.01</v>
      </c>
      <c r="R269" s="14">
        <v>43.2</v>
      </c>
      <c r="S269" s="14">
        <v>2.33</v>
      </c>
      <c r="T269" s="14">
        <v>24.3</v>
      </c>
      <c r="U269" s="14">
        <v>49.6</v>
      </c>
      <c r="V269" s="14"/>
      <c r="W269" s="14">
        <v>339</v>
      </c>
      <c r="X269" s="14">
        <v>22</v>
      </c>
      <c r="Y269" s="14">
        <v>186</v>
      </c>
      <c r="Z269" s="6">
        <v>13388.36</v>
      </c>
      <c r="AA269" s="6">
        <v>2456.9299999999998</v>
      </c>
      <c r="AB269" s="13">
        <v>1.47</v>
      </c>
      <c r="AC269" s="13">
        <v>25.5</v>
      </c>
      <c r="AD269">
        <f t="shared" si="37"/>
        <v>1.6077514264958506</v>
      </c>
      <c r="AF269">
        <f t="shared" si="38"/>
        <v>18.540772532188843</v>
      </c>
      <c r="AG269" s="6">
        <v>16.53</v>
      </c>
      <c r="AH269" s="6">
        <v>29.39</v>
      </c>
      <c r="AI269">
        <v>27.5</v>
      </c>
      <c r="AJ269" s="6">
        <v>8.4499999999999993</v>
      </c>
      <c r="AK269" s="6">
        <v>608.55999999999995</v>
      </c>
      <c r="AL269" s="6">
        <v>12.71</v>
      </c>
      <c r="AM269" s="6">
        <v>1.78</v>
      </c>
      <c r="AN269" s="6">
        <v>0.56000000000000005</v>
      </c>
      <c r="AO269" s="6">
        <v>23.73</v>
      </c>
      <c r="AP269" s="6">
        <v>7.0000000000000007E-2</v>
      </c>
      <c r="AQ269" s="6">
        <v>0.11</v>
      </c>
      <c r="AR269" s="6">
        <v>7.85</v>
      </c>
      <c r="AS269" s="6">
        <v>13.95</v>
      </c>
      <c r="AT269" s="6">
        <v>0.02</v>
      </c>
    </row>
    <row r="270" spans="1:46" x14ac:dyDescent="0.3">
      <c r="A270" t="s">
        <v>79</v>
      </c>
      <c r="B270" t="s">
        <v>80</v>
      </c>
      <c r="C270" t="s">
        <v>81</v>
      </c>
      <c r="D270" s="13">
        <v>43.114400000000003</v>
      </c>
      <c r="E270" s="13">
        <v>117.9661</v>
      </c>
      <c r="F270" t="s">
        <v>82</v>
      </c>
      <c r="G270" s="13" t="s">
        <v>368</v>
      </c>
      <c r="H270" s="13" t="s">
        <v>363</v>
      </c>
      <c r="I270" s="7">
        <v>4.35E-4</v>
      </c>
      <c r="J270" s="13">
        <v>47.8</v>
      </c>
      <c r="K270" s="13">
        <v>8.3000000000000007</v>
      </c>
      <c r="L270" s="13">
        <v>1.74</v>
      </c>
      <c r="M270" s="14">
        <v>22.4</v>
      </c>
      <c r="N270" s="14">
        <v>627</v>
      </c>
      <c r="O270" s="14">
        <v>2.57</v>
      </c>
      <c r="P270" s="14">
        <v>3.19</v>
      </c>
      <c r="Q270" s="14">
        <v>1.04</v>
      </c>
      <c r="R270" s="14">
        <v>40.6</v>
      </c>
      <c r="S270" s="14">
        <v>2.19</v>
      </c>
      <c r="T270" s="14">
        <v>23.5</v>
      </c>
      <c r="U270" s="14">
        <v>47.2</v>
      </c>
      <c r="V270" s="14"/>
      <c r="W270" s="14">
        <v>374</v>
      </c>
      <c r="X270" s="14">
        <v>21.4</v>
      </c>
      <c r="Y270" s="14">
        <v>177</v>
      </c>
      <c r="Z270" s="6">
        <v>13004.81</v>
      </c>
      <c r="AA270" s="6">
        <v>2408.9299999999998</v>
      </c>
      <c r="AB270" s="13">
        <v>1.4</v>
      </c>
      <c r="AC270" s="13">
        <v>24.5</v>
      </c>
      <c r="AD270">
        <f t="shared" si="37"/>
        <v>1.5875546762610671</v>
      </c>
      <c r="AF270">
        <f t="shared" si="38"/>
        <v>18.538812785388128</v>
      </c>
      <c r="AG270" s="6">
        <v>16.79</v>
      </c>
      <c r="AH270" s="6">
        <v>29</v>
      </c>
      <c r="AI270">
        <v>29.299065420560751</v>
      </c>
      <c r="AJ270" s="6">
        <v>8.27</v>
      </c>
      <c r="AK270" s="6">
        <v>607.70000000000005</v>
      </c>
      <c r="AL270" s="6">
        <v>12.73</v>
      </c>
      <c r="AM270" s="6">
        <v>1.73</v>
      </c>
      <c r="AN270" s="6">
        <v>0.55000000000000004</v>
      </c>
      <c r="AO270" s="6">
        <v>25.59</v>
      </c>
      <c r="AP270" s="6">
        <v>0.06</v>
      </c>
      <c r="AQ270" s="6">
        <v>0.1</v>
      </c>
      <c r="AR270" s="6">
        <v>9.2100000000000009</v>
      </c>
      <c r="AS270" s="6">
        <v>15.91</v>
      </c>
      <c r="AT270" s="6">
        <v>0.03</v>
      </c>
    </row>
    <row r="271" spans="1:46" x14ac:dyDescent="0.3">
      <c r="A271" t="s">
        <v>79</v>
      </c>
      <c r="B271" t="s">
        <v>80</v>
      </c>
      <c r="C271" t="s">
        <v>81</v>
      </c>
      <c r="D271" s="13">
        <v>43.114400000000003</v>
      </c>
      <c r="E271" s="13">
        <v>117.9661</v>
      </c>
      <c r="F271" t="s">
        <v>82</v>
      </c>
      <c r="G271" s="13" t="s">
        <v>369</v>
      </c>
      <c r="H271" s="13" t="s">
        <v>363</v>
      </c>
      <c r="I271" s="7">
        <v>1.34E-4</v>
      </c>
      <c r="J271" s="13">
        <v>47.8</v>
      </c>
      <c r="K271" s="13">
        <v>10.02</v>
      </c>
      <c r="L271" s="13">
        <v>1.68</v>
      </c>
      <c r="M271" s="14">
        <v>22.6</v>
      </c>
      <c r="N271" s="14">
        <v>665</v>
      </c>
      <c r="O271" s="14">
        <v>2.48</v>
      </c>
      <c r="P271" s="14">
        <v>3.01</v>
      </c>
      <c r="Q271" s="14">
        <v>0.95</v>
      </c>
      <c r="R271" s="14">
        <v>39.1</v>
      </c>
      <c r="S271" s="14">
        <v>2.1</v>
      </c>
      <c r="T271" s="14">
        <v>21.7</v>
      </c>
      <c r="U271" s="14">
        <v>44.5</v>
      </c>
      <c r="V271" s="14"/>
      <c r="W271" s="14">
        <v>337</v>
      </c>
      <c r="X271" s="14">
        <v>20.6</v>
      </c>
      <c r="Y271" s="14">
        <v>171</v>
      </c>
      <c r="Z271" s="6">
        <v>12872.96</v>
      </c>
      <c r="AA271" s="6">
        <v>2216.91</v>
      </c>
      <c r="AB271" s="13">
        <v>1.34</v>
      </c>
      <c r="AC271" s="13">
        <v>23.1</v>
      </c>
      <c r="AD271">
        <f t="shared" si="37"/>
        <v>1.6370161572718858</v>
      </c>
      <c r="AF271">
        <f t="shared" si="38"/>
        <v>18.61904761904762</v>
      </c>
      <c r="AG271" s="6">
        <v>16.190000000000001</v>
      </c>
      <c r="AH271" s="6">
        <v>29.18</v>
      </c>
      <c r="AI271">
        <v>32.28155339805825</v>
      </c>
      <c r="AJ271" s="6">
        <v>8.3000000000000007</v>
      </c>
      <c r="AK271" s="6">
        <v>624.9</v>
      </c>
      <c r="AL271" s="6">
        <v>12.99</v>
      </c>
      <c r="AM271" s="6">
        <v>1.8</v>
      </c>
      <c r="AN271" s="6">
        <v>0.57999999999999996</v>
      </c>
      <c r="AO271" s="6">
        <v>28.79</v>
      </c>
      <c r="AP271" s="6">
        <v>0.06</v>
      </c>
      <c r="AQ271" s="6">
        <v>0.11</v>
      </c>
      <c r="AR271" s="6">
        <v>8.6199999999999992</v>
      </c>
      <c r="AS271" s="6">
        <v>15.53</v>
      </c>
      <c r="AT271" s="6">
        <v>0.02</v>
      </c>
    </row>
    <row r="272" spans="1:46" x14ac:dyDescent="0.3">
      <c r="A272" t="s">
        <v>79</v>
      </c>
      <c r="B272" t="s">
        <v>80</v>
      </c>
      <c r="C272" t="s">
        <v>81</v>
      </c>
      <c r="D272" s="13">
        <v>43.114400000000003</v>
      </c>
      <c r="E272" s="13">
        <v>117.9661</v>
      </c>
      <c r="F272" t="s">
        <v>82</v>
      </c>
      <c r="G272" s="13" t="s">
        <v>370</v>
      </c>
      <c r="H272" s="13" t="s">
        <v>363</v>
      </c>
      <c r="I272" s="7">
        <v>1.7699999999999999E-4</v>
      </c>
      <c r="J272" s="13">
        <v>47.68</v>
      </c>
      <c r="K272" s="13">
        <v>10.39</v>
      </c>
      <c r="L272" s="13">
        <v>1.57</v>
      </c>
      <c r="M272" s="14">
        <v>20.399999999999999</v>
      </c>
      <c r="N272" s="14">
        <v>538</v>
      </c>
      <c r="O272" s="14">
        <v>2.38</v>
      </c>
      <c r="P272" s="14">
        <v>2.81</v>
      </c>
      <c r="Q272" s="14">
        <v>0.74</v>
      </c>
      <c r="R272" s="14">
        <v>36.299999999999997</v>
      </c>
      <c r="S272" s="14">
        <v>1.98</v>
      </c>
      <c r="T272" s="14">
        <v>20.5</v>
      </c>
      <c r="U272" s="14">
        <v>42.4</v>
      </c>
      <c r="V272" s="14"/>
      <c r="W272" s="14">
        <v>269</v>
      </c>
      <c r="X272" s="14">
        <v>20.3</v>
      </c>
      <c r="Y272" s="14">
        <v>162</v>
      </c>
      <c r="Z272" s="6">
        <v>12411.5</v>
      </c>
      <c r="AA272" s="6">
        <v>2182</v>
      </c>
      <c r="AB272" s="13">
        <v>1.33</v>
      </c>
      <c r="AC272" s="13">
        <v>22.4</v>
      </c>
      <c r="AD272">
        <f t="shared" ref="AD272:AD335" si="39">(2*R272/0.713)/(P272/0.085+T272/0.687)</f>
        <v>1.618845388605018</v>
      </c>
      <c r="AF272">
        <f t="shared" ref="AF272:AF335" si="40">R272/S272</f>
        <v>18.333333333333332</v>
      </c>
      <c r="AG272" s="6">
        <v>15.41</v>
      </c>
      <c r="AH272" s="6">
        <v>27.29</v>
      </c>
      <c r="AI272">
        <v>26.502463054187192</v>
      </c>
      <c r="AJ272" s="6">
        <v>7.98</v>
      </c>
      <c r="AK272" s="6">
        <v>611.4</v>
      </c>
      <c r="AL272" s="6">
        <v>12.92</v>
      </c>
      <c r="AM272" s="6">
        <v>1.77</v>
      </c>
      <c r="AN272" s="6">
        <v>0.56000000000000005</v>
      </c>
      <c r="AO272" s="6">
        <v>24.02</v>
      </c>
      <c r="AP272" s="6">
        <v>7.0000000000000007E-2</v>
      </c>
      <c r="AQ272" s="6">
        <v>0.11</v>
      </c>
      <c r="AR272" s="6">
        <v>7.41</v>
      </c>
      <c r="AS272" s="6">
        <v>13.12</v>
      </c>
      <c r="AT272" s="6">
        <v>0.02</v>
      </c>
    </row>
    <row r="273" spans="1:46" x14ac:dyDescent="0.3">
      <c r="A273" t="s">
        <v>79</v>
      </c>
      <c r="B273" t="s">
        <v>80</v>
      </c>
      <c r="C273" t="s">
        <v>81</v>
      </c>
      <c r="D273" s="13">
        <v>43.114400000000003</v>
      </c>
      <c r="E273" s="13">
        <v>117.9661</v>
      </c>
      <c r="F273" t="s">
        <v>82</v>
      </c>
      <c r="G273" s="13" t="s">
        <v>371</v>
      </c>
      <c r="H273" s="13" t="s">
        <v>363</v>
      </c>
      <c r="I273" s="7">
        <v>4.99E-5</v>
      </c>
      <c r="J273" s="13">
        <v>47.6</v>
      </c>
      <c r="K273" s="13">
        <v>10.55</v>
      </c>
      <c r="L273" s="13">
        <v>1.69</v>
      </c>
      <c r="M273" s="14">
        <v>23.5</v>
      </c>
      <c r="N273" s="14">
        <v>690</v>
      </c>
      <c r="O273" s="14">
        <v>2.91</v>
      </c>
      <c r="P273" s="14">
        <v>3.18</v>
      </c>
      <c r="Q273" s="14">
        <v>0.95</v>
      </c>
      <c r="R273" s="14">
        <v>39.9</v>
      </c>
      <c r="S273" s="14">
        <v>2.15</v>
      </c>
      <c r="T273" s="14">
        <v>22.6</v>
      </c>
      <c r="U273" s="14">
        <v>46.4</v>
      </c>
      <c r="V273" s="14"/>
      <c r="W273" s="14">
        <v>287</v>
      </c>
      <c r="X273" s="14">
        <v>20.9</v>
      </c>
      <c r="Y273" s="14">
        <v>175</v>
      </c>
      <c r="Z273" s="6">
        <v>12393.52</v>
      </c>
      <c r="AA273" s="6">
        <v>2147.09</v>
      </c>
      <c r="AB273" s="13">
        <v>1.42</v>
      </c>
      <c r="AC273" s="13">
        <v>24</v>
      </c>
      <c r="AD273">
        <f t="shared" si="39"/>
        <v>1.5918642986602853</v>
      </c>
      <c r="AF273">
        <f t="shared" si="40"/>
        <v>18.558139534883722</v>
      </c>
      <c r="AG273" s="6">
        <v>15.92</v>
      </c>
      <c r="AH273" s="6">
        <v>28.1</v>
      </c>
      <c r="AI273">
        <v>33.014354066985646</v>
      </c>
      <c r="AJ273" s="6">
        <v>8.3699999999999992</v>
      </c>
      <c r="AK273" s="6">
        <v>592.99</v>
      </c>
      <c r="AL273" s="6">
        <v>12.55</v>
      </c>
      <c r="AM273" s="6">
        <v>1.77</v>
      </c>
      <c r="AN273" s="6">
        <v>0.59</v>
      </c>
      <c r="AO273" s="6">
        <v>28.75</v>
      </c>
      <c r="AP273" s="6">
        <v>7.0000000000000007E-2</v>
      </c>
      <c r="AQ273" s="6">
        <v>0.12</v>
      </c>
      <c r="AR273" s="6">
        <v>7.19</v>
      </c>
      <c r="AS273" s="6">
        <v>12.7</v>
      </c>
      <c r="AT273" s="6">
        <v>0.02</v>
      </c>
    </row>
    <row r="274" spans="1:46" x14ac:dyDescent="0.3">
      <c r="A274" t="s">
        <v>79</v>
      </c>
      <c r="B274" t="s">
        <v>80</v>
      </c>
      <c r="C274" t="s">
        <v>81</v>
      </c>
      <c r="D274" s="13">
        <v>42</v>
      </c>
      <c r="E274" s="13">
        <v>119.25</v>
      </c>
      <c r="F274" t="s">
        <v>82</v>
      </c>
      <c r="G274" s="13" t="s">
        <v>372</v>
      </c>
      <c r="H274" s="13" t="s">
        <v>373</v>
      </c>
      <c r="I274" s="7">
        <v>1.0258E-2</v>
      </c>
      <c r="J274" s="13">
        <v>50.86</v>
      </c>
      <c r="K274" s="13">
        <v>7.49</v>
      </c>
      <c r="L274" s="13">
        <v>0.9</v>
      </c>
      <c r="M274" s="14">
        <v>14.8</v>
      </c>
      <c r="N274" s="14">
        <v>393</v>
      </c>
      <c r="O274" s="14"/>
      <c r="P274" s="14">
        <v>2.12</v>
      </c>
      <c r="Q274" s="14">
        <v>0.47</v>
      </c>
      <c r="R274" s="14">
        <v>18.3</v>
      </c>
      <c r="S274" s="14">
        <v>1.1299999999999999</v>
      </c>
      <c r="T274" s="14">
        <v>18.899999999999999</v>
      </c>
      <c r="U274" s="14">
        <v>39.700000000000003</v>
      </c>
      <c r="V274" s="14"/>
      <c r="W274" s="14">
        <v>228</v>
      </c>
      <c r="X274" s="14">
        <v>24.8</v>
      </c>
      <c r="Y274" s="14">
        <v>157</v>
      </c>
      <c r="Z274" s="6">
        <v>13004.81</v>
      </c>
      <c r="AA274" s="6">
        <v>1483.76</v>
      </c>
      <c r="AB274" s="13">
        <v>1.69</v>
      </c>
      <c r="AC274" s="13">
        <v>23.5</v>
      </c>
      <c r="AD274">
        <f t="shared" si="39"/>
        <v>0.97865299343751289</v>
      </c>
      <c r="AF274">
        <f t="shared" si="40"/>
        <v>16.194690265486727</v>
      </c>
      <c r="AG274" s="6">
        <v>11.18</v>
      </c>
      <c r="AH274" s="6">
        <v>10.83</v>
      </c>
      <c r="AI274">
        <v>15.846774193548386</v>
      </c>
      <c r="AJ274" s="6">
        <v>6.33</v>
      </c>
      <c r="AK274" s="6">
        <v>524.39</v>
      </c>
      <c r="AL274" s="6">
        <v>8.6300000000000008</v>
      </c>
      <c r="AM274" s="6">
        <v>0.97</v>
      </c>
      <c r="AN274" s="6">
        <v>0.81</v>
      </c>
      <c r="AO274" s="6">
        <v>16.72</v>
      </c>
      <c r="AP274" s="6"/>
      <c r="AQ274" s="6"/>
      <c r="AR274" s="6">
        <v>12.46</v>
      </c>
      <c r="AS274" s="6">
        <v>12.06</v>
      </c>
      <c r="AT274" s="6">
        <v>0.03</v>
      </c>
    </row>
    <row r="275" spans="1:46" x14ac:dyDescent="0.3">
      <c r="A275" t="s">
        <v>79</v>
      </c>
      <c r="B275" t="s">
        <v>80</v>
      </c>
      <c r="C275" t="s">
        <v>81</v>
      </c>
      <c r="D275" s="13">
        <v>42</v>
      </c>
      <c r="E275" s="13">
        <v>119.25</v>
      </c>
      <c r="F275" t="s">
        <v>82</v>
      </c>
      <c r="G275" s="13" t="s">
        <v>374</v>
      </c>
      <c r="H275" s="13" t="s">
        <v>373</v>
      </c>
      <c r="I275" s="7">
        <v>6.4029999999999998E-3</v>
      </c>
      <c r="J275" s="13">
        <v>50.87</v>
      </c>
      <c r="K275" s="13">
        <v>7.46</v>
      </c>
      <c r="L275" s="13">
        <v>0.89</v>
      </c>
      <c r="M275" s="14">
        <v>14.5</v>
      </c>
      <c r="N275" s="14">
        <v>383</v>
      </c>
      <c r="O275" s="14"/>
      <c r="P275" s="14">
        <v>2.13</v>
      </c>
      <c r="Q275" s="14">
        <v>0.47</v>
      </c>
      <c r="R275" s="14">
        <v>18.100000000000001</v>
      </c>
      <c r="S275" s="14">
        <v>1.22</v>
      </c>
      <c r="T275" s="14">
        <v>19</v>
      </c>
      <c r="U275" s="14">
        <v>39.700000000000003</v>
      </c>
      <c r="V275" s="14"/>
      <c r="W275" s="14">
        <v>236</v>
      </c>
      <c r="X275" s="14">
        <v>24.7</v>
      </c>
      <c r="Y275" s="14">
        <v>156</v>
      </c>
      <c r="Z275" s="6">
        <v>13184.6</v>
      </c>
      <c r="AA275" s="6">
        <v>1527.4</v>
      </c>
      <c r="AB275" s="13">
        <v>1.63</v>
      </c>
      <c r="AC275" s="13">
        <v>23.5</v>
      </c>
      <c r="AD275">
        <f t="shared" si="39"/>
        <v>0.96312432192227249</v>
      </c>
      <c r="AF275">
        <f t="shared" si="40"/>
        <v>14.836065573770494</v>
      </c>
      <c r="AG275" s="6">
        <v>11.66</v>
      </c>
      <c r="AH275" s="6">
        <v>11.1</v>
      </c>
      <c r="AI275">
        <v>15.506072874493928</v>
      </c>
      <c r="AJ275" s="6">
        <v>6.32</v>
      </c>
      <c r="AK275" s="6">
        <v>533.79</v>
      </c>
      <c r="AL275" s="6">
        <v>8.5</v>
      </c>
      <c r="AM275" s="6">
        <v>0.95</v>
      </c>
      <c r="AN275" s="6">
        <v>0.8</v>
      </c>
      <c r="AO275" s="6">
        <v>16.3</v>
      </c>
      <c r="AP275" s="6"/>
      <c r="AQ275" s="6"/>
      <c r="AR275" s="6">
        <v>13.04</v>
      </c>
      <c r="AS275" s="6">
        <v>12.42</v>
      </c>
      <c r="AT275" s="6">
        <v>0.03</v>
      </c>
    </row>
    <row r="276" spans="1:46" x14ac:dyDescent="0.3">
      <c r="A276" t="s">
        <v>79</v>
      </c>
      <c r="B276" t="s">
        <v>80</v>
      </c>
      <c r="C276" t="s">
        <v>81</v>
      </c>
      <c r="D276" s="13">
        <v>42</v>
      </c>
      <c r="E276" s="13">
        <v>119.25</v>
      </c>
      <c r="F276" t="s">
        <v>82</v>
      </c>
      <c r="G276" s="13" t="s">
        <v>375</v>
      </c>
      <c r="H276" s="13" t="s">
        <v>373</v>
      </c>
      <c r="I276" s="7">
        <v>7.5700000000000003E-3</v>
      </c>
      <c r="J276" s="13">
        <v>50.88</v>
      </c>
      <c r="K276" s="13">
        <v>7.42</v>
      </c>
      <c r="L276" s="13">
        <v>0.91</v>
      </c>
      <c r="M276" s="14">
        <v>14.7</v>
      </c>
      <c r="N276" s="14">
        <v>388</v>
      </c>
      <c r="O276" s="14"/>
      <c r="P276" s="14">
        <v>2.15</v>
      </c>
      <c r="Q276" s="14">
        <v>0.48</v>
      </c>
      <c r="R276" s="14">
        <v>18.3</v>
      </c>
      <c r="S276" s="14">
        <v>1.17</v>
      </c>
      <c r="T276" s="14">
        <v>18.899999999999999</v>
      </c>
      <c r="U276" s="14">
        <v>39.700000000000003</v>
      </c>
      <c r="V276" s="14"/>
      <c r="W276" s="14">
        <v>239</v>
      </c>
      <c r="X276" s="14">
        <v>24.8</v>
      </c>
      <c r="Y276" s="14">
        <v>158</v>
      </c>
      <c r="Z276" s="6">
        <v>13244.53</v>
      </c>
      <c r="AA276" s="6">
        <v>1527.4</v>
      </c>
      <c r="AB276" s="13">
        <v>1.78</v>
      </c>
      <c r="AC276" s="13">
        <v>23.3</v>
      </c>
      <c r="AD276">
        <f t="shared" si="39"/>
        <v>0.97211181907849586</v>
      </c>
      <c r="AF276">
        <f t="shared" si="40"/>
        <v>15.641025641025642</v>
      </c>
      <c r="AG276" s="6">
        <v>10.62</v>
      </c>
      <c r="AH276" s="6">
        <v>10.28</v>
      </c>
      <c r="AI276">
        <v>15.64516129032258</v>
      </c>
      <c r="AJ276" s="6">
        <v>6.37</v>
      </c>
      <c r="AK276" s="6">
        <v>534.04999999999995</v>
      </c>
      <c r="AL276" s="6">
        <v>8.51</v>
      </c>
      <c r="AM276" s="6">
        <v>0.97</v>
      </c>
      <c r="AN276" s="6">
        <v>0.8</v>
      </c>
      <c r="AO276" s="6">
        <v>16.649999999999999</v>
      </c>
      <c r="AP276" s="6"/>
      <c r="AQ276" s="6"/>
      <c r="AR276" s="6">
        <v>13.06</v>
      </c>
      <c r="AS276" s="6">
        <v>12.65</v>
      </c>
      <c r="AT276" s="6">
        <v>0.03</v>
      </c>
    </row>
    <row r="277" spans="1:46" x14ac:dyDescent="0.3">
      <c r="A277" t="s">
        <v>79</v>
      </c>
      <c r="B277" t="s">
        <v>80</v>
      </c>
      <c r="C277" t="s">
        <v>81</v>
      </c>
      <c r="D277" s="13">
        <v>42</v>
      </c>
      <c r="E277" s="13">
        <v>119.25</v>
      </c>
      <c r="F277" t="s">
        <v>82</v>
      </c>
      <c r="G277" s="13" t="s">
        <v>376</v>
      </c>
      <c r="H277" s="13" t="s">
        <v>373</v>
      </c>
      <c r="I277" s="7">
        <v>1.1845E-2</v>
      </c>
      <c r="J277" s="13">
        <v>50.92</v>
      </c>
      <c r="K277" s="13">
        <v>7.4</v>
      </c>
      <c r="L277" s="13">
        <v>0.89</v>
      </c>
      <c r="M277" s="14">
        <v>14.3</v>
      </c>
      <c r="N277" s="14">
        <v>386</v>
      </c>
      <c r="O277" s="14"/>
      <c r="P277" s="14">
        <v>2.16</v>
      </c>
      <c r="Q277" s="14">
        <v>0.49</v>
      </c>
      <c r="R277" s="14">
        <v>18.5</v>
      </c>
      <c r="S277" s="14">
        <v>1.21</v>
      </c>
      <c r="T277" s="14">
        <v>19</v>
      </c>
      <c r="U277" s="14">
        <v>40.700000000000003</v>
      </c>
      <c r="V277" s="14"/>
      <c r="W277" s="14">
        <v>240</v>
      </c>
      <c r="X277" s="14">
        <v>24.7</v>
      </c>
      <c r="Y277" s="14">
        <v>161</v>
      </c>
      <c r="Z277" s="6">
        <v>13424.32</v>
      </c>
      <c r="AA277" s="6">
        <v>1527.4</v>
      </c>
      <c r="AB277" s="13">
        <v>1.66</v>
      </c>
      <c r="AC277" s="13">
        <v>23.9</v>
      </c>
      <c r="AD277">
        <f t="shared" si="39"/>
        <v>0.9778618254173842</v>
      </c>
      <c r="AF277">
        <f t="shared" si="40"/>
        <v>15.289256198347108</v>
      </c>
      <c r="AG277" s="6">
        <v>11.45</v>
      </c>
      <c r="AH277" s="6">
        <v>11.14</v>
      </c>
      <c r="AI277">
        <v>15.62753036437247</v>
      </c>
      <c r="AJ277" s="6">
        <v>6.52</v>
      </c>
      <c r="AK277" s="6">
        <v>543.49</v>
      </c>
      <c r="AL277" s="6">
        <v>8.56</v>
      </c>
      <c r="AM277" s="6">
        <v>0.97</v>
      </c>
      <c r="AN277" s="6">
        <v>0.77</v>
      </c>
      <c r="AO277" s="6">
        <v>16.149999999999999</v>
      </c>
      <c r="AP277" s="6"/>
      <c r="AQ277" s="6"/>
      <c r="AR277" s="6">
        <v>12.97</v>
      </c>
      <c r="AS277" s="6">
        <v>12.63</v>
      </c>
      <c r="AT277" s="6">
        <v>0.03</v>
      </c>
    </row>
    <row r="278" spans="1:46" x14ac:dyDescent="0.3">
      <c r="A278" t="s">
        <v>79</v>
      </c>
      <c r="B278" t="s">
        <v>80</v>
      </c>
      <c r="C278" t="s">
        <v>81</v>
      </c>
      <c r="D278" s="13">
        <v>42</v>
      </c>
      <c r="E278" s="13">
        <v>119.25</v>
      </c>
      <c r="F278" t="s">
        <v>82</v>
      </c>
      <c r="G278" s="13" t="s">
        <v>377</v>
      </c>
      <c r="H278" s="13" t="s">
        <v>373</v>
      </c>
      <c r="I278" s="7">
        <v>3.2980000000000002E-3</v>
      </c>
      <c r="J278" s="13">
        <v>50.92</v>
      </c>
      <c r="K278" s="13">
        <v>7.22</v>
      </c>
      <c r="L278" s="13">
        <v>1.01</v>
      </c>
      <c r="M278" s="14">
        <v>16.2</v>
      </c>
      <c r="N278" s="14">
        <v>386</v>
      </c>
      <c r="O278" s="14"/>
      <c r="P278" s="14">
        <v>2.21</v>
      </c>
      <c r="Q278" s="14">
        <v>0.5</v>
      </c>
      <c r="R278" s="14">
        <v>18.8</v>
      </c>
      <c r="S278" s="14">
        <v>1.24</v>
      </c>
      <c r="T278" s="14">
        <v>19.7</v>
      </c>
      <c r="U278" s="14">
        <v>42.8</v>
      </c>
      <c r="V278" s="14"/>
      <c r="W278" s="14">
        <v>247</v>
      </c>
      <c r="X278" s="14">
        <v>25.8</v>
      </c>
      <c r="Y278" s="14">
        <v>163</v>
      </c>
      <c r="Z278" s="6">
        <v>13843.83</v>
      </c>
      <c r="AA278" s="6">
        <v>1571.04</v>
      </c>
      <c r="AB278" s="13">
        <v>1.77</v>
      </c>
      <c r="AC278" s="13">
        <v>24.1</v>
      </c>
      <c r="AD278">
        <f t="shared" si="39"/>
        <v>0.96450913171849495</v>
      </c>
      <c r="AF278">
        <f t="shared" si="40"/>
        <v>15.161290322580646</v>
      </c>
      <c r="AG278" s="6">
        <v>11.13</v>
      </c>
      <c r="AH278" s="6">
        <v>10.62</v>
      </c>
      <c r="AI278">
        <v>14.961240310077519</v>
      </c>
      <c r="AJ278" s="6">
        <v>6.32</v>
      </c>
      <c r="AK278" s="6">
        <v>536.58000000000004</v>
      </c>
      <c r="AL278" s="6">
        <v>8.51</v>
      </c>
      <c r="AM278" s="6">
        <v>0.95</v>
      </c>
      <c r="AN278" s="6">
        <v>0.86</v>
      </c>
      <c r="AO278" s="6">
        <v>16.02</v>
      </c>
      <c r="AP278" s="6"/>
      <c r="AQ278" s="6"/>
      <c r="AR278" s="6">
        <v>13.14</v>
      </c>
      <c r="AS278" s="6">
        <v>12.54</v>
      </c>
      <c r="AT278" s="6">
        <v>0.03</v>
      </c>
    </row>
    <row r="279" spans="1:46" x14ac:dyDescent="0.3">
      <c r="A279" t="s">
        <v>79</v>
      </c>
      <c r="B279" t="s">
        <v>80</v>
      </c>
      <c r="C279" t="s">
        <v>81</v>
      </c>
      <c r="D279" s="13">
        <v>43.985900000000001</v>
      </c>
      <c r="E279" s="13">
        <v>114.75920000000001</v>
      </c>
      <c r="F279" t="s">
        <v>82</v>
      </c>
      <c r="G279" s="13" t="s">
        <v>378</v>
      </c>
      <c r="H279" s="13" t="s">
        <v>347</v>
      </c>
      <c r="I279" s="7">
        <v>2.2172000000000001E-2</v>
      </c>
      <c r="J279" s="13">
        <v>48.254139896557902</v>
      </c>
      <c r="K279" s="13">
        <v>7.7066491936239503</v>
      </c>
      <c r="L279" s="13">
        <v>1.0086809315160501</v>
      </c>
      <c r="M279" s="14">
        <v>12.11</v>
      </c>
      <c r="N279" s="14">
        <v>512.4</v>
      </c>
      <c r="O279" s="14">
        <v>0</v>
      </c>
      <c r="P279" s="14">
        <v>1.76</v>
      </c>
      <c r="Q279" s="14">
        <v>0.47</v>
      </c>
      <c r="R279" s="14">
        <v>43.42</v>
      </c>
      <c r="S279" s="14">
        <v>2.73</v>
      </c>
      <c r="T279" s="14">
        <v>20.86</v>
      </c>
      <c r="U279" s="14">
        <v>43.18</v>
      </c>
      <c r="V279" s="14"/>
      <c r="W279" s="14">
        <v>281.39999999999998</v>
      </c>
      <c r="X279" s="14">
        <v>25.78</v>
      </c>
      <c r="Y279" s="14">
        <v>209</v>
      </c>
      <c r="Z279" s="6">
        <v>17925.87</v>
      </c>
      <c r="AA279" s="6">
        <v>2378.71</v>
      </c>
      <c r="AB279" s="13">
        <v>1.5658000000000001</v>
      </c>
      <c r="AC279" s="13">
        <v>25.42</v>
      </c>
      <c r="AD279">
        <f t="shared" si="39"/>
        <v>2.3848785597874826</v>
      </c>
      <c r="AF279">
        <f t="shared" si="40"/>
        <v>15.904761904761905</v>
      </c>
      <c r="AG279" s="6">
        <v>13.29</v>
      </c>
      <c r="AH279" s="6">
        <v>27.73</v>
      </c>
      <c r="AI279">
        <v>19.875872769588828</v>
      </c>
      <c r="AJ279" s="6">
        <v>8.11</v>
      </c>
      <c r="AK279" s="6">
        <v>695.34</v>
      </c>
      <c r="AL279" s="6">
        <v>24.69</v>
      </c>
      <c r="AM279" s="6">
        <v>2.08</v>
      </c>
      <c r="AN279" s="6">
        <v>0.28000000000000003</v>
      </c>
      <c r="AO279" s="6">
        <v>20.16</v>
      </c>
      <c r="AP279" s="6">
        <v>0</v>
      </c>
      <c r="AQ279" s="6">
        <v>0</v>
      </c>
      <c r="AR279" s="6">
        <v>6.48</v>
      </c>
      <c r="AS279" s="6">
        <v>13.49</v>
      </c>
      <c r="AT279" s="6">
        <v>0.01</v>
      </c>
    </row>
    <row r="280" spans="1:46" x14ac:dyDescent="0.3">
      <c r="A280" t="s">
        <v>79</v>
      </c>
      <c r="B280" t="s">
        <v>80</v>
      </c>
      <c r="C280" t="s">
        <v>81</v>
      </c>
      <c r="D280" s="13">
        <v>43.985900000000001</v>
      </c>
      <c r="E280" s="13">
        <v>114.75920000000001</v>
      </c>
      <c r="F280" t="s">
        <v>82</v>
      </c>
      <c r="G280" s="13" t="s">
        <v>379</v>
      </c>
      <c r="H280" s="13" t="s">
        <v>347</v>
      </c>
      <c r="I280" s="7">
        <v>1.0269999999999999E-3</v>
      </c>
      <c r="J280" s="13">
        <v>47.859579268311599</v>
      </c>
      <c r="K280" s="13">
        <v>8.9352333654310705</v>
      </c>
      <c r="L280" s="13">
        <v>1.35981477440523</v>
      </c>
      <c r="M280" s="14">
        <v>22.96</v>
      </c>
      <c r="N280" s="14">
        <v>636.20000000000005</v>
      </c>
      <c r="O280" s="14">
        <v>0</v>
      </c>
      <c r="P280" s="14">
        <v>2.76</v>
      </c>
      <c r="Q280" s="14">
        <v>0.72</v>
      </c>
      <c r="R280" s="14">
        <v>61.68</v>
      </c>
      <c r="S280" s="14">
        <v>3.83</v>
      </c>
      <c r="T280" s="14">
        <v>30.14</v>
      </c>
      <c r="U280" s="14">
        <v>60.98</v>
      </c>
      <c r="V280" s="14"/>
      <c r="W280" s="14">
        <v>398.8</v>
      </c>
      <c r="X280" s="14">
        <v>25.62</v>
      </c>
      <c r="Y280" s="14">
        <v>258.2</v>
      </c>
      <c r="Z280" s="6">
        <v>17456.78</v>
      </c>
      <c r="AA280" s="6">
        <v>2694.74</v>
      </c>
      <c r="AB280" s="13">
        <v>1.4754</v>
      </c>
      <c r="AC280" s="13">
        <v>32.340000000000003</v>
      </c>
      <c r="AD280">
        <f t="shared" si="39"/>
        <v>2.2663056479397428</v>
      </c>
      <c r="AF280">
        <f t="shared" si="40"/>
        <v>16.104438642297648</v>
      </c>
      <c r="AG280" s="6">
        <v>20.36</v>
      </c>
      <c r="AH280" s="6">
        <v>41.81</v>
      </c>
      <c r="AI280">
        <v>24.83216237314598</v>
      </c>
      <c r="AJ280" s="6">
        <v>10.08</v>
      </c>
      <c r="AK280" s="6">
        <v>681.37</v>
      </c>
      <c r="AL280" s="6">
        <v>22.36</v>
      </c>
      <c r="AM280" s="6">
        <v>2.0499999999999998</v>
      </c>
      <c r="AN280" s="6">
        <v>0.37</v>
      </c>
      <c r="AO280" s="6">
        <v>19.670000000000002</v>
      </c>
      <c r="AP280" s="6">
        <v>0</v>
      </c>
      <c r="AQ280" s="6">
        <v>0</v>
      </c>
      <c r="AR280" s="6">
        <v>6.47</v>
      </c>
      <c r="AS280" s="6">
        <v>13.23</v>
      </c>
      <c r="AT280" s="6">
        <v>0.01</v>
      </c>
    </row>
    <row r="281" spans="1:46" x14ac:dyDescent="0.3">
      <c r="A281" t="s">
        <v>79</v>
      </c>
      <c r="B281" t="s">
        <v>80</v>
      </c>
      <c r="C281" t="s">
        <v>81</v>
      </c>
      <c r="D281" s="13">
        <v>43.896799999999999</v>
      </c>
      <c r="E281" s="13">
        <v>114.3862</v>
      </c>
      <c r="F281" t="s">
        <v>82</v>
      </c>
      <c r="G281" s="13" t="s">
        <v>380</v>
      </c>
      <c r="H281" s="13" t="s">
        <v>347</v>
      </c>
      <c r="I281" s="7">
        <v>2.9750000000000002E-3</v>
      </c>
      <c r="J281" s="13">
        <v>47.9090817288008</v>
      </c>
      <c r="K281" s="13">
        <v>9.3340274226939002</v>
      </c>
      <c r="L281" s="13">
        <v>1.6821124161263801</v>
      </c>
      <c r="M281" s="14">
        <v>30.72</v>
      </c>
      <c r="N281" s="14">
        <v>626.6</v>
      </c>
      <c r="O281" s="14">
        <v>0</v>
      </c>
      <c r="P281" s="14">
        <v>3.38</v>
      </c>
      <c r="Q281" s="14">
        <v>0.83</v>
      </c>
      <c r="R281" s="14">
        <v>65.459999999999994</v>
      </c>
      <c r="S281" s="14">
        <v>4.2</v>
      </c>
      <c r="T281" s="14">
        <v>30.86</v>
      </c>
      <c r="U281" s="14">
        <v>61.64</v>
      </c>
      <c r="V281" s="14"/>
      <c r="W281" s="14">
        <v>450.6</v>
      </c>
      <c r="X281" s="14">
        <v>22.62</v>
      </c>
      <c r="Y281" s="14">
        <v>250.4</v>
      </c>
      <c r="Z281" s="6">
        <v>17602.75</v>
      </c>
      <c r="AA281" s="6">
        <v>2880.24</v>
      </c>
      <c r="AB281" s="13">
        <v>1.2442</v>
      </c>
      <c r="AC281" s="13">
        <v>32.22</v>
      </c>
      <c r="AD281">
        <f t="shared" si="39"/>
        <v>2.1682621159990774</v>
      </c>
      <c r="AF281">
        <f t="shared" si="40"/>
        <v>15.585714285714284</v>
      </c>
      <c r="AG281" s="6">
        <v>24.89</v>
      </c>
      <c r="AH281" s="6">
        <v>52.61</v>
      </c>
      <c r="AI281">
        <v>27.701149425287355</v>
      </c>
      <c r="AJ281" s="6">
        <v>11.07</v>
      </c>
      <c r="AK281" s="6">
        <v>778.19</v>
      </c>
      <c r="AL281" s="6">
        <v>19.37</v>
      </c>
      <c r="AM281" s="6">
        <v>2.12</v>
      </c>
      <c r="AN281" s="6">
        <v>0.47</v>
      </c>
      <c r="AO281" s="6">
        <v>19.45</v>
      </c>
      <c r="AP281" s="6">
        <v>0</v>
      </c>
      <c r="AQ281" s="6">
        <v>0</v>
      </c>
      <c r="AR281" s="6">
        <v>6.88</v>
      </c>
      <c r="AS281" s="6">
        <v>14.6</v>
      </c>
      <c r="AT281" s="6">
        <v>0.01</v>
      </c>
    </row>
    <row r="282" spans="1:46" x14ac:dyDescent="0.3">
      <c r="A282" t="s">
        <v>79</v>
      </c>
      <c r="B282" t="s">
        <v>80</v>
      </c>
      <c r="C282" t="s">
        <v>81</v>
      </c>
      <c r="D282" s="13">
        <v>43.896799999999999</v>
      </c>
      <c r="E282" s="13">
        <v>114.3862</v>
      </c>
      <c r="F282" t="s">
        <v>82</v>
      </c>
      <c r="G282" s="13" t="s">
        <v>381</v>
      </c>
      <c r="H282" s="13" t="s">
        <v>347</v>
      </c>
      <c r="I282" s="7">
        <v>8.4000000000000003E-4</v>
      </c>
      <c r="J282" s="13">
        <v>49.137898367297097</v>
      </c>
      <c r="K282" s="13">
        <v>7.8116716717484804</v>
      </c>
      <c r="L282" s="13">
        <v>1.61687761890112</v>
      </c>
      <c r="M282" s="14">
        <v>30.46</v>
      </c>
      <c r="N282" s="14">
        <v>601.20000000000005</v>
      </c>
      <c r="O282" s="14">
        <v>0</v>
      </c>
      <c r="P282" s="14">
        <v>3.37</v>
      </c>
      <c r="Q282" s="14">
        <v>0.76</v>
      </c>
      <c r="R282" s="14">
        <v>60.1</v>
      </c>
      <c r="S282" s="14">
        <v>3.89</v>
      </c>
      <c r="T282" s="14">
        <v>29.26</v>
      </c>
      <c r="U282" s="14">
        <v>58.7</v>
      </c>
      <c r="V282" s="14"/>
      <c r="W282" s="14">
        <v>402.6</v>
      </c>
      <c r="X282" s="14">
        <v>23.14</v>
      </c>
      <c r="Y282" s="14">
        <v>244.6</v>
      </c>
      <c r="Z282" s="6">
        <v>16980.900000000001</v>
      </c>
      <c r="AA282" s="6">
        <v>2672.22</v>
      </c>
      <c r="AB282" s="13">
        <v>1.3351999999999999</v>
      </c>
      <c r="AC282" s="13">
        <v>31.04</v>
      </c>
      <c r="AD282">
        <f t="shared" si="39"/>
        <v>2.0499450418519212</v>
      </c>
      <c r="AF282">
        <f t="shared" si="40"/>
        <v>15.449871465295629</v>
      </c>
      <c r="AG282" s="6">
        <v>21.84</v>
      </c>
      <c r="AH282" s="6">
        <v>45.01</v>
      </c>
      <c r="AI282">
        <v>25.980985306828003</v>
      </c>
      <c r="AJ282" s="6">
        <v>10.57</v>
      </c>
      <c r="AK282" s="6">
        <v>733.83</v>
      </c>
      <c r="AL282" s="6">
        <v>17.829999999999998</v>
      </c>
      <c r="AM282" s="6">
        <v>2.0499999999999998</v>
      </c>
      <c r="AN282" s="6">
        <v>0.51</v>
      </c>
      <c r="AO282" s="6">
        <v>19.37</v>
      </c>
      <c r="AP282" s="6">
        <v>0</v>
      </c>
      <c r="AQ282" s="6">
        <v>0</v>
      </c>
      <c r="AR282" s="6">
        <v>6.7</v>
      </c>
      <c r="AS282" s="6">
        <v>13.76</v>
      </c>
      <c r="AT282" s="6">
        <v>0.01</v>
      </c>
    </row>
    <row r="283" spans="1:46" x14ac:dyDescent="0.3">
      <c r="A283" t="s">
        <v>79</v>
      </c>
      <c r="B283" t="s">
        <v>80</v>
      </c>
      <c r="C283" t="s">
        <v>81</v>
      </c>
      <c r="D283" s="13">
        <v>43.914900000000003</v>
      </c>
      <c r="E283" s="13">
        <v>115.616</v>
      </c>
      <c r="F283" t="s">
        <v>82</v>
      </c>
      <c r="G283" s="13" t="s">
        <v>382</v>
      </c>
      <c r="H283" s="13" t="s">
        <v>347</v>
      </c>
      <c r="I283" s="7">
        <v>1.504E-2</v>
      </c>
      <c r="J283" s="13">
        <v>47.239494626112098</v>
      </c>
      <c r="K283" s="13">
        <v>7.5108955758601796</v>
      </c>
      <c r="L283" s="13">
        <v>1.45010028300984</v>
      </c>
      <c r="M283" s="14">
        <v>26.72</v>
      </c>
      <c r="N283" s="14">
        <v>859.2</v>
      </c>
      <c r="O283" s="14">
        <v>0</v>
      </c>
      <c r="P283" s="14">
        <v>4.1399999999999997</v>
      </c>
      <c r="Q283" s="14">
        <v>1.05</v>
      </c>
      <c r="R283" s="14">
        <v>89.36</v>
      </c>
      <c r="S283" s="14">
        <v>5.72</v>
      </c>
      <c r="T283" s="14">
        <v>42.58</v>
      </c>
      <c r="U283" s="14">
        <v>81.44</v>
      </c>
      <c r="V283" s="14"/>
      <c r="W283" s="14">
        <v>785</v>
      </c>
      <c r="X283" s="14">
        <v>24.78</v>
      </c>
      <c r="Y283" s="14">
        <v>260</v>
      </c>
      <c r="Z283" s="6">
        <v>18545.560000000001</v>
      </c>
      <c r="AA283" s="6">
        <v>3879.23</v>
      </c>
      <c r="AB283" s="13">
        <v>1.3478000000000001</v>
      </c>
      <c r="AC283" s="13">
        <v>40.1</v>
      </c>
      <c r="AD283">
        <f t="shared" si="39"/>
        <v>2.2646071772104133</v>
      </c>
      <c r="AF283">
        <f t="shared" si="40"/>
        <v>15.622377622377623</v>
      </c>
      <c r="AG283" s="6">
        <v>31.54</v>
      </c>
      <c r="AH283" s="6">
        <v>66.3</v>
      </c>
      <c r="AI283">
        <v>34.673123486682812</v>
      </c>
      <c r="AJ283" s="6">
        <v>10.49</v>
      </c>
      <c r="AK283" s="6">
        <v>748.41</v>
      </c>
      <c r="AL283" s="6">
        <v>21.59</v>
      </c>
      <c r="AM283" s="6">
        <v>2.1</v>
      </c>
      <c r="AN283" s="6">
        <v>0.3</v>
      </c>
      <c r="AO283" s="6">
        <v>21.43</v>
      </c>
      <c r="AP283" s="6">
        <v>0</v>
      </c>
      <c r="AQ283" s="6">
        <v>0</v>
      </c>
      <c r="AR283" s="6">
        <v>8.7799999999999994</v>
      </c>
      <c r="AS283" s="6">
        <v>18.440000000000001</v>
      </c>
      <c r="AT283" s="6">
        <v>0.01</v>
      </c>
    </row>
    <row r="284" spans="1:46" x14ac:dyDescent="0.3">
      <c r="A284" t="s">
        <v>79</v>
      </c>
      <c r="B284" t="s">
        <v>80</v>
      </c>
      <c r="C284" t="s">
        <v>81</v>
      </c>
      <c r="D284" s="13">
        <v>43.914900000000003</v>
      </c>
      <c r="E284" s="13">
        <v>115.616</v>
      </c>
      <c r="F284" t="s">
        <v>82</v>
      </c>
      <c r="G284" s="13" t="s">
        <v>383</v>
      </c>
      <c r="H284" s="13" t="s">
        <v>347</v>
      </c>
      <c r="I284" s="7">
        <v>1.835E-3</v>
      </c>
      <c r="J284" s="13">
        <v>45.973065043562301</v>
      </c>
      <c r="K284" s="13">
        <v>7.8277683941020104</v>
      </c>
      <c r="L284" s="13">
        <v>1.3966740528614301</v>
      </c>
      <c r="M284" s="14">
        <v>25.48</v>
      </c>
      <c r="N284" s="14">
        <v>770.8</v>
      </c>
      <c r="O284" s="14">
        <v>0</v>
      </c>
      <c r="P284" s="14">
        <v>3.75</v>
      </c>
      <c r="Q284" s="14">
        <v>0.96</v>
      </c>
      <c r="R284" s="14">
        <v>80.400000000000006</v>
      </c>
      <c r="S284" s="14">
        <v>4.7300000000000004</v>
      </c>
      <c r="T284" s="14">
        <v>39.020000000000003</v>
      </c>
      <c r="U284" s="14">
        <v>74.760000000000005</v>
      </c>
      <c r="V284" s="14"/>
      <c r="W284" s="14">
        <v>602.6</v>
      </c>
      <c r="X284" s="14">
        <v>23.06</v>
      </c>
      <c r="Y284" s="14">
        <v>239.2</v>
      </c>
      <c r="Z284" s="6">
        <v>18047.45</v>
      </c>
      <c r="AA284" s="6">
        <v>3786.09</v>
      </c>
      <c r="AB284" s="13">
        <v>1.2485999999999999</v>
      </c>
      <c r="AC284" s="13">
        <v>36.840000000000003</v>
      </c>
      <c r="AD284">
        <f t="shared" si="39"/>
        <v>2.2348039025927613</v>
      </c>
      <c r="AF284">
        <f t="shared" si="40"/>
        <v>16.997885835095136</v>
      </c>
      <c r="AG284" s="6">
        <v>31.22</v>
      </c>
      <c r="AH284" s="6">
        <v>64.39</v>
      </c>
      <c r="AI284">
        <v>33.425845620121422</v>
      </c>
      <c r="AJ284" s="6">
        <v>10.37</v>
      </c>
      <c r="AK284" s="6">
        <v>782.63</v>
      </c>
      <c r="AL284" s="6">
        <v>21.46</v>
      </c>
      <c r="AM284" s="6">
        <v>2.06</v>
      </c>
      <c r="AN284" s="6">
        <v>0.32</v>
      </c>
      <c r="AO284" s="6">
        <v>20.92</v>
      </c>
      <c r="AP284" s="6">
        <v>0</v>
      </c>
      <c r="AQ284" s="6">
        <v>0</v>
      </c>
      <c r="AR284" s="6">
        <v>7.5</v>
      </c>
      <c r="AS284" s="6">
        <v>15.44</v>
      </c>
      <c r="AT284" s="6">
        <v>0.01</v>
      </c>
    </row>
    <row r="285" spans="1:46" x14ac:dyDescent="0.3">
      <c r="A285" t="s">
        <v>79</v>
      </c>
      <c r="B285" t="s">
        <v>80</v>
      </c>
      <c r="C285" t="s">
        <v>81</v>
      </c>
      <c r="D285" s="13">
        <v>43.914900000000003</v>
      </c>
      <c r="E285" s="13">
        <v>115.616</v>
      </c>
      <c r="F285" t="s">
        <v>82</v>
      </c>
      <c r="G285" s="13" t="s">
        <v>384</v>
      </c>
      <c r="H285" s="13" t="s">
        <v>347</v>
      </c>
      <c r="I285" s="7">
        <v>2.202E-3</v>
      </c>
      <c r="J285" s="13">
        <v>46.612981445991501</v>
      </c>
      <c r="K285" s="13">
        <v>8.6727201851709399</v>
      </c>
      <c r="L285" s="13">
        <v>1.83937911470705</v>
      </c>
      <c r="M285" s="14">
        <v>35.08</v>
      </c>
      <c r="N285" s="14">
        <v>820.6</v>
      </c>
      <c r="O285" s="14">
        <v>0</v>
      </c>
      <c r="P285" s="14">
        <v>4.13</v>
      </c>
      <c r="Q285" s="14">
        <v>0.96</v>
      </c>
      <c r="R285" s="14">
        <v>88.12</v>
      </c>
      <c r="S285" s="14">
        <v>5.24</v>
      </c>
      <c r="T285" s="14">
        <v>42.5</v>
      </c>
      <c r="U285" s="14">
        <v>81.16</v>
      </c>
      <c r="V285" s="14"/>
      <c r="W285" s="14">
        <v>642.6</v>
      </c>
      <c r="X285" s="14">
        <v>24.8</v>
      </c>
      <c r="Y285" s="14">
        <v>259.2</v>
      </c>
      <c r="Z285" s="6">
        <v>18670.82</v>
      </c>
      <c r="AA285" s="6">
        <v>3836.02</v>
      </c>
      <c r="AB285" s="13">
        <v>1.3533999999999999</v>
      </c>
      <c r="AC285" s="13">
        <v>39.94</v>
      </c>
      <c r="AD285">
        <f t="shared" si="39"/>
        <v>2.2379155594161224</v>
      </c>
      <c r="AF285">
        <f t="shared" si="40"/>
        <v>16.81679389312977</v>
      </c>
      <c r="AG285" s="6">
        <v>31.48</v>
      </c>
      <c r="AH285" s="6">
        <v>65.11</v>
      </c>
      <c r="AI285">
        <v>33.088709677419352</v>
      </c>
      <c r="AJ285" s="6">
        <v>10.45</v>
      </c>
      <c r="AK285" s="6">
        <v>752.86</v>
      </c>
      <c r="AL285" s="6">
        <v>21.33</v>
      </c>
      <c r="AM285" s="6">
        <v>2.0699999999999998</v>
      </c>
      <c r="AN285" s="6">
        <v>0.4</v>
      </c>
      <c r="AO285" s="6">
        <v>20.55</v>
      </c>
      <c r="AP285" s="6">
        <v>0</v>
      </c>
      <c r="AQ285" s="6">
        <v>0</v>
      </c>
      <c r="AR285" s="6">
        <v>7.29</v>
      </c>
      <c r="AS285" s="6">
        <v>15.12</v>
      </c>
      <c r="AT285" s="6">
        <v>0.01</v>
      </c>
    </row>
    <row r="286" spans="1:46" x14ac:dyDescent="0.3">
      <c r="A286" t="s">
        <v>79</v>
      </c>
      <c r="B286" t="s">
        <v>80</v>
      </c>
      <c r="C286" t="s">
        <v>81</v>
      </c>
      <c r="D286" s="13">
        <v>43.914900000000003</v>
      </c>
      <c r="E286" s="13">
        <v>115.616</v>
      </c>
      <c r="F286" t="s">
        <v>82</v>
      </c>
      <c r="G286" s="13" t="s">
        <v>385</v>
      </c>
      <c r="H286" s="13" t="s">
        <v>347</v>
      </c>
      <c r="I286" s="7">
        <v>1.9620000000000002E-3</v>
      </c>
      <c r="J286" s="13">
        <v>46.154390730130601</v>
      </c>
      <c r="K286" s="13">
        <v>7.9226235897272401</v>
      </c>
      <c r="L286" s="13">
        <v>1.52876849664602</v>
      </c>
      <c r="M286" s="14">
        <v>24.3</v>
      </c>
      <c r="N286" s="14">
        <v>883.6</v>
      </c>
      <c r="O286" s="14">
        <v>0</v>
      </c>
      <c r="P286" s="14">
        <v>4.3600000000000003</v>
      </c>
      <c r="Q286" s="14">
        <v>0.85</v>
      </c>
      <c r="R286" s="14">
        <v>91.7</v>
      </c>
      <c r="S286" s="14">
        <v>5.46</v>
      </c>
      <c r="T286" s="14">
        <v>43.94</v>
      </c>
      <c r="U286" s="14">
        <v>84.08</v>
      </c>
      <c r="V286" s="14"/>
      <c r="W286" s="14">
        <v>693.2</v>
      </c>
      <c r="X286" s="14">
        <v>25.68</v>
      </c>
      <c r="Y286" s="14">
        <v>268.2</v>
      </c>
      <c r="Z286" s="6">
        <v>19485.349999999999</v>
      </c>
      <c r="AA286" s="6">
        <v>4044.53</v>
      </c>
      <c r="AB286" s="13">
        <v>1.3666</v>
      </c>
      <c r="AC286" s="13">
        <v>41.34</v>
      </c>
      <c r="AD286">
        <f t="shared" si="39"/>
        <v>2.2318047800666876</v>
      </c>
      <c r="AF286">
        <f t="shared" si="40"/>
        <v>16.794871794871796</v>
      </c>
      <c r="AG286" s="6">
        <v>32.07</v>
      </c>
      <c r="AH286" s="6">
        <v>67.099999999999994</v>
      </c>
      <c r="AI286">
        <v>34.40809968847352</v>
      </c>
      <c r="AJ286" s="6">
        <v>10.44</v>
      </c>
      <c r="AK286" s="6">
        <v>758.78</v>
      </c>
      <c r="AL286" s="6">
        <v>21.01</v>
      </c>
      <c r="AM286" s="6">
        <v>2.09</v>
      </c>
      <c r="AN286" s="6">
        <v>0.26</v>
      </c>
      <c r="AO286" s="6">
        <v>21.37</v>
      </c>
      <c r="AP286" s="6">
        <v>0</v>
      </c>
      <c r="AQ286" s="6">
        <v>0</v>
      </c>
      <c r="AR286" s="6">
        <v>7.56</v>
      </c>
      <c r="AS286" s="6">
        <v>15.78</v>
      </c>
      <c r="AT286" s="6">
        <v>0.01</v>
      </c>
    </row>
    <row r="287" spans="1:46" x14ac:dyDescent="0.3">
      <c r="A287" t="s">
        <v>79</v>
      </c>
      <c r="B287" t="s">
        <v>80</v>
      </c>
      <c r="C287" t="s">
        <v>81</v>
      </c>
      <c r="D287" s="13">
        <v>43.969200000000001</v>
      </c>
      <c r="E287" s="13">
        <v>114.2141</v>
      </c>
      <c r="F287" t="s">
        <v>82</v>
      </c>
      <c r="G287" s="13" t="s">
        <v>386</v>
      </c>
      <c r="H287" s="13" t="s">
        <v>347</v>
      </c>
      <c r="I287" s="7">
        <v>2.4396000000000001E-2</v>
      </c>
      <c r="J287" s="13">
        <v>48.706189275027498</v>
      </c>
      <c r="K287" s="13">
        <v>8.8329843001147399</v>
      </c>
      <c r="L287" s="13">
        <v>1.0747369388439001</v>
      </c>
      <c r="M287" s="14">
        <v>9.1300000000000008</v>
      </c>
      <c r="N287" s="14">
        <v>728.4</v>
      </c>
      <c r="O287" s="14">
        <v>0</v>
      </c>
      <c r="P287" s="14">
        <v>3.9</v>
      </c>
      <c r="Q287" s="14">
        <v>0.93</v>
      </c>
      <c r="R287" s="14">
        <v>78.900000000000006</v>
      </c>
      <c r="S287" s="14">
        <v>4.78</v>
      </c>
      <c r="T287" s="14">
        <v>38.92</v>
      </c>
      <c r="U287" s="14">
        <v>74.66</v>
      </c>
      <c r="V287" s="14"/>
      <c r="W287" s="14">
        <v>532.79999999999995</v>
      </c>
      <c r="X287" s="14">
        <v>29.56</v>
      </c>
      <c r="Y287" s="14">
        <v>272.60000000000002</v>
      </c>
      <c r="Z287" s="6">
        <v>12933.94</v>
      </c>
      <c r="AA287" s="6">
        <v>2484.36</v>
      </c>
      <c r="AB287" s="13">
        <v>1.865</v>
      </c>
      <c r="AC287" s="13">
        <v>36.08</v>
      </c>
      <c r="AD287">
        <f t="shared" si="39"/>
        <v>2.1584778948662922</v>
      </c>
      <c r="AF287">
        <f t="shared" si="40"/>
        <v>16.506276150627617</v>
      </c>
      <c r="AG287" s="6">
        <v>20.81</v>
      </c>
      <c r="AH287" s="6">
        <v>42.31</v>
      </c>
      <c r="AI287">
        <v>24.641407307171853</v>
      </c>
      <c r="AJ287" s="6">
        <v>9.2200000000000006</v>
      </c>
      <c r="AK287" s="6">
        <v>437.55</v>
      </c>
      <c r="AL287" s="6">
        <v>20.23</v>
      </c>
      <c r="AM287" s="6">
        <v>2.0299999999999998</v>
      </c>
      <c r="AN287" s="6">
        <v>0.12</v>
      </c>
      <c r="AO287" s="6">
        <v>20.190000000000001</v>
      </c>
      <c r="AP287" s="6">
        <v>0</v>
      </c>
      <c r="AQ287" s="6">
        <v>0</v>
      </c>
      <c r="AR287" s="6">
        <v>6.75</v>
      </c>
      <c r="AS287" s="6">
        <v>13.69</v>
      </c>
      <c r="AT287" s="6">
        <v>0.01</v>
      </c>
    </row>
    <row r="288" spans="1:46" x14ac:dyDescent="0.3">
      <c r="A288" t="s">
        <v>79</v>
      </c>
      <c r="B288" t="s">
        <v>80</v>
      </c>
      <c r="C288" t="s">
        <v>81</v>
      </c>
      <c r="D288" s="13">
        <v>43.969200000000001</v>
      </c>
      <c r="E288" s="13">
        <v>114.2141</v>
      </c>
      <c r="F288" t="s">
        <v>82</v>
      </c>
      <c r="G288" s="13" t="s">
        <v>387</v>
      </c>
      <c r="H288" s="13" t="s">
        <v>347</v>
      </c>
      <c r="I288" s="7">
        <v>3.98E-3</v>
      </c>
      <c r="J288" s="13">
        <v>48.272923197795201</v>
      </c>
      <c r="K288" s="13">
        <v>8.9698171179358503</v>
      </c>
      <c r="L288" s="13">
        <v>1.0617722167043699</v>
      </c>
      <c r="M288" s="14">
        <v>13.53</v>
      </c>
      <c r="N288" s="14">
        <v>708.62</v>
      </c>
      <c r="O288" s="14">
        <v>0</v>
      </c>
      <c r="P288" s="14">
        <v>3.69</v>
      </c>
      <c r="Q288" s="14">
        <v>0.89</v>
      </c>
      <c r="R288" s="14">
        <v>75.56</v>
      </c>
      <c r="S288" s="14">
        <v>4.55</v>
      </c>
      <c r="T288" s="14">
        <v>37.82</v>
      </c>
      <c r="U288" s="14">
        <v>72.569999999999993</v>
      </c>
      <c r="V288" s="14"/>
      <c r="W288" s="14">
        <v>693.57</v>
      </c>
      <c r="X288" s="14">
        <v>28.91</v>
      </c>
      <c r="Y288" s="14">
        <v>261.37</v>
      </c>
      <c r="Z288" s="6">
        <v>13083.61</v>
      </c>
      <c r="AA288" s="6">
        <v>2521.16</v>
      </c>
      <c r="AB288" s="13">
        <v>1.8325805480277</v>
      </c>
      <c r="AC288" s="13">
        <v>35.129980929438901</v>
      </c>
      <c r="AD288">
        <f t="shared" si="39"/>
        <v>2.1525865709959837</v>
      </c>
      <c r="AF288">
        <f t="shared" si="40"/>
        <v>16.606593406593408</v>
      </c>
      <c r="AG288" s="6">
        <v>20.67</v>
      </c>
      <c r="AH288" s="6">
        <v>41.23</v>
      </c>
      <c r="AI288">
        <v>24.511241784849535</v>
      </c>
      <c r="AJ288" s="6">
        <v>9.0399999999999991</v>
      </c>
      <c r="AK288" s="6">
        <v>452.61</v>
      </c>
      <c r="AL288" s="6">
        <v>20.5</v>
      </c>
      <c r="AM288" s="6">
        <v>2</v>
      </c>
      <c r="AN288" s="6">
        <v>0.18</v>
      </c>
      <c r="AO288" s="6">
        <v>20.170000000000002</v>
      </c>
      <c r="AP288" s="6">
        <v>0</v>
      </c>
      <c r="AQ288" s="6">
        <v>0</v>
      </c>
      <c r="AR288" s="6">
        <v>9.18</v>
      </c>
      <c r="AS288" s="6">
        <v>18.34</v>
      </c>
      <c r="AT288" s="6">
        <v>0.01</v>
      </c>
    </row>
    <row r="289" spans="1:46" x14ac:dyDescent="0.3">
      <c r="A289" t="s">
        <v>79</v>
      </c>
      <c r="B289" t="s">
        <v>80</v>
      </c>
      <c r="C289" t="s">
        <v>81</v>
      </c>
      <c r="D289" s="13">
        <v>43.969200000000001</v>
      </c>
      <c r="E289" s="13">
        <v>114.2141</v>
      </c>
      <c r="F289" t="s">
        <v>82</v>
      </c>
      <c r="G289" s="13" t="s">
        <v>388</v>
      </c>
      <c r="H289" s="13" t="s">
        <v>347</v>
      </c>
      <c r="I289" s="7">
        <v>8.1899999999999996E-4</v>
      </c>
      <c r="J289" s="13">
        <v>48.407386460878101</v>
      </c>
      <c r="K289" s="13">
        <v>9.3371151391795504</v>
      </c>
      <c r="L289" s="13">
        <v>0.97412302838121101</v>
      </c>
      <c r="M289" s="14">
        <v>18.77</v>
      </c>
      <c r="N289" s="14">
        <v>434</v>
      </c>
      <c r="O289" s="14">
        <v>0</v>
      </c>
      <c r="P289" s="14">
        <v>2.04</v>
      </c>
      <c r="Q289" s="14">
        <v>0.5</v>
      </c>
      <c r="R289" s="14">
        <v>43.94</v>
      </c>
      <c r="S289" s="14">
        <v>2.65</v>
      </c>
      <c r="T289" s="14">
        <v>21.7</v>
      </c>
      <c r="U289" s="14">
        <v>41.56</v>
      </c>
      <c r="V289" s="14"/>
      <c r="W289" s="14">
        <v>395.8</v>
      </c>
      <c r="X289" s="14">
        <v>24.84</v>
      </c>
      <c r="Y289" s="14">
        <v>169.94</v>
      </c>
      <c r="Z289" s="6">
        <v>11792.09</v>
      </c>
      <c r="AA289" s="6">
        <v>1647.27</v>
      </c>
      <c r="AB289" s="13">
        <v>1.7654000000000001</v>
      </c>
      <c r="AC289" s="13">
        <v>21.32</v>
      </c>
      <c r="AD289">
        <f t="shared" si="39"/>
        <v>2.2173300439796559</v>
      </c>
      <c r="AF289">
        <f t="shared" si="40"/>
        <v>16.581132075471697</v>
      </c>
      <c r="AG289" s="6">
        <v>12.26</v>
      </c>
      <c r="AH289" s="6">
        <v>24.89</v>
      </c>
      <c r="AI289">
        <v>17.47181964573269</v>
      </c>
      <c r="AJ289" s="6">
        <v>6.84</v>
      </c>
      <c r="AK289" s="6">
        <v>474.72</v>
      </c>
      <c r="AL289" s="6">
        <v>21.54</v>
      </c>
      <c r="AM289" s="6">
        <v>2.02</v>
      </c>
      <c r="AN289" s="6">
        <v>0.43</v>
      </c>
      <c r="AO289" s="6">
        <v>20.36</v>
      </c>
      <c r="AP289" s="6">
        <v>0</v>
      </c>
      <c r="AQ289" s="6">
        <v>0</v>
      </c>
      <c r="AR289" s="6">
        <v>9.01</v>
      </c>
      <c r="AS289" s="6">
        <v>18.239999999999998</v>
      </c>
      <c r="AT289" s="6">
        <v>0.01</v>
      </c>
    </row>
    <row r="290" spans="1:46" x14ac:dyDescent="0.3">
      <c r="A290" t="s">
        <v>79</v>
      </c>
      <c r="B290" t="s">
        <v>80</v>
      </c>
      <c r="C290" t="s">
        <v>81</v>
      </c>
      <c r="D290" s="13">
        <v>43.969200000000001</v>
      </c>
      <c r="E290" s="13">
        <v>114.2141</v>
      </c>
      <c r="F290" t="s">
        <v>82</v>
      </c>
      <c r="G290" s="13" t="s">
        <v>389</v>
      </c>
      <c r="H290" s="13" t="s">
        <v>347</v>
      </c>
      <c r="I290" s="7">
        <v>6.2E-4</v>
      </c>
      <c r="J290" s="13">
        <v>48.858982832704001</v>
      </c>
      <c r="K290" s="13">
        <v>9.5837330274830101</v>
      </c>
      <c r="L290" s="13">
        <v>0.97856753168531996</v>
      </c>
      <c r="M290" s="14">
        <v>18.14</v>
      </c>
      <c r="N290" s="14">
        <v>435.8</v>
      </c>
      <c r="O290" s="14">
        <v>0</v>
      </c>
      <c r="P290" s="14">
        <v>2</v>
      </c>
      <c r="Q290" s="14">
        <v>0.48</v>
      </c>
      <c r="R290" s="14">
        <v>44.34</v>
      </c>
      <c r="S290" s="14">
        <v>2.68</v>
      </c>
      <c r="T290" s="14">
        <v>21.04</v>
      </c>
      <c r="U290" s="14">
        <v>41.18</v>
      </c>
      <c r="V290" s="14"/>
      <c r="W290" s="14">
        <v>317</v>
      </c>
      <c r="X290" s="14">
        <v>24.88</v>
      </c>
      <c r="Y290" s="14">
        <v>166.68</v>
      </c>
      <c r="Z290" s="6">
        <v>12007.1</v>
      </c>
      <c r="AA290" s="6">
        <v>1710.37</v>
      </c>
      <c r="AB290" s="13">
        <v>1.7831999999999999</v>
      </c>
      <c r="AC290" s="13">
        <v>21.26</v>
      </c>
      <c r="AD290">
        <f t="shared" si="39"/>
        <v>2.2966510601957295</v>
      </c>
      <c r="AF290">
        <f t="shared" si="40"/>
        <v>16.544776119402986</v>
      </c>
      <c r="AG290" s="6">
        <v>11.82</v>
      </c>
      <c r="AH290" s="6">
        <v>24.87</v>
      </c>
      <c r="AI290">
        <v>17.516077170418008</v>
      </c>
      <c r="AJ290" s="6">
        <v>6.7</v>
      </c>
      <c r="AK290" s="6">
        <v>482.6</v>
      </c>
      <c r="AL290" s="6">
        <v>22.17</v>
      </c>
      <c r="AM290" s="6">
        <v>2.11</v>
      </c>
      <c r="AN290" s="6">
        <v>0.41</v>
      </c>
      <c r="AO290" s="6">
        <v>20.5</v>
      </c>
      <c r="AP290" s="6">
        <v>0</v>
      </c>
      <c r="AQ290" s="6">
        <v>0</v>
      </c>
      <c r="AR290" s="6">
        <v>7.15</v>
      </c>
      <c r="AS290" s="6">
        <v>15.07</v>
      </c>
      <c r="AT290" s="6">
        <v>0.01</v>
      </c>
    </row>
    <row r="291" spans="1:46" x14ac:dyDescent="0.3">
      <c r="A291" t="s">
        <v>79</v>
      </c>
      <c r="B291" t="s">
        <v>80</v>
      </c>
      <c r="C291" t="s">
        <v>81</v>
      </c>
      <c r="D291" s="13">
        <v>43.969200000000001</v>
      </c>
      <c r="E291" s="13">
        <v>114.2141</v>
      </c>
      <c r="F291" t="s">
        <v>82</v>
      </c>
      <c r="G291" s="13" t="s">
        <v>390</v>
      </c>
      <c r="H291" s="13" t="s">
        <v>347</v>
      </c>
      <c r="I291" s="7">
        <v>1.0881999999999999E-2</v>
      </c>
      <c r="J291" s="13">
        <v>48.754997581943201</v>
      </c>
      <c r="K291" s="13">
        <v>8.7840502824275699</v>
      </c>
      <c r="L291" s="13">
        <v>1.1098825792226401</v>
      </c>
      <c r="M291" s="14">
        <v>7.43</v>
      </c>
      <c r="N291" s="14">
        <v>668.8</v>
      </c>
      <c r="O291" s="14">
        <v>0</v>
      </c>
      <c r="P291" s="14">
        <v>3.39</v>
      </c>
      <c r="Q291" s="14">
        <v>0.79</v>
      </c>
      <c r="R291" s="14">
        <v>70.14</v>
      </c>
      <c r="S291" s="14">
        <v>4.21</v>
      </c>
      <c r="T291" s="14">
        <v>35.22</v>
      </c>
      <c r="U291" s="14">
        <v>67.599999999999994</v>
      </c>
      <c r="V291" s="14"/>
      <c r="W291" s="14">
        <v>516.20000000000005</v>
      </c>
      <c r="X291" s="14">
        <v>27.36</v>
      </c>
      <c r="Y291" s="14">
        <v>246</v>
      </c>
      <c r="Z291" s="6">
        <v>12734.73</v>
      </c>
      <c r="AA291" s="6">
        <v>2415.4299999999998</v>
      </c>
      <c r="AB291" s="13">
        <v>1.6934</v>
      </c>
      <c r="AC291" s="13">
        <v>32.72</v>
      </c>
      <c r="AD291">
        <f t="shared" si="39"/>
        <v>2.158517692164009</v>
      </c>
      <c r="AF291">
        <f t="shared" si="40"/>
        <v>16.660332541567698</v>
      </c>
      <c r="AG291" s="6">
        <v>20.84</v>
      </c>
      <c r="AH291" s="6">
        <v>41.42</v>
      </c>
      <c r="AI291">
        <v>24.444444444444443</v>
      </c>
      <c r="AJ291" s="6">
        <v>8.99</v>
      </c>
      <c r="AK291" s="6">
        <v>465.45</v>
      </c>
      <c r="AL291" s="6">
        <v>20.71</v>
      </c>
      <c r="AM291" s="6">
        <v>1.99</v>
      </c>
      <c r="AN291" s="6">
        <v>0.11</v>
      </c>
      <c r="AO291" s="6">
        <v>20.440000000000001</v>
      </c>
      <c r="AP291" s="6">
        <v>0</v>
      </c>
      <c r="AQ291" s="6">
        <v>0</v>
      </c>
      <c r="AR291" s="6">
        <v>7.36</v>
      </c>
      <c r="AS291" s="6">
        <v>14.66</v>
      </c>
      <c r="AT291" s="6">
        <v>0.01</v>
      </c>
    </row>
    <row r="292" spans="1:46" x14ac:dyDescent="0.3">
      <c r="A292" t="s">
        <v>79</v>
      </c>
      <c r="B292" t="s">
        <v>80</v>
      </c>
      <c r="C292" t="s">
        <v>81</v>
      </c>
      <c r="D292" s="13">
        <v>43.969200000000001</v>
      </c>
      <c r="E292" s="13">
        <v>114.2141</v>
      </c>
      <c r="F292" t="s">
        <v>82</v>
      </c>
      <c r="G292" s="13" t="s">
        <v>391</v>
      </c>
      <c r="H292" s="13" t="s">
        <v>347</v>
      </c>
      <c r="I292" s="7">
        <v>1.807E-3</v>
      </c>
      <c r="J292" s="13">
        <v>48.034051376517503</v>
      </c>
      <c r="K292" s="13">
        <v>11.8263471973133</v>
      </c>
      <c r="L292" s="13">
        <v>1.1245614470098</v>
      </c>
      <c r="M292" s="14">
        <v>22.9</v>
      </c>
      <c r="N292" s="14">
        <v>518.79999999999995</v>
      </c>
      <c r="O292" s="14">
        <v>0</v>
      </c>
      <c r="P292" s="14">
        <v>2.62</v>
      </c>
      <c r="Q292" s="14">
        <v>0.64</v>
      </c>
      <c r="R292" s="14">
        <v>58.76</v>
      </c>
      <c r="S292" s="14">
        <v>3.46</v>
      </c>
      <c r="T292" s="14">
        <v>27.7</v>
      </c>
      <c r="U292" s="14">
        <v>53.42</v>
      </c>
      <c r="V292" s="14"/>
      <c r="W292" s="14">
        <v>421.4</v>
      </c>
      <c r="X292" s="14">
        <v>23.46</v>
      </c>
      <c r="Y292" s="14">
        <v>186.84</v>
      </c>
      <c r="Z292" s="6">
        <v>13006.1</v>
      </c>
      <c r="AA292" s="6">
        <v>2469.88</v>
      </c>
      <c r="AB292" s="13">
        <v>1.4654</v>
      </c>
      <c r="AC292" s="13">
        <v>26.7</v>
      </c>
      <c r="AD292">
        <f t="shared" si="39"/>
        <v>2.3167833564584712</v>
      </c>
      <c r="AF292">
        <f t="shared" si="40"/>
        <v>16.98265895953757</v>
      </c>
      <c r="AG292" s="6">
        <v>18.84</v>
      </c>
      <c r="AH292" s="6">
        <v>40.1</v>
      </c>
      <c r="AI292">
        <v>22.114236999147483</v>
      </c>
      <c r="AJ292" s="6">
        <v>7.96</v>
      </c>
      <c r="AK292" s="6">
        <v>554.39</v>
      </c>
      <c r="AL292" s="6">
        <v>22.39</v>
      </c>
      <c r="AM292" s="6">
        <v>2.12</v>
      </c>
      <c r="AN292" s="6">
        <v>0.39</v>
      </c>
      <c r="AO292" s="6">
        <v>19.43</v>
      </c>
      <c r="AP292" s="6">
        <v>0</v>
      </c>
      <c r="AQ292" s="6">
        <v>0</v>
      </c>
      <c r="AR292" s="6">
        <v>7.17</v>
      </c>
      <c r="AS292" s="6">
        <v>15.21</v>
      </c>
      <c r="AT292" s="6">
        <v>0.01</v>
      </c>
    </row>
    <row r="293" spans="1:46" x14ac:dyDescent="0.3">
      <c r="A293" t="s">
        <v>79</v>
      </c>
      <c r="B293" t="s">
        <v>80</v>
      </c>
      <c r="C293" t="s">
        <v>81</v>
      </c>
      <c r="D293" s="13">
        <v>43.969200000000001</v>
      </c>
      <c r="E293" s="13">
        <v>114.2141</v>
      </c>
      <c r="F293" t="s">
        <v>82</v>
      </c>
      <c r="G293" s="13" t="s">
        <v>392</v>
      </c>
      <c r="H293" s="13" t="s">
        <v>347</v>
      </c>
      <c r="I293" s="7">
        <v>1.2562E-2</v>
      </c>
      <c r="J293" s="13">
        <v>45.1302256290316</v>
      </c>
      <c r="K293" s="13">
        <v>9.6595548164720508</v>
      </c>
      <c r="L293" s="13">
        <v>0.98927984284243997</v>
      </c>
      <c r="M293" s="14">
        <v>14.93</v>
      </c>
      <c r="N293" s="14">
        <v>593.4</v>
      </c>
      <c r="O293" s="14">
        <v>0</v>
      </c>
      <c r="P293" s="14">
        <v>2.98</v>
      </c>
      <c r="Q293" s="14">
        <v>0.7</v>
      </c>
      <c r="R293" s="14">
        <v>65.98</v>
      </c>
      <c r="S293" s="14">
        <v>3.97</v>
      </c>
      <c r="T293" s="14">
        <v>30.64</v>
      </c>
      <c r="U293" s="14">
        <v>58.74</v>
      </c>
      <c r="V293" s="14"/>
      <c r="W293" s="14">
        <v>414</v>
      </c>
      <c r="X293" s="14">
        <v>26.7</v>
      </c>
      <c r="Y293" s="14">
        <v>192.86</v>
      </c>
      <c r="Z293" s="6">
        <v>15595.52</v>
      </c>
      <c r="AA293" s="6">
        <v>2883.8</v>
      </c>
      <c r="AB293" s="13">
        <v>1.7088000000000001</v>
      </c>
      <c r="AC293" s="13">
        <v>29.04</v>
      </c>
      <c r="AD293">
        <f t="shared" si="39"/>
        <v>2.3233812280221811</v>
      </c>
      <c r="AF293">
        <f t="shared" si="40"/>
        <v>16.619647355163728</v>
      </c>
      <c r="AG293" s="6">
        <v>17.920000000000002</v>
      </c>
      <c r="AH293" s="6">
        <v>38.61</v>
      </c>
      <c r="AI293">
        <v>22.224719101123597</v>
      </c>
      <c r="AJ293" s="6">
        <v>7.22</v>
      </c>
      <c r="AK293" s="6">
        <v>584.1</v>
      </c>
      <c r="AL293" s="6">
        <v>22.17</v>
      </c>
      <c r="AM293" s="6">
        <v>2.15</v>
      </c>
      <c r="AN293" s="6">
        <v>0.23</v>
      </c>
      <c r="AO293" s="6">
        <v>20.43</v>
      </c>
      <c r="AP293" s="6">
        <v>0</v>
      </c>
      <c r="AQ293" s="6">
        <v>0</v>
      </c>
      <c r="AR293" s="6">
        <v>6.27</v>
      </c>
      <c r="AS293" s="6">
        <v>13.51</v>
      </c>
      <c r="AT293" s="6">
        <v>0.01</v>
      </c>
    </row>
    <row r="294" spans="1:46" x14ac:dyDescent="0.3">
      <c r="A294" t="s">
        <v>79</v>
      </c>
      <c r="B294" t="s">
        <v>80</v>
      </c>
      <c r="C294" t="s">
        <v>81</v>
      </c>
      <c r="D294" s="13">
        <v>43.536499999999997</v>
      </c>
      <c r="E294" s="13">
        <v>116.1234</v>
      </c>
      <c r="F294" t="s">
        <v>82</v>
      </c>
      <c r="G294" s="13" t="s">
        <v>393</v>
      </c>
      <c r="H294" s="13" t="s">
        <v>347</v>
      </c>
      <c r="I294" s="7">
        <v>2.2790000000000002E-3</v>
      </c>
      <c r="J294" s="13">
        <v>49.902948525052601</v>
      </c>
      <c r="K294" s="13">
        <v>7.6011232308451104</v>
      </c>
      <c r="L294" s="13">
        <v>1.1275165580153299</v>
      </c>
      <c r="M294" s="14">
        <v>15.87</v>
      </c>
      <c r="N294" s="14">
        <v>392.6</v>
      </c>
      <c r="O294" s="14">
        <v>0</v>
      </c>
      <c r="P294" s="14">
        <v>1.87</v>
      </c>
      <c r="Q294" s="14">
        <v>0.48</v>
      </c>
      <c r="R294" s="14">
        <v>35.06</v>
      </c>
      <c r="S294" s="14">
        <v>2.06</v>
      </c>
      <c r="T294" s="14">
        <v>15.45</v>
      </c>
      <c r="U294" s="14">
        <v>30.56</v>
      </c>
      <c r="V294" s="14"/>
      <c r="W294" s="14">
        <v>268.2</v>
      </c>
      <c r="X294" s="14">
        <v>19.399999999999999</v>
      </c>
      <c r="Y294" s="14">
        <v>146.32</v>
      </c>
      <c r="Z294" s="6">
        <v>14363.11</v>
      </c>
      <c r="AA294" s="6">
        <v>1651.78</v>
      </c>
      <c r="AB294" s="13">
        <v>1.2216</v>
      </c>
      <c r="AC294" s="13">
        <v>17.8</v>
      </c>
      <c r="AD294">
        <f t="shared" si="39"/>
        <v>2.2105427775492554</v>
      </c>
      <c r="AF294">
        <f t="shared" si="40"/>
        <v>17.019417475728154</v>
      </c>
      <c r="AG294" s="6">
        <v>12.66</v>
      </c>
      <c r="AH294" s="6">
        <v>28.7</v>
      </c>
      <c r="AI294">
        <v>20.237113402061858</v>
      </c>
      <c r="AJ294" s="6">
        <v>7.54</v>
      </c>
      <c r="AK294" s="6">
        <v>740.52</v>
      </c>
      <c r="AL294" s="6">
        <v>18.73</v>
      </c>
      <c r="AM294" s="6">
        <v>2.27</v>
      </c>
      <c r="AN294" s="6">
        <v>0.45</v>
      </c>
      <c r="AO294" s="6">
        <v>22.06</v>
      </c>
      <c r="AP294" s="6">
        <v>0</v>
      </c>
      <c r="AQ294" s="6">
        <v>0</v>
      </c>
      <c r="AR294" s="6">
        <v>7.65</v>
      </c>
      <c r="AS294" s="6">
        <v>17.36</v>
      </c>
      <c r="AT294" s="6">
        <v>0.01</v>
      </c>
    </row>
    <row r="295" spans="1:46" x14ac:dyDescent="0.3">
      <c r="A295" t="s">
        <v>79</v>
      </c>
      <c r="B295" t="s">
        <v>80</v>
      </c>
      <c r="C295" t="s">
        <v>81</v>
      </c>
      <c r="D295" s="13">
        <v>43.536499999999997</v>
      </c>
      <c r="E295" s="13">
        <v>116.1234</v>
      </c>
      <c r="F295" t="s">
        <v>82</v>
      </c>
      <c r="G295" s="13" t="s">
        <v>394</v>
      </c>
      <c r="H295" s="13" t="s">
        <v>347</v>
      </c>
      <c r="I295" s="7">
        <v>7.0699999999999995E-4</v>
      </c>
      <c r="J295" s="13">
        <v>49.859323912000598</v>
      </c>
      <c r="K295" s="13">
        <v>7.4417708299848302</v>
      </c>
      <c r="L295" s="13">
        <v>1.1993126484705401</v>
      </c>
      <c r="M295" s="14">
        <v>21.52</v>
      </c>
      <c r="N295" s="14">
        <v>408.8</v>
      </c>
      <c r="O295" s="14">
        <v>0</v>
      </c>
      <c r="P295" s="14">
        <v>1.98</v>
      </c>
      <c r="Q295" s="14">
        <v>0.57999999999999996</v>
      </c>
      <c r="R295" s="14">
        <v>36.82</v>
      </c>
      <c r="S295" s="14">
        <v>2.17</v>
      </c>
      <c r="T295" s="14">
        <v>16</v>
      </c>
      <c r="U295" s="14">
        <v>32.46</v>
      </c>
      <c r="V295" s="14"/>
      <c r="W295" s="14">
        <v>317.8</v>
      </c>
      <c r="X295" s="14">
        <v>20.78</v>
      </c>
      <c r="Y295" s="14">
        <v>158.12</v>
      </c>
      <c r="Z295" s="6">
        <v>14608.63</v>
      </c>
      <c r="AA295" s="6">
        <v>1653.97</v>
      </c>
      <c r="AB295" s="13">
        <v>1.3160000000000001</v>
      </c>
      <c r="AC295" s="13">
        <v>18.579999999999998</v>
      </c>
      <c r="AD295">
        <f t="shared" si="39"/>
        <v>2.2171215194768994</v>
      </c>
      <c r="AF295">
        <f t="shared" si="40"/>
        <v>16.967741935483872</v>
      </c>
      <c r="AG295" s="6">
        <v>12.12</v>
      </c>
      <c r="AH295" s="6">
        <v>27.98</v>
      </c>
      <c r="AI295">
        <v>19.672762271414822</v>
      </c>
      <c r="AJ295" s="6">
        <v>7.61</v>
      </c>
      <c r="AK295" s="6">
        <v>703.01</v>
      </c>
      <c r="AL295" s="6">
        <v>18.61</v>
      </c>
      <c r="AM295" s="6">
        <v>2.2999999999999998</v>
      </c>
      <c r="AN295" s="6">
        <v>0.57999999999999996</v>
      </c>
      <c r="AO295" s="6">
        <v>22</v>
      </c>
      <c r="AP295" s="6">
        <v>0</v>
      </c>
      <c r="AQ295" s="6">
        <v>0</v>
      </c>
      <c r="AR295" s="6">
        <v>8.6300000000000008</v>
      </c>
      <c r="AS295" s="6">
        <v>19.86</v>
      </c>
      <c r="AT295" s="6">
        <v>0.02</v>
      </c>
    </row>
    <row r="296" spans="1:46" x14ac:dyDescent="0.3">
      <c r="A296" t="s">
        <v>79</v>
      </c>
      <c r="B296" t="s">
        <v>80</v>
      </c>
      <c r="C296" t="s">
        <v>81</v>
      </c>
      <c r="D296" s="13">
        <v>44</v>
      </c>
      <c r="E296" s="13">
        <v>115</v>
      </c>
      <c r="F296" t="s">
        <v>82</v>
      </c>
      <c r="G296" s="13" t="s">
        <v>395</v>
      </c>
      <c r="H296" s="13" t="s">
        <v>396</v>
      </c>
      <c r="I296" s="7">
        <v>2.807E-3</v>
      </c>
      <c r="J296" s="13">
        <v>47.06</v>
      </c>
      <c r="K296" s="13">
        <v>9.57</v>
      </c>
      <c r="L296" s="13">
        <v>1.28</v>
      </c>
      <c r="M296" s="14">
        <v>18.100000000000001</v>
      </c>
      <c r="N296" s="14">
        <v>773.9</v>
      </c>
      <c r="O296" s="14">
        <v>3.5</v>
      </c>
      <c r="P296" s="14">
        <v>5.81</v>
      </c>
      <c r="Q296" s="14">
        <v>1.18</v>
      </c>
      <c r="R296" s="14">
        <v>56.93</v>
      </c>
      <c r="S296" s="14">
        <v>3.52</v>
      </c>
      <c r="T296" s="14">
        <v>42.12</v>
      </c>
      <c r="U296" s="14">
        <v>79.3</v>
      </c>
      <c r="V296" s="14"/>
      <c r="W296" s="14">
        <v>594.5</v>
      </c>
      <c r="X296" s="14">
        <v>23.9</v>
      </c>
      <c r="Y296" s="14">
        <v>217.2</v>
      </c>
      <c r="Z296" s="6">
        <v>15581.8</v>
      </c>
      <c r="AA296" s="6">
        <v>3403.92</v>
      </c>
      <c r="AB296" s="13">
        <v>1.83</v>
      </c>
      <c r="AC296" s="13">
        <v>40.81</v>
      </c>
      <c r="AD296">
        <f t="shared" si="39"/>
        <v>1.2315885276872052</v>
      </c>
      <c r="AF296">
        <f t="shared" si="40"/>
        <v>16.173295454545453</v>
      </c>
      <c r="AG296" s="6">
        <v>23.02</v>
      </c>
      <c r="AH296" s="6">
        <v>31.11</v>
      </c>
      <c r="AI296">
        <v>32.380753138075313</v>
      </c>
      <c r="AJ296" s="6">
        <v>9.09</v>
      </c>
      <c r="AK296" s="6">
        <v>651.96</v>
      </c>
      <c r="AL296" s="6">
        <v>9.8000000000000007</v>
      </c>
      <c r="AM296" s="6">
        <v>1.35</v>
      </c>
      <c r="AN296" s="6">
        <v>0.32</v>
      </c>
      <c r="AO296" s="6">
        <v>18.96</v>
      </c>
      <c r="AP296" s="6">
        <v>0.06</v>
      </c>
      <c r="AQ296" s="6">
        <v>0.09</v>
      </c>
      <c r="AR296" s="6">
        <v>10.44</v>
      </c>
      <c r="AS296" s="6">
        <v>14.11</v>
      </c>
      <c r="AT296" s="6">
        <v>0.02</v>
      </c>
    </row>
    <row r="297" spans="1:46" x14ac:dyDescent="0.3">
      <c r="A297" t="s">
        <v>79</v>
      </c>
      <c r="B297" t="s">
        <v>80</v>
      </c>
      <c r="C297" t="s">
        <v>81</v>
      </c>
      <c r="D297" s="13">
        <v>44</v>
      </c>
      <c r="E297" s="13">
        <v>115</v>
      </c>
      <c r="F297" t="s">
        <v>82</v>
      </c>
      <c r="G297" s="13" t="s">
        <v>397</v>
      </c>
      <c r="H297" s="13" t="s">
        <v>396</v>
      </c>
      <c r="I297" s="7">
        <v>2.0294E-2</v>
      </c>
      <c r="J297" s="13">
        <v>45.51</v>
      </c>
      <c r="K297" s="13">
        <v>9.81</v>
      </c>
      <c r="L297" s="13">
        <v>1.24</v>
      </c>
      <c r="M297" s="14">
        <v>20.7</v>
      </c>
      <c r="N297" s="14">
        <v>663</v>
      </c>
      <c r="O297" s="14">
        <v>2.6</v>
      </c>
      <c r="P297" s="14">
        <v>3.59</v>
      </c>
      <c r="Q297" s="14">
        <v>0.92</v>
      </c>
      <c r="R297" s="14">
        <v>39.590000000000003</v>
      </c>
      <c r="S297" s="14">
        <v>2.56</v>
      </c>
      <c r="T297" s="14">
        <v>32.15</v>
      </c>
      <c r="U297" s="14">
        <v>64.8</v>
      </c>
      <c r="V297" s="14"/>
      <c r="W297" s="14">
        <v>430</v>
      </c>
      <c r="X297" s="14">
        <v>25</v>
      </c>
      <c r="Y297" s="14">
        <v>210.5</v>
      </c>
      <c r="Z297" s="6">
        <v>17439.63</v>
      </c>
      <c r="AA297" s="6">
        <v>2531.12</v>
      </c>
      <c r="AB297" s="13">
        <v>1.71</v>
      </c>
      <c r="AC297" s="13">
        <v>34.979999999999997</v>
      </c>
      <c r="AD297">
        <f>(2*R297/0.713)/(P297/0.085+T297/0.687)</f>
        <v>1.2473120851319897</v>
      </c>
      <c r="AF297">
        <f t="shared" si="40"/>
        <v>15.464843750000002</v>
      </c>
      <c r="AG297" s="6">
        <v>18.8</v>
      </c>
      <c r="AH297" s="6">
        <v>23.15</v>
      </c>
      <c r="AI297">
        <v>26.52</v>
      </c>
      <c r="AJ297" s="6">
        <v>8.42</v>
      </c>
      <c r="AK297" s="6">
        <v>697.59</v>
      </c>
      <c r="AL297" s="6">
        <v>11.03</v>
      </c>
      <c r="AM297" s="6">
        <v>1.23</v>
      </c>
      <c r="AN297" s="6">
        <v>0.52</v>
      </c>
      <c r="AO297" s="6">
        <v>18.95</v>
      </c>
      <c r="AP297" s="6">
        <v>7.0000000000000007E-2</v>
      </c>
      <c r="AQ297" s="6">
        <v>7.0000000000000007E-2</v>
      </c>
      <c r="AR297" s="6">
        <v>10.86</v>
      </c>
      <c r="AS297" s="6">
        <v>13.37</v>
      </c>
      <c r="AT297" s="6">
        <v>0.02</v>
      </c>
    </row>
    <row r="298" spans="1:46" x14ac:dyDescent="0.3">
      <c r="A298" t="s">
        <v>79</v>
      </c>
      <c r="B298" t="s">
        <v>80</v>
      </c>
      <c r="C298" t="s">
        <v>81</v>
      </c>
      <c r="D298" s="13">
        <v>44.29</v>
      </c>
      <c r="E298" s="13">
        <v>115.5</v>
      </c>
      <c r="F298" t="s">
        <v>82</v>
      </c>
      <c r="G298" s="13" t="s">
        <v>398</v>
      </c>
      <c r="H298" s="13" t="s">
        <v>399</v>
      </c>
      <c r="I298" s="7">
        <v>1.4088E-2</v>
      </c>
      <c r="J298" s="13">
        <v>45.49</v>
      </c>
      <c r="K298" s="13">
        <v>8.1999999999999993</v>
      </c>
      <c r="L298" s="13">
        <v>1.37</v>
      </c>
      <c r="M298" s="14">
        <v>19.55</v>
      </c>
      <c r="N298" s="14">
        <v>920.5</v>
      </c>
      <c r="O298" s="14">
        <v>2.84</v>
      </c>
      <c r="P298" s="14">
        <v>5.27</v>
      </c>
      <c r="Q298" s="14">
        <v>1.26</v>
      </c>
      <c r="R298" s="14">
        <v>62.52</v>
      </c>
      <c r="S298" s="14">
        <v>3.67</v>
      </c>
      <c r="T298" s="14">
        <v>47.53</v>
      </c>
      <c r="U298" s="14">
        <v>100.7</v>
      </c>
      <c r="V298" s="14"/>
      <c r="W298" s="14">
        <v>738.5</v>
      </c>
      <c r="X298" s="14">
        <v>25.84</v>
      </c>
      <c r="Y298" s="14">
        <v>264.39999999999998</v>
      </c>
      <c r="Z298" s="6">
        <v>19776.900000000001</v>
      </c>
      <c r="AA298" s="6">
        <v>4058.52</v>
      </c>
      <c r="AB298" s="13">
        <v>1.66</v>
      </c>
      <c r="AC298" s="13">
        <v>51.43</v>
      </c>
      <c r="AD298">
        <f t="shared" si="39"/>
        <v>1.3368285540576388</v>
      </c>
      <c r="AF298">
        <f t="shared" si="40"/>
        <v>17.035422343324253</v>
      </c>
      <c r="AG298" s="6">
        <v>28.63</v>
      </c>
      <c r="AH298" s="6">
        <v>37.659999999999997</v>
      </c>
      <c r="AI298">
        <v>35.623065015479874</v>
      </c>
      <c r="AJ298" s="6">
        <v>10.23</v>
      </c>
      <c r="AK298" s="6">
        <v>765.36</v>
      </c>
      <c r="AL298" s="6">
        <v>11.86</v>
      </c>
      <c r="AM298" s="6">
        <v>1.32</v>
      </c>
      <c r="AN298" s="6">
        <v>0.31</v>
      </c>
      <c r="AO298" s="6">
        <v>17.899999999999999</v>
      </c>
      <c r="AP298" s="6">
        <v>0.05</v>
      </c>
      <c r="AQ298" s="6">
        <v>0.06</v>
      </c>
      <c r="AR298" s="6">
        <v>11.81</v>
      </c>
      <c r="AS298" s="6">
        <v>15.54</v>
      </c>
      <c r="AT298" s="6">
        <v>0.02</v>
      </c>
    </row>
    <row r="299" spans="1:46" x14ac:dyDescent="0.3">
      <c r="A299" t="s">
        <v>79</v>
      </c>
      <c r="B299" t="s">
        <v>80</v>
      </c>
      <c r="C299" t="s">
        <v>81</v>
      </c>
      <c r="D299" s="13">
        <v>44.29</v>
      </c>
      <c r="E299" s="13">
        <v>115.5</v>
      </c>
      <c r="F299" t="s">
        <v>82</v>
      </c>
      <c r="G299" s="13" t="s">
        <v>400</v>
      </c>
      <c r="H299" s="13" t="s">
        <v>399</v>
      </c>
      <c r="I299" s="7">
        <v>1.2750000000000001E-3</v>
      </c>
      <c r="J299" s="13">
        <v>45.83</v>
      </c>
      <c r="K299" s="13">
        <v>8.2899999999999991</v>
      </c>
      <c r="L299" s="13">
        <v>1.64</v>
      </c>
      <c r="M299" s="14">
        <v>28.55</v>
      </c>
      <c r="N299" s="14">
        <v>1132.7</v>
      </c>
      <c r="O299" s="14">
        <v>4.32</v>
      </c>
      <c r="P299" s="14">
        <v>6.47</v>
      </c>
      <c r="Q299" s="14">
        <v>1.3</v>
      </c>
      <c r="R299" s="14">
        <v>77.150000000000006</v>
      </c>
      <c r="S299" s="14">
        <v>4.91</v>
      </c>
      <c r="T299" s="14">
        <v>59.65</v>
      </c>
      <c r="U299" s="14">
        <v>133.1</v>
      </c>
      <c r="V299" s="14"/>
      <c r="W299" s="14">
        <v>742.2</v>
      </c>
      <c r="X299" s="14">
        <v>29.09</v>
      </c>
      <c r="Y299" s="14">
        <v>310.39999999999998</v>
      </c>
      <c r="Z299" s="6">
        <v>20256.34</v>
      </c>
      <c r="AA299" s="6">
        <v>4625.84</v>
      </c>
      <c r="AB299" s="13">
        <v>1.64</v>
      </c>
      <c r="AC299" s="13">
        <v>70.61</v>
      </c>
      <c r="AD299">
        <f t="shared" si="39"/>
        <v>1.3281186533105298</v>
      </c>
      <c r="AF299">
        <f t="shared" si="40"/>
        <v>15.712830957230143</v>
      </c>
      <c r="AG299" s="6">
        <v>36.369999999999997</v>
      </c>
      <c r="AH299" s="6">
        <v>47.04</v>
      </c>
      <c r="AI299">
        <v>38.9377793056033</v>
      </c>
      <c r="AJ299" s="6">
        <v>10.67</v>
      </c>
      <c r="AK299" s="6">
        <v>696.33</v>
      </c>
      <c r="AL299" s="6">
        <v>11.92</v>
      </c>
      <c r="AM299" s="6">
        <v>1.29</v>
      </c>
      <c r="AN299" s="6">
        <v>0.37</v>
      </c>
      <c r="AO299" s="6">
        <v>16.04</v>
      </c>
      <c r="AP299" s="6">
        <v>0.06</v>
      </c>
      <c r="AQ299" s="6">
        <v>0.06</v>
      </c>
      <c r="AR299" s="6">
        <v>9.6199999999999992</v>
      </c>
      <c r="AS299" s="6">
        <v>12.44</v>
      </c>
      <c r="AT299" s="6">
        <v>0.02</v>
      </c>
    </row>
    <row r="300" spans="1:46" x14ac:dyDescent="0.3">
      <c r="A300" t="s">
        <v>79</v>
      </c>
      <c r="B300" t="s">
        <v>80</v>
      </c>
      <c r="C300" t="s">
        <v>81</v>
      </c>
      <c r="D300" s="13">
        <v>44.29</v>
      </c>
      <c r="E300" s="13">
        <v>115.5</v>
      </c>
      <c r="F300" t="s">
        <v>82</v>
      </c>
      <c r="G300" s="13" t="s">
        <v>401</v>
      </c>
      <c r="H300" s="13" t="s">
        <v>399</v>
      </c>
      <c r="I300" s="7">
        <v>6.3559999999999997E-3</v>
      </c>
      <c r="J300" s="13">
        <v>45.25</v>
      </c>
      <c r="K300" s="13">
        <v>10.84</v>
      </c>
      <c r="L300" s="13">
        <v>1.46</v>
      </c>
      <c r="M300" s="14">
        <v>21.08</v>
      </c>
      <c r="N300" s="14">
        <v>788.5</v>
      </c>
      <c r="O300" s="14">
        <v>2.31</v>
      </c>
      <c r="P300" s="14">
        <v>3.77</v>
      </c>
      <c r="Q300" s="14">
        <v>1.0900000000000001</v>
      </c>
      <c r="R300" s="14">
        <v>47.15</v>
      </c>
      <c r="S300" s="14">
        <v>2.69</v>
      </c>
      <c r="T300" s="14">
        <v>39.08</v>
      </c>
      <c r="U300" s="14">
        <v>86.77</v>
      </c>
      <c r="V300" s="14"/>
      <c r="W300" s="14">
        <v>657.8</v>
      </c>
      <c r="X300" s="14">
        <v>27.86</v>
      </c>
      <c r="Y300" s="14">
        <v>256.7</v>
      </c>
      <c r="Z300" s="6">
        <v>18578.3</v>
      </c>
      <c r="AA300" s="6">
        <v>3622.12</v>
      </c>
      <c r="AB300" s="13">
        <v>1.77</v>
      </c>
      <c r="AC300" s="13">
        <v>47.72</v>
      </c>
      <c r="AD300">
        <f t="shared" si="39"/>
        <v>1.3064079876686003</v>
      </c>
      <c r="AF300">
        <f t="shared" si="40"/>
        <v>17.527881040892193</v>
      </c>
      <c r="AG300" s="6">
        <v>22.08</v>
      </c>
      <c r="AH300" s="6">
        <v>26.64</v>
      </c>
      <c r="AI300">
        <v>28.302225412778178</v>
      </c>
      <c r="AJ300" s="6">
        <v>9.2100000000000009</v>
      </c>
      <c r="AK300" s="6">
        <v>666.84</v>
      </c>
      <c r="AL300" s="6">
        <v>12.51</v>
      </c>
      <c r="AM300" s="6">
        <v>1.21</v>
      </c>
      <c r="AN300" s="6">
        <v>0.45</v>
      </c>
      <c r="AO300" s="6">
        <v>16.52</v>
      </c>
      <c r="AP300" s="6">
        <v>0.05</v>
      </c>
      <c r="AQ300" s="6">
        <v>0.05</v>
      </c>
      <c r="AR300" s="6">
        <v>13.95</v>
      </c>
      <c r="AS300" s="6">
        <v>16.829999999999998</v>
      </c>
      <c r="AT300" s="6">
        <v>0.02</v>
      </c>
    </row>
    <row r="301" spans="1:46" x14ac:dyDescent="0.3">
      <c r="A301" t="s">
        <v>79</v>
      </c>
      <c r="B301" t="s">
        <v>80</v>
      </c>
      <c r="C301" t="s">
        <v>81</v>
      </c>
      <c r="D301" s="13">
        <v>44.29</v>
      </c>
      <c r="E301" s="13">
        <v>115.5</v>
      </c>
      <c r="F301" t="s">
        <v>82</v>
      </c>
      <c r="G301" s="13" t="s">
        <v>402</v>
      </c>
      <c r="H301" s="13" t="s">
        <v>399</v>
      </c>
      <c r="I301" s="7">
        <v>1.5889999999999999E-3</v>
      </c>
      <c r="J301" s="13">
        <v>49.04</v>
      </c>
      <c r="K301" s="13">
        <v>7.07</v>
      </c>
      <c r="L301" s="13">
        <v>1.61</v>
      </c>
      <c r="M301" s="14">
        <v>27.51</v>
      </c>
      <c r="N301" s="14">
        <v>704.8</v>
      </c>
      <c r="O301" s="14">
        <v>2.25</v>
      </c>
      <c r="P301" s="14">
        <v>3.44</v>
      </c>
      <c r="Q301" s="14">
        <v>0.88</v>
      </c>
      <c r="R301" s="14">
        <v>39.65</v>
      </c>
      <c r="S301" s="14">
        <v>2.31</v>
      </c>
      <c r="T301" s="14">
        <v>30.84</v>
      </c>
      <c r="U301" s="14">
        <v>66.41</v>
      </c>
      <c r="V301" s="14"/>
      <c r="W301" s="14">
        <v>529.79999999999995</v>
      </c>
      <c r="X301" s="14">
        <v>24.41</v>
      </c>
      <c r="Y301" s="14">
        <v>210</v>
      </c>
      <c r="Z301" s="6">
        <v>17499.560000000001</v>
      </c>
      <c r="AA301" s="6">
        <v>2880.24</v>
      </c>
      <c r="AB301" s="13">
        <v>1.68</v>
      </c>
      <c r="AC301" s="13">
        <v>36.4</v>
      </c>
      <c r="AD301">
        <f t="shared" si="39"/>
        <v>1.3029328594932685</v>
      </c>
      <c r="AF301">
        <f t="shared" si="40"/>
        <v>17.164502164502164</v>
      </c>
      <c r="AG301" s="6">
        <v>18.36</v>
      </c>
      <c r="AH301" s="6">
        <v>23.6</v>
      </c>
      <c r="AI301">
        <v>28.873412535845961</v>
      </c>
      <c r="AJ301" s="6">
        <v>8.6</v>
      </c>
      <c r="AK301" s="6">
        <v>716.9</v>
      </c>
      <c r="AL301" s="6">
        <v>11.53</v>
      </c>
      <c r="AM301" s="6">
        <v>1.29</v>
      </c>
      <c r="AN301" s="6">
        <v>0.69</v>
      </c>
      <c r="AO301" s="6">
        <v>19.36</v>
      </c>
      <c r="AP301" s="6">
        <v>0.06</v>
      </c>
      <c r="AQ301" s="6">
        <v>0.06</v>
      </c>
      <c r="AR301" s="6">
        <v>13.36</v>
      </c>
      <c r="AS301" s="6">
        <v>17.18</v>
      </c>
      <c r="AT301" s="6">
        <v>0.02</v>
      </c>
    </row>
    <row r="302" spans="1:46" x14ac:dyDescent="0.3">
      <c r="A302" t="s">
        <v>79</v>
      </c>
      <c r="B302" t="s">
        <v>80</v>
      </c>
      <c r="C302" t="s">
        <v>81</v>
      </c>
      <c r="D302" s="13">
        <v>44.29</v>
      </c>
      <c r="E302" s="13">
        <v>115.5</v>
      </c>
      <c r="F302" t="s">
        <v>82</v>
      </c>
      <c r="G302" s="13" t="s">
        <v>403</v>
      </c>
      <c r="H302" s="13" t="s">
        <v>399</v>
      </c>
      <c r="I302" s="7">
        <v>3.833E-3</v>
      </c>
      <c r="J302" s="13">
        <v>47.46</v>
      </c>
      <c r="K302" s="13">
        <v>9.43</v>
      </c>
      <c r="L302" s="13">
        <v>1.58</v>
      </c>
      <c r="M302" s="14">
        <v>25.8</v>
      </c>
      <c r="N302" s="14">
        <v>686</v>
      </c>
      <c r="O302" s="14">
        <v>3.35</v>
      </c>
      <c r="P302" s="14">
        <v>3.81</v>
      </c>
      <c r="Q302" s="14">
        <v>0.96</v>
      </c>
      <c r="R302" s="14">
        <v>44.03</v>
      </c>
      <c r="S302" s="14">
        <v>2.67</v>
      </c>
      <c r="T302" s="14">
        <v>33.729999999999997</v>
      </c>
      <c r="U302" s="14">
        <v>74.02</v>
      </c>
      <c r="V302" s="14"/>
      <c r="W302" s="14">
        <v>521.29999999999995</v>
      </c>
      <c r="X302" s="14">
        <v>23.36</v>
      </c>
      <c r="Y302" s="14">
        <v>234.6</v>
      </c>
      <c r="Z302" s="6">
        <v>17259.84</v>
      </c>
      <c r="AA302" s="6">
        <v>2880.24</v>
      </c>
      <c r="AB302" s="13">
        <v>1.6</v>
      </c>
      <c r="AC302" s="13">
        <v>39.9</v>
      </c>
      <c r="AD302">
        <f t="shared" si="39"/>
        <v>1.3150013222476005</v>
      </c>
      <c r="AF302">
        <f t="shared" si="40"/>
        <v>16.490636704119851</v>
      </c>
      <c r="AG302" s="6">
        <v>21.08</v>
      </c>
      <c r="AH302" s="6">
        <v>27.52</v>
      </c>
      <c r="AI302">
        <v>29.366438356164384</v>
      </c>
      <c r="AJ302" s="6">
        <v>10.039999999999999</v>
      </c>
      <c r="AK302" s="6">
        <v>738.86</v>
      </c>
      <c r="AL302" s="6">
        <v>11.56</v>
      </c>
      <c r="AM302" s="6">
        <v>1.31</v>
      </c>
      <c r="AN302" s="6">
        <v>0.59</v>
      </c>
      <c r="AO302" s="6">
        <v>17.190000000000001</v>
      </c>
      <c r="AP302" s="6">
        <v>0.08</v>
      </c>
      <c r="AQ302" s="6">
        <v>0.08</v>
      </c>
      <c r="AR302" s="6">
        <v>11.84</v>
      </c>
      <c r="AS302" s="6">
        <v>15.46</v>
      </c>
      <c r="AT302" s="6">
        <v>0.02</v>
      </c>
    </row>
    <row r="303" spans="1:46" x14ac:dyDescent="0.3">
      <c r="A303" t="s">
        <v>79</v>
      </c>
      <c r="B303" t="s">
        <v>80</v>
      </c>
      <c r="C303" t="s">
        <v>81</v>
      </c>
      <c r="D303" s="13">
        <v>44.29</v>
      </c>
      <c r="E303" s="13">
        <v>115.5</v>
      </c>
      <c r="F303" t="s">
        <v>82</v>
      </c>
      <c r="G303" s="13" t="s">
        <v>404</v>
      </c>
      <c r="H303" s="13" t="s">
        <v>399</v>
      </c>
      <c r="I303" s="7">
        <v>7.1900000000000002E-4</v>
      </c>
      <c r="J303" s="13">
        <v>48.79</v>
      </c>
      <c r="K303" s="13">
        <v>9.1300000000000008</v>
      </c>
      <c r="L303" s="13">
        <v>1.41</v>
      </c>
      <c r="M303" s="14">
        <v>26.63</v>
      </c>
      <c r="N303" s="14">
        <v>597.9</v>
      </c>
      <c r="O303" s="14">
        <v>2.17</v>
      </c>
      <c r="P303" s="14">
        <v>3.45</v>
      </c>
      <c r="Q303" s="14">
        <v>0.8</v>
      </c>
      <c r="R303" s="14">
        <v>38.229999999999997</v>
      </c>
      <c r="S303" s="14">
        <v>2.14</v>
      </c>
      <c r="T303" s="14">
        <v>26.86</v>
      </c>
      <c r="U303" s="14">
        <v>56.85</v>
      </c>
      <c r="V303" s="14"/>
      <c r="W303" s="14">
        <v>506.2</v>
      </c>
      <c r="X303" s="14">
        <v>20.97</v>
      </c>
      <c r="Y303" s="14">
        <v>173.1</v>
      </c>
      <c r="Z303" s="6">
        <v>13604.11</v>
      </c>
      <c r="AA303" s="6">
        <v>2400.1999999999998</v>
      </c>
      <c r="AB303" s="13">
        <v>1.44</v>
      </c>
      <c r="AC303" s="13">
        <v>30.22</v>
      </c>
      <c r="AD303">
        <f t="shared" si="39"/>
        <v>1.3457489219594894</v>
      </c>
      <c r="AF303">
        <f t="shared" si="40"/>
        <v>17.864485981308409</v>
      </c>
      <c r="AG303" s="6">
        <v>18.649999999999999</v>
      </c>
      <c r="AH303" s="6">
        <v>26.55</v>
      </c>
      <c r="AI303">
        <v>28.512160228898427</v>
      </c>
      <c r="AJ303" s="6">
        <v>8.25</v>
      </c>
      <c r="AK303" s="6">
        <v>648.74</v>
      </c>
      <c r="AL303" s="6">
        <v>11.08</v>
      </c>
      <c r="AM303" s="6">
        <v>1.42</v>
      </c>
      <c r="AN303" s="6">
        <v>0.7</v>
      </c>
      <c r="AO303" s="6">
        <v>19.78</v>
      </c>
      <c r="AP303" s="6">
        <v>0.06</v>
      </c>
      <c r="AQ303" s="6">
        <v>7.0000000000000007E-2</v>
      </c>
      <c r="AR303" s="6">
        <v>13.24</v>
      </c>
      <c r="AS303" s="6">
        <v>18.850000000000001</v>
      </c>
      <c r="AT303" s="6">
        <v>0.02</v>
      </c>
    </row>
    <row r="304" spans="1:46" x14ac:dyDescent="0.3">
      <c r="A304" t="s">
        <v>79</v>
      </c>
      <c r="B304" t="s">
        <v>80</v>
      </c>
      <c r="C304" t="s">
        <v>81</v>
      </c>
      <c r="D304" s="13">
        <v>44.29</v>
      </c>
      <c r="E304" s="13">
        <v>115.5</v>
      </c>
      <c r="F304" t="s">
        <v>82</v>
      </c>
      <c r="G304" s="13" t="s">
        <v>405</v>
      </c>
      <c r="H304" s="13" t="s">
        <v>399</v>
      </c>
      <c r="I304" s="7">
        <v>1.281E-3</v>
      </c>
      <c r="J304" s="13">
        <v>47.99</v>
      </c>
      <c r="K304" s="13">
        <v>9.1999999999999993</v>
      </c>
      <c r="L304" s="13">
        <v>1.53</v>
      </c>
      <c r="M304" s="14">
        <v>27.55</v>
      </c>
      <c r="N304" s="14">
        <v>669.6</v>
      </c>
      <c r="O304" s="14">
        <v>2.79</v>
      </c>
      <c r="P304" s="14">
        <v>3.73</v>
      </c>
      <c r="Q304" s="14">
        <v>0.81</v>
      </c>
      <c r="R304" s="14">
        <v>41</v>
      </c>
      <c r="S304" s="14">
        <v>2.41</v>
      </c>
      <c r="T304" s="14">
        <v>31.94</v>
      </c>
      <c r="U304" s="14">
        <v>69.37</v>
      </c>
      <c r="V304" s="14"/>
      <c r="W304" s="14">
        <v>689.5</v>
      </c>
      <c r="X304" s="14">
        <v>24.22</v>
      </c>
      <c r="Y304" s="14">
        <v>230.9</v>
      </c>
      <c r="Z304" s="6">
        <v>16840.330000000002</v>
      </c>
      <c r="AA304" s="6">
        <v>2749.32</v>
      </c>
      <c r="AB304" s="13">
        <v>1.62</v>
      </c>
      <c r="AC304" s="13">
        <v>37.770000000000003</v>
      </c>
      <c r="AD304">
        <f t="shared" si="39"/>
        <v>1.2725625831807246</v>
      </c>
      <c r="AF304">
        <f t="shared" si="40"/>
        <v>17.012448132780083</v>
      </c>
      <c r="AG304" s="6">
        <v>19.72</v>
      </c>
      <c r="AH304" s="6">
        <v>25.31</v>
      </c>
      <c r="AI304">
        <v>27.646573080099095</v>
      </c>
      <c r="AJ304" s="6">
        <v>9.5299999999999994</v>
      </c>
      <c r="AK304" s="6">
        <v>695.31</v>
      </c>
      <c r="AL304" s="6">
        <v>10.99</v>
      </c>
      <c r="AM304" s="6">
        <v>1.28</v>
      </c>
      <c r="AN304" s="6">
        <v>0.67</v>
      </c>
      <c r="AO304" s="6">
        <v>17.73</v>
      </c>
      <c r="AP304" s="6">
        <v>7.0000000000000007E-2</v>
      </c>
      <c r="AQ304" s="6">
        <v>7.0000000000000007E-2</v>
      </c>
      <c r="AR304" s="6">
        <v>16.82</v>
      </c>
      <c r="AS304" s="6">
        <v>21.59</v>
      </c>
      <c r="AT304" s="6">
        <v>0.02</v>
      </c>
    </row>
    <row r="305" spans="1:46" x14ac:dyDescent="0.3">
      <c r="A305" t="s">
        <v>79</v>
      </c>
      <c r="B305" t="s">
        <v>80</v>
      </c>
      <c r="C305" t="s">
        <v>81</v>
      </c>
      <c r="D305" s="13">
        <v>44.29</v>
      </c>
      <c r="E305" s="13">
        <v>115.5</v>
      </c>
      <c r="F305" t="s">
        <v>82</v>
      </c>
      <c r="G305" s="13" t="s">
        <v>406</v>
      </c>
      <c r="H305" s="13" t="s">
        <v>399</v>
      </c>
      <c r="I305" s="7">
        <v>8.8199999999999997E-4</v>
      </c>
      <c r="J305" s="13">
        <v>48.64</v>
      </c>
      <c r="K305" s="13">
        <v>8.48</v>
      </c>
      <c r="L305" s="13">
        <v>1.53</v>
      </c>
      <c r="M305" s="14">
        <v>27.55</v>
      </c>
      <c r="N305" s="14">
        <v>669.6</v>
      </c>
      <c r="O305" s="14">
        <v>2.79</v>
      </c>
      <c r="P305" s="14">
        <v>3.73</v>
      </c>
      <c r="Q305" s="14">
        <v>0.81</v>
      </c>
      <c r="R305" s="14">
        <v>41</v>
      </c>
      <c r="S305" s="14">
        <v>2.41</v>
      </c>
      <c r="T305" s="14">
        <v>31.94</v>
      </c>
      <c r="U305" s="14">
        <v>69.37</v>
      </c>
      <c r="V305" s="14"/>
      <c r="W305" s="14">
        <v>689.5</v>
      </c>
      <c r="X305" s="14">
        <v>24.22</v>
      </c>
      <c r="Y305" s="14">
        <v>230.9</v>
      </c>
      <c r="Z305" s="6">
        <v>16061.24</v>
      </c>
      <c r="AA305" s="6">
        <v>2618.4</v>
      </c>
      <c r="AB305" s="13">
        <v>1.62</v>
      </c>
      <c r="AC305" s="13">
        <v>37.770000000000003</v>
      </c>
      <c r="AD305">
        <f t="shared" si="39"/>
        <v>1.2725625831807246</v>
      </c>
      <c r="AF305">
        <f t="shared" si="40"/>
        <v>17.012448132780083</v>
      </c>
      <c r="AG305" s="6">
        <v>19.72</v>
      </c>
      <c r="AH305" s="6">
        <v>25.31</v>
      </c>
      <c r="AI305">
        <v>27.646573080099095</v>
      </c>
      <c r="AJ305" s="6">
        <v>9.5299999999999994</v>
      </c>
      <c r="AK305" s="6">
        <v>663.14</v>
      </c>
      <c r="AL305" s="6">
        <v>10.99</v>
      </c>
      <c r="AM305" s="6">
        <v>1.28</v>
      </c>
      <c r="AN305" s="6">
        <v>0.67</v>
      </c>
      <c r="AO305" s="6">
        <v>17.73</v>
      </c>
      <c r="AP305" s="6">
        <v>7.0000000000000007E-2</v>
      </c>
      <c r="AQ305" s="6">
        <v>7.0000000000000007E-2</v>
      </c>
      <c r="AR305" s="6">
        <v>16.82</v>
      </c>
      <c r="AS305" s="6">
        <v>21.59</v>
      </c>
      <c r="AT305" s="6">
        <v>0.02</v>
      </c>
    </row>
    <row r="306" spans="1:46" x14ac:dyDescent="0.3">
      <c r="A306" t="s">
        <v>79</v>
      </c>
      <c r="B306" t="s">
        <v>80</v>
      </c>
      <c r="C306" t="s">
        <v>81</v>
      </c>
      <c r="D306" s="13">
        <v>44.29</v>
      </c>
      <c r="E306" s="13">
        <v>115.5</v>
      </c>
      <c r="F306" t="s">
        <v>82</v>
      </c>
      <c r="G306" s="13" t="s">
        <v>407</v>
      </c>
      <c r="H306" s="13" t="s">
        <v>408</v>
      </c>
      <c r="I306" s="7">
        <v>2.2890000000000001E-2</v>
      </c>
      <c r="J306" s="13">
        <v>49.14</v>
      </c>
      <c r="K306" s="13">
        <v>7.75</v>
      </c>
      <c r="L306" s="13">
        <v>1.1399999999999999</v>
      </c>
      <c r="M306" s="14">
        <v>17.190000000000001</v>
      </c>
      <c r="N306" s="14">
        <v>550.9</v>
      </c>
      <c r="O306" s="14">
        <v>1.91</v>
      </c>
      <c r="P306" s="14">
        <v>2.5</v>
      </c>
      <c r="Q306" s="14">
        <v>0.92</v>
      </c>
      <c r="R306" s="14">
        <v>29.35</v>
      </c>
      <c r="S306" s="14">
        <v>1.63</v>
      </c>
      <c r="T306" s="14">
        <v>21.33</v>
      </c>
      <c r="U306" s="14">
        <v>46.57</v>
      </c>
      <c r="V306" s="14"/>
      <c r="W306" s="14">
        <v>448.5</v>
      </c>
      <c r="X306" s="14">
        <v>21.47</v>
      </c>
      <c r="Y306" s="14">
        <v>170</v>
      </c>
      <c r="Z306" s="6">
        <v>15402.01</v>
      </c>
      <c r="AA306" s="6">
        <v>2182</v>
      </c>
      <c r="AB306" s="13">
        <v>1.5</v>
      </c>
      <c r="AC306" s="13">
        <v>26.66</v>
      </c>
      <c r="AD306">
        <f t="shared" si="39"/>
        <v>1.3617013492110928</v>
      </c>
      <c r="AF306">
        <f t="shared" si="40"/>
        <v>18.006134969325156</v>
      </c>
      <c r="AG306" s="6">
        <v>14.22</v>
      </c>
      <c r="AH306" s="6">
        <v>19.57</v>
      </c>
      <c r="AI306">
        <v>25.659059152305542</v>
      </c>
      <c r="AJ306" s="6">
        <v>7.92</v>
      </c>
      <c r="AK306" s="6">
        <v>717.37</v>
      </c>
      <c r="AL306" s="6">
        <v>11.74</v>
      </c>
      <c r="AM306" s="6">
        <v>1.38</v>
      </c>
      <c r="AN306" s="6">
        <v>0.59</v>
      </c>
      <c r="AO306" s="6">
        <v>20.66</v>
      </c>
      <c r="AP306" s="6">
        <v>7.0000000000000007E-2</v>
      </c>
      <c r="AQ306" s="6">
        <v>7.0000000000000007E-2</v>
      </c>
      <c r="AR306" s="6">
        <v>15.28</v>
      </c>
      <c r="AS306" s="6">
        <v>21.03</v>
      </c>
      <c r="AT306" s="6">
        <v>0.03</v>
      </c>
    </row>
    <row r="307" spans="1:46" x14ac:dyDescent="0.3">
      <c r="A307" t="s">
        <v>79</v>
      </c>
      <c r="B307" t="s">
        <v>80</v>
      </c>
      <c r="C307" t="s">
        <v>81</v>
      </c>
      <c r="D307" s="13">
        <v>44.29</v>
      </c>
      <c r="E307" s="13">
        <v>115.5</v>
      </c>
      <c r="F307" t="s">
        <v>82</v>
      </c>
      <c r="G307" s="13" t="s">
        <v>409</v>
      </c>
      <c r="H307" s="13" t="s">
        <v>408</v>
      </c>
      <c r="I307" s="7">
        <v>3.9800000000000002E-4</v>
      </c>
      <c r="J307" s="13">
        <v>50.43</v>
      </c>
      <c r="K307" s="13">
        <v>7.98</v>
      </c>
      <c r="L307" s="13">
        <v>1.38</v>
      </c>
      <c r="M307" s="14">
        <v>25.04</v>
      </c>
      <c r="N307" s="14">
        <v>494.4</v>
      </c>
      <c r="O307" s="14">
        <v>2.08</v>
      </c>
      <c r="P307" s="14">
        <v>2.67</v>
      </c>
      <c r="Q307" s="14">
        <v>0.53</v>
      </c>
      <c r="R307" s="14">
        <v>25.48</v>
      </c>
      <c r="S307" s="14">
        <v>1.59</v>
      </c>
      <c r="T307" s="14">
        <v>17.29</v>
      </c>
      <c r="U307" s="14">
        <v>39.57</v>
      </c>
      <c r="V307" s="14"/>
      <c r="W307" s="14">
        <v>332.2</v>
      </c>
      <c r="X307" s="14">
        <v>18.79</v>
      </c>
      <c r="Y307" s="14">
        <v>161.1</v>
      </c>
      <c r="Z307" s="6">
        <v>14383.2</v>
      </c>
      <c r="AA307" s="6">
        <v>1832.88</v>
      </c>
      <c r="AB307" s="13">
        <v>1.36</v>
      </c>
      <c r="AC307" s="13">
        <v>23.1</v>
      </c>
      <c r="AD307">
        <f t="shared" si="39"/>
        <v>1.2632328195412845</v>
      </c>
      <c r="AF307">
        <f t="shared" si="40"/>
        <v>16.025157232704402</v>
      </c>
      <c r="AG307" s="6">
        <v>12.71</v>
      </c>
      <c r="AH307" s="6">
        <v>18.739999999999998</v>
      </c>
      <c r="AI307">
        <v>26.311868014901542</v>
      </c>
      <c r="AJ307" s="6">
        <v>8.57</v>
      </c>
      <c r="AK307" s="6">
        <v>765.47</v>
      </c>
      <c r="AL307" s="6">
        <v>9.5399999999999991</v>
      </c>
      <c r="AM307" s="6">
        <v>1.47</v>
      </c>
      <c r="AN307" s="6">
        <v>0.98</v>
      </c>
      <c r="AO307" s="6">
        <v>21.4</v>
      </c>
      <c r="AP307" s="6">
        <v>0.08</v>
      </c>
      <c r="AQ307" s="6">
        <v>0.09</v>
      </c>
      <c r="AR307" s="6">
        <v>13.04</v>
      </c>
      <c r="AS307" s="6">
        <v>19.21</v>
      </c>
      <c r="AT307" s="6">
        <v>0.02</v>
      </c>
    </row>
    <row r="308" spans="1:46" x14ac:dyDescent="0.3">
      <c r="A308" t="s">
        <v>79</v>
      </c>
      <c r="B308" t="s">
        <v>80</v>
      </c>
      <c r="C308" t="s">
        <v>81</v>
      </c>
      <c r="D308" s="13">
        <v>44.29</v>
      </c>
      <c r="E308" s="13">
        <v>115.5</v>
      </c>
      <c r="F308" t="s">
        <v>82</v>
      </c>
      <c r="G308" s="13" t="s">
        <v>410</v>
      </c>
      <c r="H308" s="13" t="s">
        <v>408</v>
      </c>
      <c r="I308" s="7">
        <v>8.4199999999999998E-4</v>
      </c>
      <c r="J308" s="13">
        <v>51.76</v>
      </c>
      <c r="K308" s="13">
        <v>7.53</v>
      </c>
      <c r="L308" s="13">
        <v>1.1000000000000001</v>
      </c>
      <c r="M308" s="14">
        <v>21.47</v>
      </c>
      <c r="N308" s="14">
        <v>448.2</v>
      </c>
      <c r="O308" s="14">
        <v>2.58</v>
      </c>
      <c r="P308" s="14">
        <v>2.92</v>
      </c>
      <c r="Q308" s="14">
        <v>0.65</v>
      </c>
      <c r="R308" s="14">
        <v>22.05</v>
      </c>
      <c r="S308" s="14">
        <v>1.36</v>
      </c>
      <c r="T308" s="14">
        <v>18.88</v>
      </c>
      <c r="U308" s="14">
        <v>43.03</v>
      </c>
      <c r="V308" s="14"/>
      <c r="W308" s="14">
        <v>266.39999999999998</v>
      </c>
      <c r="X308" s="14">
        <v>24.33</v>
      </c>
      <c r="Y308" s="14">
        <v>176.3</v>
      </c>
      <c r="Z308" s="6">
        <v>15282.15</v>
      </c>
      <c r="AA308" s="6">
        <v>1876.52</v>
      </c>
      <c r="AB308" s="13">
        <v>1.77</v>
      </c>
      <c r="AC308" s="13">
        <v>26.38</v>
      </c>
      <c r="AD308">
        <f t="shared" si="39"/>
        <v>1.0002682354797554</v>
      </c>
      <c r="AF308">
        <f t="shared" si="40"/>
        <v>16.213235294117645</v>
      </c>
      <c r="AG308" s="6">
        <v>10.67</v>
      </c>
      <c r="AH308" s="6">
        <v>12.46</v>
      </c>
      <c r="AI308">
        <v>18.42170160295931</v>
      </c>
      <c r="AJ308" s="6">
        <v>7.25</v>
      </c>
      <c r="AK308" s="6">
        <v>628.12</v>
      </c>
      <c r="AL308" s="6">
        <v>7.55</v>
      </c>
      <c r="AM308" s="6">
        <v>1.17</v>
      </c>
      <c r="AN308" s="6">
        <v>0.97</v>
      </c>
      <c r="AO308" s="6">
        <v>16.989999999999998</v>
      </c>
      <c r="AP308" s="6">
        <v>0.12</v>
      </c>
      <c r="AQ308" s="6">
        <v>0.1</v>
      </c>
      <c r="AR308" s="6">
        <v>12.08</v>
      </c>
      <c r="AS308" s="6">
        <v>14.11</v>
      </c>
      <c r="AT308" s="6">
        <v>0.03</v>
      </c>
    </row>
    <row r="309" spans="1:46" x14ac:dyDescent="0.3">
      <c r="A309" t="s">
        <v>79</v>
      </c>
      <c r="B309" t="s">
        <v>80</v>
      </c>
      <c r="C309" t="s">
        <v>81</v>
      </c>
      <c r="D309" s="13">
        <v>44.29</v>
      </c>
      <c r="E309" s="13">
        <v>115.5</v>
      </c>
      <c r="F309" t="s">
        <v>82</v>
      </c>
      <c r="G309" s="13" t="s">
        <v>411</v>
      </c>
      <c r="H309" s="13" t="s">
        <v>408</v>
      </c>
      <c r="I309" s="7">
        <v>2.3019999999999998E-3</v>
      </c>
      <c r="J309" s="13">
        <v>50.21</v>
      </c>
      <c r="K309" s="13">
        <v>6.89</v>
      </c>
      <c r="L309" s="13">
        <v>1.1599999999999999</v>
      </c>
      <c r="M309" s="14">
        <v>17.02</v>
      </c>
      <c r="N309" s="14">
        <v>578.29999999999995</v>
      </c>
      <c r="O309" s="14">
        <v>2.31</v>
      </c>
      <c r="P309" s="14">
        <v>2.5</v>
      </c>
      <c r="Q309" s="14">
        <v>0.49</v>
      </c>
      <c r="R309" s="14">
        <v>29.04</v>
      </c>
      <c r="S309" s="14">
        <v>1.73</v>
      </c>
      <c r="T309" s="14">
        <v>20.56</v>
      </c>
      <c r="U309" s="14">
        <v>47.31</v>
      </c>
      <c r="V309" s="14"/>
      <c r="W309" s="14">
        <v>349.4</v>
      </c>
      <c r="X309" s="14">
        <v>22.06</v>
      </c>
      <c r="Y309" s="14">
        <v>178.2</v>
      </c>
      <c r="Z309" s="6">
        <v>15521.87</v>
      </c>
      <c r="AA309" s="6">
        <v>2138.36</v>
      </c>
      <c r="AB309" s="13">
        <v>1.57</v>
      </c>
      <c r="AC309" s="13">
        <v>27.03</v>
      </c>
      <c r="AD309">
        <f t="shared" si="39"/>
        <v>1.3727674345870706</v>
      </c>
      <c r="AF309">
        <f t="shared" si="40"/>
        <v>16.786127167630056</v>
      </c>
      <c r="AG309" s="6">
        <v>13.1</v>
      </c>
      <c r="AH309" s="6">
        <v>18.5</v>
      </c>
      <c r="AI309">
        <v>26.214868540344515</v>
      </c>
      <c r="AJ309" s="6">
        <v>8.08</v>
      </c>
      <c r="AK309" s="6">
        <v>703.62</v>
      </c>
      <c r="AL309" s="6">
        <v>11.62</v>
      </c>
      <c r="AM309" s="6">
        <v>1.41</v>
      </c>
      <c r="AN309" s="6">
        <v>0.59</v>
      </c>
      <c r="AO309" s="6">
        <v>21.39</v>
      </c>
      <c r="AP309" s="6">
        <v>0.08</v>
      </c>
      <c r="AQ309" s="6">
        <v>0.09</v>
      </c>
      <c r="AR309" s="6">
        <v>12.03</v>
      </c>
      <c r="AS309" s="6">
        <v>16.989999999999998</v>
      </c>
      <c r="AT309" s="6">
        <v>0.02</v>
      </c>
    </row>
    <row r="310" spans="1:46" x14ac:dyDescent="0.3">
      <c r="A310" t="s">
        <v>79</v>
      </c>
      <c r="B310" t="s">
        <v>80</v>
      </c>
      <c r="C310" t="s">
        <v>81</v>
      </c>
      <c r="D310" s="13">
        <v>44.29</v>
      </c>
      <c r="E310" s="13">
        <v>115.5</v>
      </c>
      <c r="F310" t="s">
        <v>82</v>
      </c>
      <c r="G310" s="13" t="s">
        <v>412</v>
      </c>
      <c r="H310" s="13" t="s">
        <v>408</v>
      </c>
      <c r="I310" s="7">
        <v>1.635E-3</v>
      </c>
      <c r="J310" s="13">
        <v>50.26</v>
      </c>
      <c r="K310" s="13">
        <v>7.39</v>
      </c>
      <c r="L310" s="13">
        <v>0.86</v>
      </c>
      <c r="M310" s="14">
        <v>9.3699999999999992</v>
      </c>
      <c r="N310" s="14">
        <v>432.6</v>
      </c>
      <c r="O310" s="14">
        <v>1.73</v>
      </c>
      <c r="P310" s="14">
        <v>2.19</v>
      </c>
      <c r="Q310" s="14">
        <v>0.56999999999999995</v>
      </c>
      <c r="R310" s="14">
        <v>23.45</v>
      </c>
      <c r="S310" s="14">
        <v>1.43</v>
      </c>
      <c r="T310" s="14">
        <v>17.350000000000001</v>
      </c>
      <c r="U310" s="14">
        <v>41.66</v>
      </c>
      <c r="V310" s="14"/>
      <c r="W310" s="14">
        <v>256.10000000000002</v>
      </c>
      <c r="X310" s="14">
        <v>25.23</v>
      </c>
      <c r="Y310" s="14">
        <v>192.4</v>
      </c>
      <c r="Z310" s="6">
        <v>17439.63</v>
      </c>
      <c r="AA310" s="6">
        <v>2051.08</v>
      </c>
      <c r="AB310" s="13">
        <v>1.75</v>
      </c>
      <c r="AC310" s="13">
        <v>26.13</v>
      </c>
      <c r="AD310">
        <f t="shared" si="39"/>
        <v>1.2892812134208054</v>
      </c>
      <c r="AF310">
        <f t="shared" si="40"/>
        <v>16.3986013986014</v>
      </c>
      <c r="AG310" s="6">
        <v>9.91</v>
      </c>
      <c r="AH310" s="6">
        <v>13.4</v>
      </c>
      <c r="AI310">
        <v>17.14625445897741</v>
      </c>
      <c r="AJ310" s="6">
        <v>7.63</v>
      </c>
      <c r="AK310" s="6">
        <v>691.23</v>
      </c>
      <c r="AL310" s="6">
        <v>10.71</v>
      </c>
      <c r="AM310" s="6">
        <v>1.35</v>
      </c>
      <c r="AN310" s="6">
        <v>0.4</v>
      </c>
      <c r="AO310" s="6">
        <v>16.559999999999999</v>
      </c>
      <c r="AP310" s="6">
        <v>7.0000000000000007E-2</v>
      </c>
      <c r="AQ310" s="6">
        <v>7.0000000000000007E-2</v>
      </c>
      <c r="AR310" s="6">
        <v>10.92</v>
      </c>
      <c r="AS310" s="6">
        <v>14.76</v>
      </c>
      <c r="AT310" s="6">
        <v>0.02</v>
      </c>
    </row>
    <row r="311" spans="1:46" x14ac:dyDescent="0.3">
      <c r="A311" t="s">
        <v>79</v>
      </c>
      <c r="B311" t="s">
        <v>80</v>
      </c>
      <c r="C311" t="s">
        <v>81</v>
      </c>
      <c r="D311" s="13">
        <v>46</v>
      </c>
      <c r="E311" s="13">
        <v>120</v>
      </c>
      <c r="F311" t="s">
        <v>82</v>
      </c>
      <c r="G311" s="13" t="s">
        <v>413</v>
      </c>
      <c r="H311" s="13" t="s">
        <v>414</v>
      </c>
      <c r="I311" s="7">
        <v>1.21E-4</v>
      </c>
      <c r="J311" s="13">
        <v>48.41</v>
      </c>
      <c r="K311" s="13">
        <v>9.07</v>
      </c>
      <c r="L311" s="13">
        <v>2.15</v>
      </c>
      <c r="M311" s="14">
        <v>46.2</v>
      </c>
      <c r="N311" s="14">
        <v>651.70000000000005</v>
      </c>
      <c r="O311" s="14">
        <v>3.8</v>
      </c>
      <c r="P311" s="14">
        <v>6.63</v>
      </c>
      <c r="Q311" s="14">
        <v>1.62</v>
      </c>
      <c r="R311" s="14">
        <v>69.599999999999994</v>
      </c>
      <c r="S311" s="14">
        <v>4.4800000000000004</v>
      </c>
      <c r="T311" s="14">
        <v>41.9</v>
      </c>
      <c r="U311" s="14">
        <v>80.3</v>
      </c>
      <c r="V311" s="14"/>
      <c r="W311" s="14">
        <v>537</v>
      </c>
      <c r="X311" s="14">
        <v>26.4</v>
      </c>
      <c r="Y311" s="14">
        <v>238</v>
      </c>
      <c r="Z311" s="6">
        <v>14622.92</v>
      </c>
      <c r="AA311" s="6">
        <v>2618.4</v>
      </c>
      <c r="AB311" s="13">
        <v>1.89</v>
      </c>
      <c r="AC311" s="13">
        <v>37.200000000000003</v>
      </c>
      <c r="AD311">
        <f t="shared" si="39"/>
        <v>1.404645530964806</v>
      </c>
      <c r="AF311">
        <f t="shared" si="40"/>
        <v>15.535714285714283</v>
      </c>
      <c r="AG311" s="6">
        <v>22.17</v>
      </c>
      <c r="AH311" s="6">
        <v>36.83</v>
      </c>
      <c r="AI311">
        <v>24.685606060606062</v>
      </c>
      <c r="AJ311" s="6">
        <v>9.02</v>
      </c>
      <c r="AK311" s="6">
        <v>553.9</v>
      </c>
      <c r="AL311" s="6">
        <v>10.5</v>
      </c>
      <c r="AM311" s="6">
        <v>1.66</v>
      </c>
      <c r="AN311" s="6">
        <v>0.66</v>
      </c>
      <c r="AO311" s="6">
        <v>17.52</v>
      </c>
      <c r="AP311" s="6">
        <v>0.05</v>
      </c>
      <c r="AQ311" s="6">
        <v>0.1</v>
      </c>
      <c r="AR311" s="6">
        <v>7.72</v>
      </c>
      <c r="AS311" s="6">
        <v>12.82</v>
      </c>
      <c r="AT311" s="6">
        <v>0.02</v>
      </c>
    </row>
    <row r="312" spans="1:46" x14ac:dyDescent="0.3">
      <c r="A312" t="s">
        <v>79</v>
      </c>
      <c r="B312" t="s">
        <v>80</v>
      </c>
      <c r="C312" t="s">
        <v>81</v>
      </c>
      <c r="D312" s="13">
        <v>46</v>
      </c>
      <c r="E312" s="13">
        <v>120</v>
      </c>
      <c r="F312" t="s">
        <v>82</v>
      </c>
      <c r="G312" s="13" t="s">
        <v>415</v>
      </c>
      <c r="H312" s="13" t="s">
        <v>414</v>
      </c>
      <c r="I312" s="7">
        <v>5.4700000000000001E-5</v>
      </c>
      <c r="J312" s="13">
        <v>48.58</v>
      </c>
      <c r="K312" s="13">
        <v>10.59</v>
      </c>
      <c r="L312" s="13">
        <v>1.41</v>
      </c>
      <c r="M312" s="14">
        <v>28.1</v>
      </c>
      <c r="N312" s="14">
        <v>479</v>
      </c>
      <c r="O312" s="14">
        <v>2.65</v>
      </c>
      <c r="P312" s="14">
        <v>3.52</v>
      </c>
      <c r="Q312" s="14">
        <v>0.87</v>
      </c>
      <c r="R312" s="14">
        <v>43.2</v>
      </c>
      <c r="S312" s="14">
        <v>2.66</v>
      </c>
      <c r="T312" s="14">
        <v>26.3</v>
      </c>
      <c r="U312" s="14">
        <v>47.8</v>
      </c>
      <c r="V312" s="14"/>
      <c r="W312" s="14">
        <v>396</v>
      </c>
      <c r="X312" s="14">
        <v>21.7</v>
      </c>
      <c r="Y312" s="14">
        <v>146</v>
      </c>
      <c r="Z312" s="6">
        <v>12465.44</v>
      </c>
      <c r="AA312" s="6">
        <v>2138.36</v>
      </c>
      <c r="AB312" s="13">
        <v>1.64</v>
      </c>
      <c r="AC312" s="13">
        <v>25.8</v>
      </c>
      <c r="AD312">
        <f t="shared" si="39"/>
        <v>1.5205396849493495</v>
      </c>
      <c r="AF312">
        <f t="shared" si="40"/>
        <v>16.2406015037594</v>
      </c>
      <c r="AG312" s="6">
        <v>16.04</v>
      </c>
      <c r="AH312" s="6">
        <v>26.34</v>
      </c>
      <c r="AI312">
        <v>22.073732718894011</v>
      </c>
      <c r="AJ312" s="6">
        <v>6.73</v>
      </c>
      <c r="AK312" s="6">
        <v>574.44000000000005</v>
      </c>
      <c r="AL312" s="6">
        <v>12.27</v>
      </c>
      <c r="AM312" s="6">
        <v>1.64</v>
      </c>
      <c r="AN312" s="6">
        <v>0.65</v>
      </c>
      <c r="AO312" s="6">
        <v>18.57</v>
      </c>
      <c r="AP312" s="6">
        <v>0.06</v>
      </c>
      <c r="AQ312" s="6">
        <v>0.1</v>
      </c>
      <c r="AR312" s="6">
        <v>9.17</v>
      </c>
      <c r="AS312" s="6">
        <v>15.06</v>
      </c>
      <c r="AT312" s="6">
        <v>0.02</v>
      </c>
    </row>
    <row r="313" spans="1:46" x14ac:dyDescent="0.3">
      <c r="A313" t="s">
        <v>79</v>
      </c>
      <c r="B313" t="s">
        <v>80</v>
      </c>
      <c r="C313" t="s">
        <v>81</v>
      </c>
      <c r="D313" s="13">
        <v>47.293300000000002</v>
      </c>
      <c r="E313" s="13">
        <v>120.44329999999999</v>
      </c>
      <c r="F313" t="s">
        <v>82</v>
      </c>
      <c r="G313" s="13" t="s">
        <v>416</v>
      </c>
      <c r="H313" s="13" t="s">
        <v>417</v>
      </c>
      <c r="I313" s="7">
        <v>1.2E-4</v>
      </c>
      <c r="J313" s="13">
        <v>49.4</v>
      </c>
      <c r="K313" s="13">
        <v>9.56</v>
      </c>
      <c r="L313" s="13">
        <v>1.42</v>
      </c>
      <c r="M313" s="14">
        <v>26.2</v>
      </c>
      <c r="N313" s="14">
        <v>421</v>
      </c>
      <c r="O313" s="14">
        <v>3.04</v>
      </c>
      <c r="P313" s="14">
        <v>3.04</v>
      </c>
      <c r="Q313" s="14">
        <v>0.78</v>
      </c>
      <c r="R313" s="14">
        <v>44</v>
      </c>
      <c r="S313" s="14">
        <v>2.61</v>
      </c>
      <c r="T313" s="14">
        <v>22.5</v>
      </c>
      <c r="U313" s="14">
        <v>44.8</v>
      </c>
      <c r="V313" s="14"/>
      <c r="W313" s="14">
        <v>374</v>
      </c>
      <c r="X313" s="14">
        <v>152</v>
      </c>
      <c r="Y313" s="14">
        <v>44</v>
      </c>
      <c r="Z313" s="6">
        <v>12285.65</v>
      </c>
      <c r="AA313" s="6">
        <v>1789.24</v>
      </c>
      <c r="AB313" s="13">
        <v>1.64</v>
      </c>
      <c r="AC313" s="13">
        <v>23.5</v>
      </c>
      <c r="AD313">
        <f t="shared" si="39"/>
        <v>1.8013679215212193</v>
      </c>
      <c r="AF313">
        <f t="shared" si="40"/>
        <v>16.85823754789272</v>
      </c>
      <c r="AG313" s="6">
        <v>13.72</v>
      </c>
      <c r="AH313" s="6">
        <v>26.83</v>
      </c>
      <c r="AI313">
        <v>2.7697368421052633</v>
      </c>
      <c r="AJ313" s="6">
        <v>0.28999999999999998</v>
      </c>
      <c r="AK313" s="6">
        <v>80.83</v>
      </c>
      <c r="AL313" s="6">
        <v>14.47</v>
      </c>
      <c r="AM313" s="6">
        <v>1.96</v>
      </c>
      <c r="AN313" s="6">
        <v>0.6</v>
      </c>
      <c r="AO313" s="6">
        <v>17.91</v>
      </c>
      <c r="AP313" s="6">
        <v>7.0000000000000007E-2</v>
      </c>
      <c r="AQ313" s="6">
        <v>0.13</v>
      </c>
      <c r="AR313" s="6">
        <v>8.5</v>
      </c>
      <c r="AS313" s="6">
        <v>16.62</v>
      </c>
      <c r="AT313" s="6">
        <v>0.02</v>
      </c>
    </row>
    <row r="314" spans="1:46" x14ac:dyDescent="0.3">
      <c r="A314" t="s">
        <v>79</v>
      </c>
      <c r="B314" t="s">
        <v>80</v>
      </c>
      <c r="C314" t="s">
        <v>81</v>
      </c>
      <c r="D314" s="13">
        <v>47.291699999999999</v>
      </c>
      <c r="E314" s="13">
        <v>120.44670000000001</v>
      </c>
      <c r="F314" t="s">
        <v>82</v>
      </c>
      <c r="G314" s="13" t="s">
        <v>418</v>
      </c>
      <c r="H314" s="13" t="s">
        <v>419</v>
      </c>
      <c r="I314" s="7">
        <v>8.6000000000000003E-5</v>
      </c>
      <c r="J314" s="13">
        <v>51.47</v>
      </c>
      <c r="K314" s="13">
        <v>8.24</v>
      </c>
      <c r="L314" s="13">
        <v>1.41</v>
      </c>
      <c r="M314" s="14">
        <v>28.5</v>
      </c>
      <c r="N314" s="14">
        <v>400</v>
      </c>
      <c r="O314" s="14">
        <v>3.31</v>
      </c>
      <c r="P314" s="14">
        <v>3.31</v>
      </c>
      <c r="Q314" s="14">
        <v>0.88</v>
      </c>
      <c r="R314" s="14">
        <v>47</v>
      </c>
      <c r="S314" s="14">
        <v>2.77</v>
      </c>
      <c r="T314" s="14">
        <v>21.8</v>
      </c>
      <c r="U314" s="14">
        <v>42.7</v>
      </c>
      <c r="V314" s="14"/>
      <c r="W314" s="14">
        <v>379</v>
      </c>
      <c r="X314" s="14">
        <v>154</v>
      </c>
      <c r="Y314" s="14">
        <v>47</v>
      </c>
      <c r="Z314" s="6">
        <v>12045.93</v>
      </c>
      <c r="AA314" s="6">
        <v>1701.96</v>
      </c>
      <c r="AB314" s="13">
        <v>1.64</v>
      </c>
      <c r="AC314" s="13">
        <v>22.1</v>
      </c>
      <c r="AD314">
        <f t="shared" si="39"/>
        <v>1.8654459691231453</v>
      </c>
      <c r="AF314">
        <f t="shared" si="40"/>
        <v>16.967509025270758</v>
      </c>
      <c r="AG314" s="6">
        <v>13.29</v>
      </c>
      <c r="AH314" s="6">
        <v>28.66</v>
      </c>
      <c r="AI314">
        <v>2.5974025974025974</v>
      </c>
      <c r="AJ314" s="6">
        <v>0.31</v>
      </c>
      <c r="AK314" s="6">
        <v>78.22</v>
      </c>
      <c r="AL314" s="6">
        <v>14.2</v>
      </c>
      <c r="AM314" s="6">
        <v>2.16</v>
      </c>
      <c r="AN314" s="6">
        <v>0.61</v>
      </c>
      <c r="AO314" s="6">
        <v>18.100000000000001</v>
      </c>
      <c r="AP314" s="6">
        <v>7.0000000000000007E-2</v>
      </c>
      <c r="AQ314" s="6">
        <v>0.15</v>
      </c>
      <c r="AR314" s="6">
        <v>8.06</v>
      </c>
      <c r="AS314" s="6">
        <v>17.39</v>
      </c>
      <c r="AT314" s="6">
        <v>0.02</v>
      </c>
    </row>
    <row r="315" spans="1:46" x14ac:dyDescent="0.3">
      <c r="A315" t="s">
        <v>79</v>
      </c>
      <c r="B315" t="s">
        <v>80</v>
      </c>
      <c r="C315" t="s">
        <v>81</v>
      </c>
      <c r="D315" s="13">
        <v>47.318300000000001</v>
      </c>
      <c r="E315" s="13">
        <v>120.4483</v>
      </c>
      <c r="F315" t="s">
        <v>82</v>
      </c>
      <c r="G315" s="13" t="s">
        <v>420</v>
      </c>
      <c r="H315" s="13" t="s">
        <v>419</v>
      </c>
      <c r="I315" s="7">
        <v>7.6199999999999995E-5</v>
      </c>
      <c r="J315" s="13">
        <v>51.11</v>
      </c>
      <c r="K315" s="13">
        <v>8.26</v>
      </c>
      <c r="L315" s="13">
        <v>1.42</v>
      </c>
      <c r="M315" s="14">
        <v>29.3</v>
      </c>
      <c r="N315" s="14">
        <v>408</v>
      </c>
      <c r="O315" s="14">
        <v>3.37</v>
      </c>
      <c r="P315" s="14">
        <v>3.37</v>
      </c>
      <c r="Q315" s="14">
        <v>0.9</v>
      </c>
      <c r="R315" s="14">
        <v>47</v>
      </c>
      <c r="S315" s="14">
        <v>2.82</v>
      </c>
      <c r="T315" s="14">
        <v>22.4</v>
      </c>
      <c r="U315" s="14">
        <v>43.8</v>
      </c>
      <c r="V315" s="14"/>
      <c r="W315" s="14">
        <v>373</v>
      </c>
      <c r="X315" s="14">
        <v>156</v>
      </c>
      <c r="Y315" s="14">
        <v>47</v>
      </c>
      <c r="Z315" s="6">
        <v>12045.93</v>
      </c>
      <c r="AA315" s="6">
        <v>1701.96</v>
      </c>
      <c r="AB315" s="13">
        <v>1.63</v>
      </c>
      <c r="AC315" s="13">
        <v>22.6</v>
      </c>
      <c r="AD315">
        <f t="shared" si="39"/>
        <v>1.8246724018572631</v>
      </c>
      <c r="AF315">
        <f t="shared" si="40"/>
        <v>16.666666666666668</v>
      </c>
      <c r="AG315" s="6">
        <v>13.74</v>
      </c>
      <c r="AH315" s="6">
        <v>28.83</v>
      </c>
      <c r="AI315">
        <v>2.6153846153846154</v>
      </c>
      <c r="AJ315" s="6">
        <v>0.3</v>
      </c>
      <c r="AK315" s="6">
        <v>77.22</v>
      </c>
      <c r="AL315" s="6">
        <v>13.95</v>
      </c>
      <c r="AM315" s="6">
        <v>2.1</v>
      </c>
      <c r="AN315" s="6">
        <v>0.62</v>
      </c>
      <c r="AO315" s="6">
        <v>18.05</v>
      </c>
      <c r="AP315" s="6">
        <v>7.0000000000000007E-2</v>
      </c>
      <c r="AQ315" s="6">
        <v>0.15</v>
      </c>
      <c r="AR315" s="6">
        <v>7.94</v>
      </c>
      <c r="AS315" s="6">
        <v>16.649999999999999</v>
      </c>
      <c r="AT315" s="6">
        <v>0.02</v>
      </c>
    </row>
    <row r="316" spans="1:46" x14ac:dyDescent="0.3">
      <c r="A316" t="s">
        <v>79</v>
      </c>
      <c r="B316" t="s">
        <v>80</v>
      </c>
      <c r="C316" t="s">
        <v>81</v>
      </c>
      <c r="D316" s="13">
        <v>47.371699999999997</v>
      </c>
      <c r="E316" s="13">
        <v>120.52330000000001</v>
      </c>
      <c r="F316" t="s">
        <v>82</v>
      </c>
      <c r="G316" s="13" t="s">
        <v>421</v>
      </c>
      <c r="H316" s="13" t="s">
        <v>419</v>
      </c>
      <c r="I316" s="7">
        <v>4.9799999999999998E-5</v>
      </c>
      <c r="J316" s="13">
        <v>50.87</v>
      </c>
      <c r="K316" s="13">
        <v>8.5399999999999991</v>
      </c>
      <c r="L316" s="13">
        <v>1.6</v>
      </c>
      <c r="M316" s="14">
        <v>33.799999999999997</v>
      </c>
      <c r="N316" s="14">
        <v>454</v>
      </c>
      <c r="O316" s="14">
        <v>3.6</v>
      </c>
      <c r="P316" s="14">
        <v>3.6</v>
      </c>
      <c r="Q316" s="14">
        <v>0.92</v>
      </c>
      <c r="R316" s="14">
        <v>51</v>
      </c>
      <c r="S316" s="14">
        <v>3.05</v>
      </c>
      <c r="T316" s="14">
        <v>24.1</v>
      </c>
      <c r="U316" s="14">
        <v>47.5</v>
      </c>
      <c r="V316" s="14"/>
      <c r="W316" s="14">
        <v>416</v>
      </c>
      <c r="X316" s="14">
        <v>172</v>
      </c>
      <c r="Y316" s="14">
        <v>51</v>
      </c>
      <c r="Z316" s="6">
        <v>13124.67</v>
      </c>
      <c r="AA316" s="6">
        <v>1920.16</v>
      </c>
      <c r="AB316" s="13">
        <v>1.62</v>
      </c>
      <c r="AC316" s="13">
        <v>24.7</v>
      </c>
      <c r="AD316">
        <f t="shared" si="39"/>
        <v>1.847500479300054</v>
      </c>
      <c r="AF316">
        <f t="shared" si="40"/>
        <v>16.721311475409838</v>
      </c>
      <c r="AG316" s="6">
        <v>14.88</v>
      </c>
      <c r="AH316" s="6">
        <v>31.48</v>
      </c>
      <c r="AI316">
        <v>2.63953488372093</v>
      </c>
      <c r="AJ316" s="6">
        <v>0.3</v>
      </c>
      <c r="AK316" s="6">
        <v>76.31</v>
      </c>
      <c r="AL316" s="6">
        <v>14.17</v>
      </c>
      <c r="AM316" s="6">
        <v>2.12</v>
      </c>
      <c r="AN316" s="6">
        <v>0.66</v>
      </c>
      <c r="AO316" s="6">
        <v>18.38</v>
      </c>
      <c r="AP316" s="6">
        <v>7.0000000000000007E-2</v>
      </c>
      <c r="AQ316" s="6">
        <v>0.15</v>
      </c>
      <c r="AR316" s="6">
        <v>8.16</v>
      </c>
      <c r="AS316" s="6">
        <v>17.260000000000002</v>
      </c>
      <c r="AT316" s="6">
        <v>0.02</v>
      </c>
    </row>
    <row r="317" spans="1:46" x14ac:dyDescent="0.3">
      <c r="A317" t="s">
        <v>79</v>
      </c>
      <c r="B317" t="s">
        <v>80</v>
      </c>
      <c r="C317" t="s">
        <v>81</v>
      </c>
      <c r="D317" s="13">
        <v>47.353299999999997</v>
      </c>
      <c r="E317" s="13">
        <v>120.5967</v>
      </c>
      <c r="F317" t="s">
        <v>82</v>
      </c>
      <c r="G317" s="13" t="s">
        <v>422</v>
      </c>
      <c r="H317" s="13" t="s">
        <v>417</v>
      </c>
      <c r="I317" s="7">
        <v>7.7899999999999996E-5</v>
      </c>
      <c r="J317" s="13">
        <v>49.65</v>
      </c>
      <c r="K317" s="13">
        <v>9.56</v>
      </c>
      <c r="L317" s="13">
        <v>1.7</v>
      </c>
      <c r="M317" s="14">
        <v>33.700000000000003</v>
      </c>
      <c r="N317" s="14">
        <v>478</v>
      </c>
      <c r="O317" s="14">
        <v>3.6</v>
      </c>
      <c r="P317" s="14">
        <v>3.6</v>
      </c>
      <c r="Q317" s="14">
        <v>0.95</v>
      </c>
      <c r="R317" s="14">
        <v>53</v>
      </c>
      <c r="S317" s="14">
        <v>3.1</v>
      </c>
      <c r="T317" s="14">
        <v>24.9</v>
      </c>
      <c r="U317" s="14">
        <v>49.1</v>
      </c>
      <c r="V317" s="14"/>
      <c r="W317" s="14">
        <v>443</v>
      </c>
      <c r="X317" s="14">
        <v>177</v>
      </c>
      <c r="Y317" s="14">
        <v>53</v>
      </c>
      <c r="Z317" s="6">
        <v>13184.6</v>
      </c>
      <c r="AA317" s="6">
        <v>2051.08</v>
      </c>
      <c r="AB317" s="13">
        <v>1.59</v>
      </c>
      <c r="AC317" s="13">
        <v>25.6</v>
      </c>
      <c r="AD317">
        <f t="shared" si="39"/>
        <v>1.8915058936925082</v>
      </c>
      <c r="AF317">
        <f t="shared" si="40"/>
        <v>17.096774193548388</v>
      </c>
      <c r="AG317" s="6">
        <v>15.66</v>
      </c>
      <c r="AH317" s="6">
        <v>33.33</v>
      </c>
      <c r="AI317">
        <v>2.7005649717514126</v>
      </c>
      <c r="AJ317" s="6">
        <v>0.3</v>
      </c>
      <c r="AK317" s="6">
        <v>74.489999999999995</v>
      </c>
      <c r="AL317" s="6">
        <v>14.72</v>
      </c>
      <c r="AM317" s="6">
        <v>2.13</v>
      </c>
      <c r="AN317" s="6">
        <v>0.64</v>
      </c>
      <c r="AO317" s="6">
        <v>18.670000000000002</v>
      </c>
      <c r="AP317" s="6">
        <v>7.0000000000000007E-2</v>
      </c>
      <c r="AQ317" s="6">
        <v>0.14000000000000001</v>
      </c>
      <c r="AR317" s="6">
        <v>8.36</v>
      </c>
      <c r="AS317" s="6">
        <v>17.79</v>
      </c>
      <c r="AT317" s="6">
        <v>0.02</v>
      </c>
    </row>
    <row r="318" spans="1:46" x14ac:dyDescent="0.3">
      <c r="A318" t="s">
        <v>79</v>
      </c>
      <c r="B318" t="s">
        <v>80</v>
      </c>
      <c r="C318" t="s">
        <v>81</v>
      </c>
      <c r="D318" s="13">
        <v>47.37</v>
      </c>
      <c r="E318" s="13">
        <v>120.485</v>
      </c>
      <c r="F318" t="s">
        <v>82</v>
      </c>
      <c r="G318" s="13" t="s">
        <v>423</v>
      </c>
      <c r="H318" s="13" t="s">
        <v>419</v>
      </c>
      <c r="I318" s="7">
        <v>3.4400000000000003E-5</v>
      </c>
      <c r="J318" s="13">
        <v>50.76</v>
      </c>
      <c r="K318" s="13">
        <v>8.42</v>
      </c>
      <c r="L318" s="13">
        <v>1.5</v>
      </c>
      <c r="M318" s="14">
        <v>27.7</v>
      </c>
      <c r="N318" s="14">
        <v>445</v>
      </c>
      <c r="O318" s="14">
        <v>2.2999999999999998</v>
      </c>
      <c r="P318" s="14">
        <v>3.23</v>
      </c>
      <c r="Q318" s="14">
        <v>0.93</v>
      </c>
      <c r="R318" s="14">
        <v>50</v>
      </c>
      <c r="S318" s="14">
        <v>3.04</v>
      </c>
      <c r="T318" s="14">
        <v>23.8</v>
      </c>
      <c r="U318" s="14">
        <v>47</v>
      </c>
      <c r="V318" s="14"/>
      <c r="W318" s="14">
        <v>343</v>
      </c>
      <c r="X318" s="14">
        <v>25.2</v>
      </c>
      <c r="Y318" s="14">
        <v>166</v>
      </c>
      <c r="Z318" s="6">
        <v>11746.28</v>
      </c>
      <c r="AA318" s="6">
        <v>1832.88</v>
      </c>
      <c r="AB318" s="13">
        <v>1.71</v>
      </c>
      <c r="AC318" s="13">
        <v>24.1</v>
      </c>
      <c r="AD318">
        <f t="shared" si="39"/>
        <v>1.9306984367637807</v>
      </c>
      <c r="AF318">
        <f t="shared" si="40"/>
        <v>16.44736842105263</v>
      </c>
      <c r="AG318" s="6">
        <v>13.92</v>
      </c>
      <c r="AH318" s="6">
        <v>29.24</v>
      </c>
      <c r="AI318">
        <v>17.658730158730158</v>
      </c>
      <c r="AJ318" s="6">
        <v>6.59</v>
      </c>
      <c r="AK318" s="6">
        <v>466.12</v>
      </c>
      <c r="AL318" s="6">
        <v>15.48</v>
      </c>
      <c r="AM318" s="6">
        <v>2.1</v>
      </c>
      <c r="AN318" s="6">
        <v>0.55000000000000004</v>
      </c>
      <c r="AO318" s="6">
        <v>18.46</v>
      </c>
      <c r="AP318" s="6">
        <v>0.05</v>
      </c>
      <c r="AQ318" s="6">
        <v>0.1</v>
      </c>
      <c r="AR318" s="6">
        <v>6.86</v>
      </c>
      <c r="AS318" s="6">
        <v>14.41</v>
      </c>
      <c r="AT318" s="6">
        <v>0.02</v>
      </c>
    </row>
    <row r="319" spans="1:46" x14ac:dyDescent="0.3">
      <c r="A319" t="s">
        <v>79</v>
      </c>
      <c r="B319" t="s">
        <v>80</v>
      </c>
      <c r="C319" t="s">
        <v>81</v>
      </c>
      <c r="D319" s="13">
        <v>47.5533</v>
      </c>
      <c r="E319" s="13">
        <v>120.2966</v>
      </c>
      <c r="F319" t="s">
        <v>82</v>
      </c>
      <c r="G319" s="13" t="s">
        <v>424</v>
      </c>
      <c r="H319" s="13" t="s">
        <v>417</v>
      </c>
      <c r="I319" s="7">
        <v>1.15E-5</v>
      </c>
      <c r="J319" s="13">
        <v>50.06</v>
      </c>
      <c r="K319" s="13">
        <v>9.94</v>
      </c>
      <c r="L319" s="13">
        <v>1.71</v>
      </c>
      <c r="M319" s="14">
        <v>39.200000000000003</v>
      </c>
      <c r="N319" s="14">
        <v>493</v>
      </c>
      <c r="O319" s="14">
        <v>3.1</v>
      </c>
      <c r="P319" s="14">
        <v>3.69</v>
      </c>
      <c r="Q319" s="14">
        <v>0.97</v>
      </c>
      <c r="R319" s="14">
        <v>49</v>
      </c>
      <c r="S319" s="14">
        <v>2.82</v>
      </c>
      <c r="T319" s="14">
        <v>24.9</v>
      </c>
      <c r="U319" s="14">
        <v>49.4</v>
      </c>
      <c r="V319" s="14"/>
      <c r="W319" s="14">
        <v>478</v>
      </c>
      <c r="X319" s="14">
        <v>23.3</v>
      </c>
      <c r="Y319" s="14">
        <v>176</v>
      </c>
      <c r="Z319" s="6">
        <v>13004.81</v>
      </c>
      <c r="AA319" s="6">
        <v>2051.08</v>
      </c>
      <c r="AB319" s="13">
        <v>1.63</v>
      </c>
      <c r="AC319" s="13">
        <v>25.6</v>
      </c>
      <c r="AD319">
        <f t="shared" si="39"/>
        <v>1.7255056366876276</v>
      </c>
      <c r="AF319">
        <f t="shared" si="40"/>
        <v>17.375886524822697</v>
      </c>
      <c r="AG319" s="6">
        <v>15.28</v>
      </c>
      <c r="AH319" s="6">
        <v>30.06</v>
      </c>
      <c r="AI319">
        <v>21.158798283261802</v>
      </c>
      <c r="AJ319" s="6">
        <v>7.55</v>
      </c>
      <c r="AK319" s="6">
        <v>558.15</v>
      </c>
      <c r="AL319" s="6">
        <v>13.28</v>
      </c>
      <c r="AM319" s="6">
        <v>1.97</v>
      </c>
      <c r="AN319" s="6">
        <v>0.8</v>
      </c>
      <c r="AO319" s="6">
        <v>19.260000000000002</v>
      </c>
      <c r="AP319" s="6">
        <v>0.06</v>
      </c>
      <c r="AQ319" s="6">
        <v>0.12</v>
      </c>
      <c r="AR319" s="6">
        <v>9.76</v>
      </c>
      <c r="AS319" s="6">
        <v>19.2</v>
      </c>
      <c r="AT319" s="6">
        <v>0.02</v>
      </c>
    </row>
    <row r="320" spans="1:46" x14ac:dyDescent="0.3">
      <c r="A320" t="s">
        <v>79</v>
      </c>
      <c r="B320" t="s">
        <v>80</v>
      </c>
      <c r="C320" t="s">
        <v>81</v>
      </c>
      <c r="D320" s="13">
        <v>47.66</v>
      </c>
      <c r="E320" s="13">
        <v>121.27330000000001</v>
      </c>
      <c r="F320" t="s">
        <v>82</v>
      </c>
      <c r="G320" s="13" t="s">
        <v>425</v>
      </c>
      <c r="H320" s="13" t="s">
        <v>417</v>
      </c>
      <c r="I320" s="7">
        <v>7.08E-6</v>
      </c>
      <c r="J320" s="13">
        <v>49.18</v>
      </c>
      <c r="K320" s="13">
        <v>9.99</v>
      </c>
      <c r="L320" s="13">
        <v>1.67</v>
      </c>
      <c r="M320" s="14">
        <v>31.7</v>
      </c>
      <c r="N320" s="14">
        <v>510</v>
      </c>
      <c r="O320" s="14">
        <v>2.8</v>
      </c>
      <c r="P320" s="14">
        <v>3.58</v>
      </c>
      <c r="Q320" s="14">
        <v>0.79</v>
      </c>
      <c r="R320" s="14">
        <v>50</v>
      </c>
      <c r="S320" s="14">
        <v>2.95</v>
      </c>
      <c r="T320" s="14">
        <v>24.9</v>
      </c>
      <c r="U320" s="14">
        <v>49.8</v>
      </c>
      <c r="V320" s="14"/>
      <c r="W320" s="14">
        <v>453</v>
      </c>
      <c r="X320" s="14">
        <v>23.3</v>
      </c>
      <c r="Y320" s="14">
        <v>172</v>
      </c>
      <c r="Z320" s="6">
        <v>13004.81</v>
      </c>
      <c r="AA320" s="6">
        <v>2182</v>
      </c>
      <c r="AB320" s="13">
        <v>1.64</v>
      </c>
      <c r="AC320" s="13">
        <v>25.8</v>
      </c>
      <c r="AD320">
        <f t="shared" si="39"/>
        <v>1.789797567228806</v>
      </c>
      <c r="AF320">
        <f t="shared" si="40"/>
        <v>16.949152542372879</v>
      </c>
      <c r="AG320" s="6">
        <v>15.18</v>
      </c>
      <c r="AH320" s="6">
        <v>30.49</v>
      </c>
      <c r="AI320">
        <v>21.888412017167383</v>
      </c>
      <c r="AJ320" s="6">
        <v>7.38</v>
      </c>
      <c r="AK320" s="6">
        <v>558.15</v>
      </c>
      <c r="AL320" s="6">
        <v>13.97</v>
      </c>
      <c r="AM320" s="6">
        <v>2.0099999999999998</v>
      </c>
      <c r="AN320" s="6">
        <v>0.63</v>
      </c>
      <c r="AO320" s="6">
        <v>19.77</v>
      </c>
      <c r="AP320" s="6">
        <v>0.06</v>
      </c>
      <c r="AQ320" s="6">
        <v>0.11</v>
      </c>
      <c r="AR320" s="6">
        <v>9.06</v>
      </c>
      <c r="AS320" s="6">
        <v>18.190000000000001</v>
      </c>
      <c r="AT320" s="6">
        <v>0.02</v>
      </c>
    </row>
    <row r="321" spans="1:46" x14ac:dyDescent="0.3">
      <c r="A321" t="s">
        <v>79</v>
      </c>
      <c r="B321" t="s">
        <v>80</v>
      </c>
      <c r="C321" t="s">
        <v>81</v>
      </c>
      <c r="D321" s="13">
        <v>47.878300000000003</v>
      </c>
      <c r="E321" s="13">
        <v>121.22329999999999</v>
      </c>
      <c r="F321" t="s">
        <v>82</v>
      </c>
      <c r="G321" s="13" t="s">
        <v>426</v>
      </c>
      <c r="H321" s="13" t="s">
        <v>417</v>
      </c>
      <c r="I321" s="7">
        <v>5.7399999999999999E-5</v>
      </c>
      <c r="J321" s="13">
        <v>49.17</v>
      </c>
      <c r="K321" s="13">
        <v>9.31</v>
      </c>
      <c r="L321" s="13">
        <v>1.43</v>
      </c>
      <c r="M321" s="14">
        <v>22.9</v>
      </c>
      <c r="N321" s="14">
        <v>474</v>
      </c>
      <c r="O321" s="14">
        <v>2.6</v>
      </c>
      <c r="P321" s="14">
        <v>2.97</v>
      </c>
      <c r="Q321" s="14">
        <v>0.86</v>
      </c>
      <c r="R321" s="14">
        <v>42</v>
      </c>
      <c r="S321" s="14">
        <v>2.42</v>
      </c>
      <c r="T321" s="14">
        <v>21.5</v>
      </c>
      <c r="U321" s="14">
        <v>44.6</v>
      </c>
      <c r="V321" s="14"/>
      <c r="W321" s="14">
        <v>340</v>
      </c>
      <c r="X321" s="14">
        <v>24.9</v>
      </c>
      <c r="Y321" s="14">
        <v>149</v>
      </c>
      <c r="Z321" s="6">
        <v>13364.39</v>
      </c>
      <c r="AA321" s="6">
        <v>2182</v>
      </c>
      <c r="AB321" s="13">
        <v>1.8</v>
      </c>
      <c r="AC321" s="13">
        <v>24.7</v>
      </c>
      <c r="AD321">
        <f t="shared" si="39"/>
        <v>1.77865330803578</v>
      </c>
      <c r="AF321">
        <f t="shared" si="40"/>
        <v>17.355371900826448</v>
      </c>
      <c r="AG321" s="6">
        <v>11.94</v>
      </c>
      <c r="AH321" s="6">
        <v>23.33</v>
      </c>
      <c r="AI321">
        <v>19.036144578313255</v>
      </c>
      <c r="AJ321" s="6">
        <v>5.98</v>
      </c>
      <c r="AK321" s="6">
        <v>536.72</v>
      </c>
      <c r="AL321" s="6">
        <v>14.14</v>
      </c>
      <c r="AM321" s="6">
        <v>1.95</v>
      </c>
      <c r="AN321" s="6">
        <v>0.55000000000000004</v>
      </c>
      <c r="AO321" s="6">
        <v>19.190000000000001</v>
      </c>
      <c r="AP321" s="6">
        <v>0.06</v>
      </c>
      <c r="AQ321" s="6">
        <v>0.11</v>
      </c>
      <c r="AR321" s="6">
        <v>8.1</v>
      </c>
      <c r="AS321" s="6">
        <v>15.81</v>
      </c>
      <c r="AT321" s="6">
        <v>0.02</v>
      </c>
    </row>
    <row r="322" spans="1:46" x14ac:dyDescent="0.3">
      <c r="A322" t="s">
        <v>79</v>
      </c>
      <c r="B322" t="s">
        <v>80</v>
      </c>
      <c r="C322" t="s">
        <v>81</v>
      </c>
      <c r="D322" s="13">
        <v>47.84</v>
      </c>
      <c r="E322" s="13">
        <v>121.0783</v>
      </c>
      <c r="F322" t="s">
        <v>82</v>
      </c>
      <c r="G322" s="13" t="s">
        <v>427</v>
      </c>
      <c r="H322" s="13" t="s">
        <v>417</v>
      </c>
      <c r="I322" s="7">
        <v>7.7299999999999995E-5</v>
      </c>
      <c r="J322" s="13">
        <v>49.19</v>
      </c>
      <c r="K322" s="13">
        <v>9.73</v>
      </c>
      <c r="L322" s="13">
        <v>1.33</v>
      </c>
      <c r="M322" s="14">
        <v>23.1</v>
      </c>
      <c r="N322" s="14">
        <v>494</v>
      </c>
      <c r="O322" s="14">
        <v>2.5</v>
      </c>
      <c r="P322" s="14">
        <v>2.75</v>
      </c>
      <c r="Q322" s="14">
        <v>0.72</v>
      </c>
      <c r="R322" s="14">
        <v>39</v>
      </c>
      <c r="S322" s="14">
        <v>2.19</v>
      </c>
      <c r="T322" s="14">
        <v>21.6</v>
      </c>
      <c r="U322" s="14">
        <v>45.4</v>
      </c>
      <c r="V322" s="14"/>
      <c r="W322" s="14">
        <v>342</v>
      </c>
      <c r="X322" s="14">
        <v>25.3</v>
      </c>
      <c r="Y322" s="14">
        <v>148</v>
      </c>
      <c r="Z322" s="6">
        <v>13664.04</v>
      </c>
      <c r="AA322" s="6">
        <v>2312.92</v>
      </c>
      <c r="AB322" s="13">
        <v>1.81</v>
      </c>
      <c r="AC322" s="13">
        <v>25.2</v>
      </c>
      <c r="AD322">
        <f t="shared" si="39"/>
        <v>1.7148467402387315</v>
      </c>
      <c r="AF322">
        <f t="shared" si="40"/>
        <v>17.808219178082194</v>
      </c>
      <c r="AG322" s="6">
        <v>11.93</v>
      </c>
      <c r="AH322" s="6">
        <v>21.55</v>
      </c>
      <c r="AI322">
        <v>19.525691699604742</v>
      </c>
      <c r="AJ322" s="6">
        <v>5.85</v>
      </c>
      <c r="AK322" s="6">
        <v>540.08000000000004</v>
      </c>
      <c r="AL322" s="6">
        <v>14.18</v>
      </c>
      <c r="AM322" s="6">
        <v>1.81</v>
      </c>
      <c r="AN322" s="6">
        <v>0.59</v>
      </c>
      <c r="AO322" s="6">
        <v>19.600000000000001</v>
      </c>
      <c r="AP322" s="6">
        <v>0.06</v>
      </c>
      <c r="AQ322" s="6">
        <v>0.1</v>
      </c>
      <c r="AR322" s="6">
        <v>8.77</v>
      </c>
      <c r="AS322" s="6">
        <v>15.83</v>
      </c>
      <c r="AT322" s="6">
        <v>0.02</v>
      </c>
    </row>
    <row r="323" spans="1:46" x14ac:dyDescent="0.3">
      <c r="A323" t="s">
        <v>79</v>
      </c>
      <c r="B323" t="s">
        <v>80</v>
      </c>
      <c r="C323" t="s">
        <v>81</v>
      </c>
      <c r="D323" s="13">
        <v>47.825000000000003</v>
      </c>
      <c r="E323" s="13">
        <v>121.01</v>
      </c>
      <c r="F323" t="s">
        <v>82</v>
      </c>
      <c r="G323" s="13" t="s">
        <v>428</v>
      </c>
      <c r="H323" s="13" t="s">
        <v>419</v>
      </c>
      <c r="I323" s="7">
        <v>3.1399999999999999E-4</v>
      </c>
      <c r="J323" s="13">
        <v>49.82</v>
      </c>
      <c r="K323" s="13">
        <v>9.4700000000000006</v>
      </c>
      <c r="L323" s="13">
        <v>1.21</v>
      </c>
      <c r="M323" s="14">
        <v>18.899999999999999</v>
      </c>
      <c r="N323" s="14">
        <v>439</v>
      </c>
      <c r="O323" s="14">
        <v>2</v>
      </c>
      <c r="P323" s="14">
        <v>2.33</v>
      </c>
      <c r="Q323" s="14">
        <v>0.8</v>
      </c>
      <c r="R323" s="14">
        <v>35</v>
      </c>
      <c r="S323" s="14">
        <v>1.99</v>
      </c>
      <c r="T323" s="14">
        <v>18.100000000000001</v>
      </c>
      <c r="U323" s="14">
        <v>38.700000000000003</v>
      </c>
      <c r="V323" s="14"/>
      <c r="W323" s="14">
        <v>271</v>
      </c>
      <c r="X323" s="14">
        <v>23.3</v>
      </c>
      <c r="Y323" s="14">
        <v>140</v>
      </c>
      <c r="Z323" s="6">
        <v>13484.25</v>
      </c>
      <c r="AA323" s="6">
        <v>2138.36</v>
      </c>
      <c r="AB323" s="13">
        <v>1.72</v>
      </c>
      <c r="AC323" s="13">
        <v>22.9</v>
      </c>
      <c r="AD323">
        <f t="shared" si="39"/>
        <v>1.8262650326086591</v>
      </c>
      <c r="AF323">
        <f t="shared" si="40"/>
        <v>17.587939698492463</v>
      </c>
      <c r="AG323" s="6">
        <v>10.52</v>
      </c>
      <c r="AH323" s="6">
        <v>20.350000000000001</v>
      </c>
      <c r="AI323">
        <v>18.841201716738198</v>
      </c>
      <c r="AJ323" s="6">
        <v>6.01</v>
      </c>
      <c r="AK323" s="6">
        <v>578.72</v>
      </c>
      <c r="AL323" s="6">
        <v>15.02</v>
      </c>
      <c r="AM323" s="6">
        <v>1.93</v>
      </c>
      <c r="AN323" s="6">
        <v>0.54</v>
      </c>
      <c r="AO323" s="6">
        <v>19.170000000000002</v>
      </c>
      <c r="AP323" s="6">
        <v>0.06</v>
      </c>
      <c r="AQ323" s="6">
        <v>0.09</v>
      </c>
      <c r="AR323" s="6">
        <v>7.74</v>
      </c>
      <c r="AS323" s="6">
        <v>14.97</v>
      </c>
      <c r="AT323" s="6">
        <v>0.02</v>
      </c>
    </row>
    <row r="324" spans="1:46" x14ac:dyDescent="0.3">
      <c r="A324" t="s">
        <v>79</v>
      </c>
      <c r="B324" t="s">
        <v>80</v>
      </c>
      <c r="C324" t="s">
        <v>81</v>
      </c>
      <c r="D324" s="13">
        <v>47.784999999999997</v>
      </c>
      <c r="E324" s="13">
        <v>120.9183</v>
      </c>
      <c r="F324" t="s">
        <v>82</v>
      </c>
      <c r="G324" s="13" t="s">
        <v>429</v>
      </c>
      <c r="H324" s="13" t="s">
        <v>419</v>
      </c>
      <c r="I324" s="7">
        <v>1.2800000000000001E-3</v>
      </c>
      <c r="J324" s="13">
        <v>50.95</v>
      </c>
      <c r="K324" s="13">
        <v>8.74</v>
      </c>
      <c r="L324" s="13">
        <v>0.98</v>
      </c>
      <c r="M324" s="14">
        <v>12.2</v>
      </c>
      <c r="N324" s="14">
        <v>432</v>
      </c>
      <c r="O324" s="14">
        <v>1.6</v>
      </c>
      <c r="P324" s="14">
        <v>2.02</v>
      </c>
      <c r="Q324" s="14">
        <v>0.57999999999999996</v>
      </c>
      <c r="R324" s="14">
        <v>30</v>
      </c>
      <c r="S324" s="14">
        <v>1.8</v>
      </c>
      <c r="T324" s="14">
        <v>16</v>
      </c>
      <c r="U324" s="14">
        <v>37.6</v>
      </c>
      <c r="V324" s="14"/>
      <c r="W324" s="14">
        <v>271</v>
      </c>
      <c r="X324" s="14">
        <v>24.1</v>
      </c>
      <c r="Y324" s="14">
        <v>141</v>
      </c>
      <c r="Z324" s="6">
        <v>14083.55</v>
      </c>
      <c r="AA324" s="6">
        <v>2007.44</v>
      </c>
      <c r="AB324" s="13">
        <v>1.79</v>
      </c>
      <c r="AC324" s="13">
        <v>21.8</v>
      </c>
      <c r="AD324">
        <f t="shared" si="39"/>
        <v>1.7883880008449839</v>
      </c>
      <c r="AF324">
        <f t="shared" si="40"/>
        <v>16.666666666666668</v>
      </c>
      <c r="AG324" s="6">
        <v>8.94</v>
      </c>
      <c r="AH324" s="6">
        <v>16.760000000000002</v>
      </c>
      <c r="AI324">
        <v>17.925311203319502</v>
      </c>
      <c r="AJ324" s="6">
        <v>5.85</v>
      </c>
      <c r="AK324" s="6">
        <v>584.38</v>
      </c>
      <c r="AL324" s="6">
        <v>14.85</v>
      </c>
      <c r="AM324" s="6">
        <v>1.88</v>
      </c>
      <c r="AN324" s="6">
        <v>0.41</v>
      </c>
      <c r="AO324" s="6">
        <v>19.82</v>
      </c>
      <c r="AP324" s="6">
        <v>0.05</v>
      </c>
      <c r="AQ324" s="6">
        <v>7.0000000000000007E-2</v>
      </c>
      <c r="AR324" s="6">
        <v>9.0299999999999994</v>
      </c>
      <c r="AS324" s="6">
        <v>16.940000000000001</v>
      </c>
      <c r="AT324" s="6">
        <v>0.02</v>
      </c>
    </row>
    <row r="325" spans="1:46" x14ac:dyDescent="0.3">
      <c r="A325" t="s">
        <v>79</v>
      </c>
      <c r="B325" t="s">
        <v>80</v>
      </c>
      <c r="C325" t="s">
        <v>81</v>
      </c>
      <c r="D325" s="13">
        <v>47.8583</v>
      </c>
      <c r="E325" s="13">
        <v>121.29170000000001</v>
      </c>
      <c r="F325" t="s">
        <v>82</v>
      </c>
      <c r="G325" s="13" t="s">
        <v>430</v>
      </c>
      <c r="H325" s="13" t="s">
        <v>417</v>
      </c>
      <c r="I325" s="7">
        <v>3.2400000000000001E-4</v>
      </c>
      <c r="J325" s="13">
        <v>48.9</v>
      </c>
      <c r="K325" s="13">
        <v>8.7799999999999994</v>
      </c>
      <c r="L325" s="13">
        <v>1.54</v>
      </c>
      <c r="M325" s="14">
        <v>20.8</v>
      </c>
      <c r="N325" s="14">
        <v>545</v>
      </c>
      <c r="O325" s="14">
        <v>2.2000000000000002</v>
      </c>
      <c r="P325" s="14">
        <v>2.87</v>
      </c>
      <c r="Q325" s="14">
        <v>0.7</v>
      </c>
      <c r="R325" s="14">
        <v>44</v>
      </c>
      <c r="S325" s="14">
        <v>2.52</v>
      </c>
      <c r="T325" s="14">
        <v>22.2</v>
      </c>
      <c r="U325" s="14">
        <v>45.7</v>
      </c>
      <c r="V325" s="14"/>
      <c r="W325" s="14">
        <v>368</v>
      </c>
      <c r="X325" s="14">
        <v>24.8</v>
      </c>
      <c r="Y325" s="14">
        <v>156</v>
      </c>
      <c r="Z325" s="6">
        <v>14203.41</v>
      </c>
      <c r="AA325" s="6">
        <v>2356.56</v>
      </c>
      <c r="AB325" s="13">
        <v>1.73</v>
      </c>
      <c r="AC325" s="13">
        <v>25.3</v>
      </c>
      <c r="AD325">
        <f t="shared" si="39"/>
        <v>1.8677937400122755</v>
      </c>
      <c r="AF325">
        <f t="shared" si="40"/>
        <v>17.460317460317459</v>
      </c>
      <c r="AG325" s="6">
        <v>12.83</v>
      </c>
      <c r="AH325" s="6">
        <v>25.43</v>
      </c>
      <c r="AI325">
        <v>21.975806451612904</v>
      </c>
      <c r="AJ325" s="6">
        <v>6.29</v>
      </c>
      <c r="AK325" s="6">
        <v>572.72</v>
      </c>
      <c r="AL325" s="6">
        <v>15.33</v>
      </c>
      <c r="AM325" s="6">
        <v>1.98</v>
      </c>
      <c r="AN325" s="6">
        <v>0.47</v>
      </c>
      <c r="AO325" s="6">
        <v>21.54</v>
      </c>
      <c r="AP325" s="6">
        <v>0.05</v>
      </c>
      <c r="AQ325" s="6">
        <v>0.09</v>
      </c>
      <c r="AR325" s="6">
        <v>8.36</v>
      </c>
      <c r="AS325" s="6">
        <v>16.579999999999998</v>
      </c>
      <c r="AT325" s="6">
        <v>0.02</v>
      </c>
    </row>
    <row r="326" spans="1:46" x14ac:dyDescent="0.3">
      <c r="A326" t="s">
        <v>79</v>
      </c>
      <c r="B326" t="s">
        <v>80</v>
      </c>
      <c r="C326" t="s">
        <v>81</v>
      </c>
      <c r="D326" s="13">
        <v>47.55</v>
      </c>
      <c r="E326" s="13">
        <v>121.2933</v>
      </c>
      <c r="F326" t="s">
        <v>82</v>
      </c>
      <c r="G326" s="13" t="s">
        <v>431</v>
      </c>
      <c r="H326" s="13" t="s">
        <v>419</v>
      </c>
      <c r="I326" s="7">
        <v>2.6400000000000001E-5</v>
      </c>
      <c r="J326" s="13">
        <v>50.55</v>
      </c>
      <c r="K326" s="13">
        <v>8.59</v>
      </c>
      <c r="L326" s="13">
        <v>1.36</v>
      </c>
      <c r="M326" s="14">
        <v>26.9</v>
      </c>
      <c r="N326" s="14">
        <v>366</v>
      </c>
      <c r="O326" s="14">
        <v>2.5</v>
      </c>
      <c r="P326" s="14">
        <v>2.96</v>
      </c>
      <c r="Q326" s="14">
        <v>0.67</v>
      </c>
      <c r="R326" s="14">
        <v>39</v>
      </c>
      <c r="S326" s="14">
        <v>2.25</v>
      </c>
      <c r="T326" s="14">
        <v>20.5</v>
      </c>
      <c r="U326" s="14">
        <v>40.299999999999997</v>
      </c>
      <c r="V326" s="14"/>
      <c r="W326" s="14">
        <v>382</v>
      </c>
      <c r="X326" s="14">
        <v>23.6</v>
      </c>
      <c r="Y326" s="14">
        <v>145</v>
      </c>
      <c r="Z326" s="6">
        <v>11986</v>
      </c>
      <c r="AA326" s="6">
        <v>1701.96</v>
      </c>
      <c r="AB326" s="13">
        <v>1.7</v>
      </c>
      <c r="AC326" s="13">
        <v>20.7</v>
      </c>
      <c r="AD326">
        <f t="shared" si="39"/>
        <v>1.6917899849773927</v>
      </c>
      <c r="AF326">
        <f t="shared" si="40"/>
        <v>17.333333333333332</v>
      </c>
      <c r="AG326" s="6">
        <v>12.06</v>
      </c>
      <c r="AH326" s="6">
        <v>22.94</v>
      </c>
      <c r="AI326">
        <v>15.508474576271185</v>
      </c>
      <c r="AJ326" s="6">
        <v>6.14</v>
      </c>
      <c r="AK326" s="6">
        <v>507.88</v>
      </c>
      <c r="AL326" s="6">
        <v>13.18</v>
      </c>
      <c r="AM326" s="6">
        <v>1.9</v>
      </c>
      <c r="AN326" s="6">
        <v>0.69</v>
      </c>
      <c r="AO326" s="6">
        <v>17.68</v>
      </c>
      <c r="AP326" s="6">
        <v>0.06</v>
      </c>
      <c r="AQ326" s="6">
        <v>0.12</v>
      </c>
      <c r="AR326" s="6">
        <v>9.7899999999999991</v>
      </c>
      <c r="AS326" s="6">
        <v>18.63</v>
      </c>
      <c r="AT326" s="6">
        <v>0.02</v>
      </c>
    </row>
    <row r="327" spans="1:46" x14ac:dyDescent="0.3">
      <c r="A327" t="s">
        <v>79</v>
      </c>
      <c r="B327" t="s">
        <v>80</v>
      </c>
      <c r="C327" t="s">
        <v>81</v>
      </c>
      <c r="D327" s="13">
        <v>46</v>
      </c>
      <c r="E327" s="13">
        <v>120</v>
      </c>
      <c r="F327" t="s">
        <v>82</v>
      </c>
      <c r="G327" s="13" t="s">
        <v>432</v>
      </c>
      <c r="H327" s="13" t="s">
        <v>414</v>
      </c>
      <c r="I327" s="7">
        <v>9.2200000000000005E-5</v>
      </c>
      <c r="J327" s="13">
        <v>48.4</v>
      </c>
      <c r="K327" s="13">
        <v>10.35</v>
      </c>
      <c r="L327" s="13">
        <v>1.64</v>
      </c>
      <c r="M327" s="14">
        <v>33</v>
      </c>
      <c r="N327" s="14">
        <v>443</v>
      </c>
      <c r="O327" s="14">
        <v>4.4000000000000004</v>
      </c>
      <c r="P327" s="14">
        <v>4.1100000000000003</v>
      </c>
      <c r="Q327" s="14">
        <v>1.01</v>
      </c>
      <c r="R327" s="14">
        <v>45.1</v>
      </c>
      <c r="S327" s="14">
        <v>2.88</v>
      </c>
      <c r="T327" s="14">
        <v>26.5</v>
      </c>
      <c r="U327" s="14">
        <v>51.7</v>
      </c>
      <c r="V327" s="14"/>
      <c r="W327" s="14">
        <v>430</v>
      </c>
      <c r="X327" s="14">
        <v>20.3</v>
      </c>
      <c r="Y327" s="14">
        <v>175</v>
      </c>
      <c r="Z327" s="6">
        <v>13064.74</v>
      </c>
      <c r="AA327" s="6">
        <v>2051.08</v>
      </c>
      <c r="AB327" s="13">
        <v>1.56</v>
      </c>
      <c r="AC327" s="13">
        <v>25.5</v>
      </c>
      <c r="AD327">
        <f t="shared" si="39"/>
        <v>1.4553420170159526</v>
      </c>
      <c r="AF327">
        <f t="shared" si="40"/>
        <v>15.659722222222223</v>
      </c>
      <c r="AG327" s="6">
        <v>16.989999999999998</v>
      </c>
      <c r="AH327" s="6">
        <v>28.91</v>
      </c>
      <c r="AI327">
        <v>21.822660098522167</v>
      </c>
      <c r="AJ327" s="6">
        <v>8.6199999999999992</v>
      </c>
      <c r="AK327" s="6">
        <v>643.58000000000004</v>
      </c>
      <c r="AL327" s="6">
        <v>10.97</v>
      </c>
      <c r="AM327" s="6">
        <v>1.7</v>
      </c>
      <c r="AN327" s="6">
        <v>0.73</v>
      </c>
      <c r="AO327" s="6">
        <v>17.37</v>
      </c>
      <c r="AP327" s="6">
        <v>0.1</v>
      </c>
      <c r="AQ327" s="6">
        <v>0.17</v>
      </c>
      <c r="AR327" s="6">
        <v>9.5299999999999994</v>
      </c>
      <c r="AS327" s="6">
        <v>16.23</v>
      </c>
      <c r="AT327" s="6">
        <v>0.02</v>
      </c>
    </row>
    <row r="328" spans="1:46" x14ac:dyDescent="0.3">
      <c r="A328" t="s">
        <v>79</v>
      </c>
      <c r="B328" t="s">
        <v>80</v>
      </c>
      <c r="C328" t="s">
        <v>81</v>
      </c>
      <c r="D328" s="13">
        <v>46</v>
      </c>
      <c r="E328" s="13">
        <v>120</v>
      </c>
      <c r="F328" t="s">
        <v>82</v>
      </c>
      <c r="G328" s="13" t="s">
        <v>433</v>
      </c>
      <c r="H328" s="13" t="s">
        <v>414</v>
      </c>
      <c r="I328" s="7">
        <v>1.2300000000000001E-4</v>
      </c>
      <c r="J328" s="13">
        <v>48.79</v>
      </c>
      <c r="K328" s="13">
        <v>10.88</v>
      </c>
      <c r="L328" s="13">
        <v>1.5</v>
      </c>
      <c r="M328" s="14">
        <v>29.4</v>
      </c>
      <c r="N328" s="14">
        <v>448.8</v>
      </c>
      <c r="O328" s="14">
        <v>4.07</v>
      </c>
      <c r="P328" s="14">
        <v>3.97</v>
      </c>
      <c r="Q328" s="14">
        <v>0.97</v>
      </c>
      <c r="R328" s="14">
        <v>41.9</v>
      </c>
      <c r="S328" s="14">
        <v>2.71</v>
      </c>
      <c r="T328" s="14">
        <v>25.2</v>
      </c>
      <c r="U328" s="14">
        <v>49.4</v>
      </c>
      <c r="V328" s="14"/>
      <c r="W328" s="14">
        <v>416</v>
      </c>
      <c r="X328" s="14">
        <v>20.399999999999999</v>
      </c>
      <c r="Y328" s="14">
        <v>166</v>
      </c>
      <c r="Z328" s="6">
        <v>11986</v>
      </c>
      <c r="AA328" s="6">
        <v>1876.52</v>
      </c>
      <c r="AB328" s="13">
        <v>1.61</v>
      </c>
      <c r="AC328" s="13">
        <v>23.8</v>
      </c>
      <c r="AD328">
        <f t="shared" si="39"/>
        <v>1.4094692065057515</v>
      </c>
      <c r="AF328">
        <f t="shared" si="40"/>
        <v>15.461254612546124</v>
      </c>
      <c r="AG328" s="6">
        <v>15.65</v>
      </c>
      <c r="AH328" s="6">
        <v>26.02</v>
      </c>
      <c r="AI328">
        <v>22.000000000000004</v>
      </c>
      <c r="AJ328" s="6">
        <v>8.14</v>
      </c>
      <c r="AK328" s="6">
        <v>587.54999999999995</v>
      </c>
      <c r="AL328" s="6">
        <v>10.55</v>
      </c>
      <c r="AM328" s="6">
        <v>1.66</v>
      </c>
      <c r="AN328" s="6">
        <v>0.7</v>
      </c>
      <c r="AO328" s="6">
        <v>18.86</v>
      </c>
      <c r="AP328" s="6">
        <v>0.1</v>
      </c>
      <c r="AQ328" s="6">
        <v>0.17</v>
      </c>
      <c r="AR328" s="6">
        <v>9.93</v>
      </c>
      <c r="AS328" s="6">
        <v>16.510000000000002</v>
      </c>
      <c r="AT328" s="6">
        <v>0.02</v>
      </c>
    </row>
    <row r="329" spans="1:46" x14ac:dyDescent="0.3">
      <c r="A329" t="s">
        <v>79</v>
      </c>
      <c r="B329" t="s">
        <v>80</v>
      </c>
      <c r="C329" t="s">
        <v>81</v>
      </c>
      <c r="D329" s="13">
        <v>46</v>
      </c>
      <c r="E329" s="13">
        <v>120</v>
      </c>
      <c r="F329" t="s">
        <v>82</v>
      </c>
      <c r="G329" s="13" t="s">
        <v>434</v>
      </c>
      <c r="H329" s="13" t="s">
        <v>414</v>
      </c>
      <c r="I329" s="7">
        <v>6.1600000000000007E-5</v>
      </c>
      <c r="J329" s="13">
        <v>49.02</v>
      </c>
      <c r="K329" s="13">
        <v>9.42</v>
      </c>
      <c r="L329" s="13">
        <v>1.64</v>
      </c>
      <c r="M329" s="14">
        <v>35</v>
      </c>
      <c r="N329" s="14">
        <v>453</v>
      </c>
      <c r="O329" s="14">
        <v>6.62</v>
      </c>
      <c r="P329" s="14">
        <v>3.89</v>
      </c>
      <c r="Q329" s="14">
        <v>1.02</v>
      </c>
      <c r="R329" s="14">
        <v>45.9</v>
      </c>
      <c r="S329" s="14">
        <v>2.19</v>
      </c>
      <c r="T329" s="14">
        <v>27.4</v>
      </c>
      <c r="U329" s="14">
        <v>53.9</v>
      </c>
      <c r="V329" s="14"/>
      <c r="W329" s="14">
        <v>445</v>
      </c>
      <c r="X329" s="14">
        <v>21.5</v>
      </c>
      <c r="Y329" s="14">
        <v>184</v>
      </c>
      <c r="Z329" s="6">
        <v>13723.97</v>
      </c>
      <c r="AA329" s="6">
        <v>2094.7199999999998</v>
      </c>
      <c r="AB329" s="13">
        <v>1.52</v>
      </c>
      <c r="AC329" s="13">
        <v>25.3</v>
      </c>
      <c r="AD329">
        <f t="shared" si="39"/>
        <v>1.503261792232611</v>
      </c>
      <c r="AF329">
        <f t="shared" si="40"/>
        <v>20.958904109589042</v>
      </c>
      <c r="AG329" s="6">
        <v>18.03</v>
      </c>
      <c r="AH329" s="6">
        <v>30.2</v>
      </c>
      <c r="AI329">
        <v>21.069767441860463</v>
      </c>
      <c r="AJ329" s="6">
        <v>8.56</v>
      </c>
      <c r="AK329" s="6">
        <v>638.32000000000005</v>
      </c>
      <c r="AL329" s="6">
        <v>11.8</v>
      </c>
      <c r="AM329" s="6">
        <v>1.68</v>
      </c>
      <c r="AN329" s="6">
        <v>0.76</v>
      </c>
      <c r="AO329" s="6">
        <v>17.91</v>
      </c>
      <c r="AP329" s="6">
        <v>0.14000000000000001</v>
      </c>
      <c r="AQ329" s="6">
        <v>0.26</v>
      </c>
      <c r="AR329" s="6">
        <v>9.69</v>
      </c>
      <c r="AS329" s="6">
        <v>16.239999999999998</v>
      </c>
      <c r="AT329" s="6">
        <v>0.02</v>
      </c>
    </row>
    <row r="330" spans="1:46" x14ac:dyDescent="0.3">
      <c r="A330" t="s">
        <v>79</v>
      </c>
      <c r="B330" t="s">
        <v>80</v>
      </c>
      <c r="C330" t="s">
        <v>81</v>
      </c>
      <c r="D330" s="13">
        <v>46</v>
      </c>
      <c r="E330" s="13">
        <v>120</v>
      </c>
      <c r="F330" t="s">
        <v>82</v>
      </c>
      <c r="G330" s="13" t="s">
        <v>435</v>
      </c>
      <c r="H330" s="13" t="s">
        <v>414</v>
      </c>
      <c r="I330" s="7">
        <v>2.2399999999999999E-5</v>
      </c>
      <c r="J330" s="13">
        <v>49.2</v>
      </c>
      <c r="K330" s="13">
        <v>10.43</v>
      </c>
      <c r="L330" s="13">
        <v>1.36</v>
      </c>
      <c r="M330" s="14">
        <v>26.9</v>
      </c>
      <c r="N330" s="14">
        <v>398.4</v>
      </c>
      <c r="O330" s="14">
        <v>2.95</v>
      </c>
      <c r="P330" s="14">
        <v>3.5</v>
      </c>
      <c r="Q330" s="14">
        <v>0.88</v>
      </c>
      <c r="R330" s="14">
        <v>40.200000000000003</v>
      </c>
      <c r="S330" s="14">
        <v>2.59</v>
      </c>
      <c r="T330" s="14">
        <v>23.1</v>
      </c>
      <c r="U330" s="14">
        <v>46</v>
      </c>
      <c r="V330" s="14"/>
      <c r="W330" s="14">
        <v>340</v>
      </c>
      <c r="X330" s="14">
        <v>21.7</v>
      </c>
      <c r="Y330" s="14">
        <v>149</v>
      </c>
      <c r="Z330" s="6">
        <v>12285.65</v>
      </c>
      <c r="AA330" s="6">
        <v>1527.4</v>
      </c>
      <c r="AB330" s="13">
        <v>1.62</v>
      </c>
      <c r="AC330" s="13">
        <v>21.7</v>
      </c>
      <c r="AD330">
        <f t="shared" si="39"/>
        <v>1.5075077447097085</v>
      </c>
      <c r="AF330">
        <f t="shared" si="40"/>
        <v>15.521235521235523</v>
      </c>
      <c r="AG330" s="6">
        <v>14.26</v>
      </c>
      <c r="AH330" s="6">
        <v>24.81</v>
      </c>
      <c r="AI330">
        <v>18.359447004608295</v>
      </c>
      <c r="AJ330" s="6">
        <v>6.87</v>
      </c>
      <c r="AK330" s="6">
        <v>566.16</v>
      </c>
      <c r="AL330" s="6">
        <v>11.49</v>
      </c>
      <c r="AM330" s="6">
        <v>1.74</v>
      </c>
      <c r="AN330" s="6">
        <v>0.67</v>
      </c>
      <c r="AO330" s="6">
        <v>18.36</v>
      </c>
      <c r="AP330" s="6">
        <v>7.0000000000000007E-2</v>
      </c>
      <c r="AQ330" s="6">
        <v>0.14000000000000001</v>
      </c>
      <c r="AR330" s="6">
        <v>8.4600000000000009</v>
      </c>
      <c r="AS330" s="6">
        <v>14.72</v>
      </c>
      <c r="AT330" s="6">
        <v>0.02</v>
      </c>
    </row>
    <row r="331" spans="1:46" x14ac:dyDescent="0.3">
      <c r="A331" t="s">
        <v>79</v>
      </c>
      <c r="B331" t="s">
        <v>80</v>
      </c>
      <c r="C331" t="s">
        <v>81</v>
      </c>
      <c r="D331" s="13">
        <v>46</v>
      </c>
      <c r="E331" s="13">
        <v>120</v>
      </c>
      <c r="F331" t="s">
        <v>82</v>
      </c>
      <c r="G331" s="13" t="s">
        <v>436</v>
      </c>
      <c r="H331" s="13" t="s">
        <v>414</v>
      </c>
      <c r="I331" s="7">
        <v>4.8200000000000001E-4</v>
      </c>
      <c r="J331" s="13">
        <v>48.49</v>
      </c>
      <c r="K331" s="13">
        <v>6.89</v>
      </c>
      <c r="L331" s="13">
        <v>2.4900000000000002</v>
      </c>
      <c r="M331" s="14">
        <v>57.4</v>
      </c>
      <c r="N331" s="14">
        <v>746</v>
      </c>
      <c r="O331" s="14">
        <v>5.0999999999999996</v>
      </c>
      <c r="P331" s="14">
        <v>7.35</v>
      </c>
      <c r="Q331" s="14">
        <v>1.67</v>
      </c>
      <c r="R331" s="14">
        <v>83.9</v>
      </c>
      <c r="S331" s="14">
        <v>6.08</v>
      </c>
      <c r="T331" s="14">
        <v>49.3</v>
      </c>
      <c r="U331" s="14">
        <v>100.5</v>
      </c>
      <c r="V331" s="14"/>
      <c r="W331" s="14">
        <v>612</v>
      </c>
      <c r="X331" s="14">
        <v>33.799999999999997</v>
      </c>
      <c r="Y331" s="14">
        <v>267</v>
      </c>
      <c r="Z331" s="6">
        <v>16840.330000000002</v>
      </c>
      <c r="AA331" s="6">
        <v>3796.68</v>
      </c>
      <c r="AB331" s="13">
        <v>1.94</v>
      </c>
      <c r="AC331" s="13">
        <v>54.8</v>
      </c>
      <c r="AD331">
        <f t="shared" si="39"/>
        <v>1.487333871188216</v>
      </c>
      <c r="AF331">
        <f t="shared" si="40"/>
        <v>13.799342105263159</v>
      </c>
      <c r="AG331" s="6">
        <v>25.41</v>
      </c>
      <c r="AH331" s="6">
        <v>43.25</v>
      </c>
      <c r="AI331">
        <v>22.071005917159766</v>
      </c>
      <c r="AJ331" s="6">
        <v>7.9</v>
      </c>
      <c r="AK331" s="6">
        <v>498.23</v>
      </c>
      <c r="AL331" s="6">
        <v>11.41</v>
      </c>
      <c r="AM331" s="6">
        <v>1.7</v>
      </c>
      <c r="AN331" s="6">
        <v>0.68</v>
      </c>
      <c r="AO331" s="6">
        <v>13.61</v>
      </c>
      <c r="AP331" s="6">
        <v>0.06</v>
      </c>
      <c r="AQ331" s="6">
        <v>0.09</v>
      </c>
      <c r="AR331" s="6">
        <v>7.29</v>
      </c>
      <c r="AS331" s="6">
        <v>12.41</v>
      </c>
      <c r="AT331" s="6">
        <v>0.02</v>
      </c>
    </row>
    <row r="332" spans="1:46" x14ac:dyDescent="0.3">
      <c r="A332" t="s">
        <v>79</v>
      </c>
      <c r="B332" t="s">
        <v>80</v>
      </c>
      <c r="C332" t="s">
        <v>81</v>
      </c>
      <c r="D332" s="13">
        <v>46</v>
      </c>
      <c r="E332" s="13">
        <v>120</v>
      </c>
      <c r="F332" t="s">
        <v>82</v>
      </c>
      <c r="G332" s="13" t="s">
        <v>437</v>
      </c>
      <c r="H332" s="13" t="s">
        <v>414</v>
      </c>
      <c r="I332" s="7">
        <v>2.5299999999999998E-5</v>
      </c>
      <c r="J332" s="13">
        <v>49.93</v>
      </c>
      <c r="K332" s="13">
        <v>9.2200000000000006</v>
      </c>
      <c r="L332" s="13">
        <v>1.21</v>
      </c>
      <c r="M332" s="14">
        <v>26.8</v>
      </c>
      <c r="N332" s="14">
        <v>359</v>
      </c>
      <c r="O332" s="14">
        <v>2.4300000000000002</v>
      </c>
      <c r="P332" s="14">
        <v>3.07</v>
      </c>
      <c r="Q332" s="14">
        <v>0.7</v>
      </c>
      <c r="R332" s="14">
        <v>36.1</v>
      </c>
      <c r="S332" s="14">
        <v>2.19</v>
      </c>
      <c r="T332" s="14">
        <v>22</v>
      </c>
      <c r="U332" s="14">
        <v>39.799999999999997</v>
      </c>
      <c r="V332" s="14"/>
      <c r="W332" s="14">
        <v>373</v>
      </c>
      <c r="X332" s="14">
        <v>22.6</v>
      </c>
      <c r="Y332" s="14">
        <v>131</v>
      </c>
      <c r="Z332" s="6">
        <v>12225.72</v>
      </c>
      <c r="AA332" s="6">
        <v>1614.68</v>
      </c>
      <c r="AB332" s="13">
        <v>1.87</v>
      </c>
      <c r="AC332" s="13">
        <v>22</v>
      </c>
      <c r="AD332">
        <f t="shared" si="39"/>
        <v>1.4860710309848804</v>
      </c>
      <c r="AF332">
        <f t="shared" si="40"/>
        <v>16.484018264840184</v>
      </c>
      <c r="AG332" s="6">
        <v>11.76</v>
      </c>
      <c r="AH332" s="6">
        <v>19.3</v>
      </c>
      <c r="AI332">
        <v>15.884955752212388</v>
      </c>
      <c r="AJ332" s="6">
        <v>5.8</v>
      </c>
      <c r="AK332" s="6">
        <v>540.96</v>
      </c>
      <c r="AL332" s="6">
        <v>11.76</v>
      </c>
      <c r="AM332" s="6">
        <v>1.64</v>
      </c>
      <c r="AN332" s="6">
        <v>0.74</v>
      </c>
      <c r="AO332" s="6">
        <v>16.32</v>
      </c>
      <c r="AP332" s="6">
        <v>7.0000000000000007E-2</v>
      </c>
      <c r="AQ332" s="6">
        <v>0.11</v>
      </c>
      <c r="AR332" s="6">
        <v>10.33</v>
      </c>
      <c r="AS332" s="6">
        <v>16.95</v>
      </c>
      <c r="AT332" s="6">
        <v>0.02</v>
      </c>
    </row>
    <row r="333" spans="1:46" x14ac:dyDescent="0.3">
      <c r="A333" t="s">
        <v>79</v>
      </c>
      <c r="B333" t="s">
        <v>80</v>
      </c>
      <c r="C333" t="s">
        <v>81</v>
      </c>
      <c r="D333" s="13">
        <v>46</v>
      </c>
      <c r="E333" s="13">
        <v>120</v>
      </c>
      <c r="F333" t="s">
        <v>82</v>
      </c>
      <c r="G333" s="13" t="s">
        <v>438</v>
      </c>
      <c r="H333" s="13" t="s">
        <v>414</v>
      </c>
      <c r="I333" s="7">
        <v>3.4600000000000001E-4</v>
      </c>
      <c r="J333" s="13">
        <v>47.17</v>
      </c>
      <c r="K333" s="13">
        <v>10.95</v>
      </c>
      <c r="L333" s="13">
        <v>1.64</v>
      </c>
      <c r="M333" s="14">
        <v>30.6</v>
      </c>
      <c r="N333" s="14">
        <v>452</v>
      </c>
      <c r="O333" s="14">
        <v>2.4500000000000002</v>
      </c>
      <c r="P333" s="14">
        <v>3.65</v>
      </c>
      <c r="Q333" s="14">
        <v>0.87</v>
      </c>
      <c r="R333" s="14">
        <v>44.6</v>
      </c>
      <c r="S333" s="14">
        <v>2.6</v>
      </c>
      <c r="T333" s="14">
        <v>26.7</v>
      </c>
      <c r="U333" s="14">
        <v>53.1</v>
      </c>
      <c r="V333" s="14"/>
      <c r="W333" s="14">
        <v>440</v>
      </c>
      <c r="X333" s="14">
        <v>21</v>
      </c>
      <c r="Y333" s="14">
        <v>164</v>
      </c>
      <c r="Z333" s="6">
        <v>13604.11</v>
      </c>
      <c r="AA333" s="6">
        <v>2225.64</v>
      </c>
      <c r="AB333" s="13">
        <v>1.65</v>
      </c>
      <c r="AC333" s="13">
        <v>26.6</v>
      </c>
      <c r="AD333">
        <f t="shared" si="39"/>
        <v>1.5292947596438813</v>
      </c>
      <c r="AF333">
        <f t="shared" si="40"/>
        <v>17.153846153846153</v>
      </c>
      <c r="AG333" s="6">
        <v>16.18</v>
      </c>
      <c r="AH333" s="6">
        <v>27.03</v>
      </c>
      <c r="AI333">
        <v>21.523809523809526</v>
      </c>
      <c r="AJ333" s="6">
        <v>7.81</v>
      </c>
      <c r="AK333" s="6">
        <v>647.80999999999995</v>
      </c>
      <c r="AL333" s="6">
        <v>12.22</v>
      </c>
      <c r="AM333" s="6">
        <v>1.67</v>
      </c>
      <c r="AN333" s="6">
        <v>0.69</v>
      </c>
      <c r="AO333" s="6">
        <v>16.989999999999998</v>
      </c>
      <c r="AP333" s="6">
        <v>0.05</v>
      </c>
      <c r="AQ333" s="6">
        <v>0.09</v>
      </c>
      <c r="AR333" s="6">
        <v>9.8699999999999992</v>
      </c>
      <c r="AS333" s="6">
        <v>16.48</v>
      </c>
      <c r="AT333" s="6">
        <v>0.02</v>
      </c>
    </row>
    <row r="334" spans="1:46" x14ac:dyDescent="0.3">
      <c r="A334" t="s">
        <v>79</v>
      </c>
      <c r="B334" t="s">
        <v>80</v>
      </c>
      <c r="C334" t="s">
        <v>81</v>
      </c>
      <c r="D334" s="13">
        <v>46</v>
      </c>
      <c r="E334" s="13">
        <v>120</v>
      </c>
      <c r="F334" t="s">
        <v>82</v>
      </c>
      <c r="G334" s="13" t="s">
        <v>439</v>
      </c>
      <c r="H334" s="13" t="s">
        <v>414</v>
      </c>
      <c r="I334" s="7">
        <v>1.52E-5</v>
      </c>
      <c r="J334" s="13">
        <v>47.77</v>
      </c>
      <c r="K334" s="13">
        <v>12.97</v>
      </c>
      <c r="L334" s="13">
        <v>1.24</v>
      </c>
      <c r="M334" s="14">
        <v>24.4</v>
      </c>
      <c r="N334" s="14">
        <v>394.7</v>
      </c>
      <c r="O334" s="14">
        <v>2.46</v>
      </c>
      <c r="P334" s="14">
        <v>2.6</v>
      </c>
      <c r="Q334" s="14">
        <v>0.63</v>
      </c>
      <c r="R334" s="14">
        <v>35.200000000000003</v>
      </c>
      <c r="S334" s="14">
        <v>2.11</v>
      </c>
      <c r="T334" s="14">
        <v>21.3</v>
      </c>
      <c r="U334" s="14">
        <v>42.8</v>
      </c>
      <c r="V334" s="14"/>
      <c r="W334" s="14">
        <v>349</v>
      </c>
      <c r="X334" s="14">
        <v>19.7</v>
      </c>
      <c r="Y334" s="14">
        <v>137</v>
      </c>
      <c r="Z334" s="6">
        <v>11746.28</v>
      </c>
      <c r="AA334" s="6">
        <v>1701.96</v>
      </c>
      <c r="AB334" s="13">
        <v>1.38</v>
      </c>
      <c r="AC334" s="13">
        <v>21.4</v>
      </c>
      <c r="AD334">
        <f t="shared" si="39"/>
        <v>1.6030777160503724</v>
      </c>
      <c r="AF334">
        <f t="shared" si="40"/>
        <v>16.682464454976305</v>
      </c>
      <c r="AG334" s="6">
        <v>15.43</v>
      </c>
      <c r="AH334" s="6">
        <v>25.51</v>
      </c>
      <c r="AI334">
        <v>20.035532994923859</v>
      </c>
      <c r="AJ334" s="6">
        <v>6.95</v>
      </c>
      <c r="AK334" s="6">
        <v>596.26</v>
      </c>
      <c r="AL334" s="6">
        <v>13.54</v>
      </c>
      <c r="AM334" s="6">
        <v>1.65</v>
      </c>
      <c r="AN334" s="6">
        <v>0.69</v>
      </c>
      <c r="AO334" s="6">
        <v>18.440000000000001</v>
      </c>
      <c r="AP334" s="6">
        <v>7.0000000000000007E-2</v>
      </c>
      <c r="AQ334" s="6">
        <v>0.11</v>
      </c>
      <c r="AR334" s="6">
        <v>9.91</v>
      </c>
      <c r="AS334" s="6">
        <v>16.38</v>
      </c>
      <c r="AT334" s="6">
        <v>0.02</v>
      </c>
    </row>
    <row r="335" spans="1:46" x14ac:dyDescent="0.3">
      <c r="A335" t="s">
        <v>79</v>
      </c>
      <c r="B335" t="s">
        <v>80</v>
      </c>
      <c r="C335" t="s">
        <v>81</v>
      </c>
      <c r="D335" s="13">
        <v>46</v>
      </c>
      <c r="E335" s="13">
        <v>120</v>
      </c>
      <c r="F335" t="s">
        <v>82</v>
      </c>
      <c r="G335" s="13" t="s">
        <v>440</v>
      </c>
      <c r="H335" s="13" t="s">
        <v>414</v>
      </c>
      <c r="I335" s="7">
        <v>1.8199999999999999E-5</v>
      </c>
      <c r="J335" s="13">
        <v>47.04</v>
      </c>
      <c r="K335" s="13">
        <v>11.19</v>
      </c>
      <c r="L335" s="13">
        <v>1.31</v>
      </c>
      <c r="M335" s="14">
        <v>29.5</v>
      </c>
      <c r="N335" s="14">
        <v>478.8</v>
      </c>
      <c r="O335" s="14">
        <v>2.33</v>
      </c>
      <c r="P335" s="14">
        <v>3.99</v>
      </c>
      <c r="Q335" s="14">
        <v>0.51</v>
      </c>
      <c r="R335" s="14">
        <v>46.8</v>
      </c>
      <c r="S335" s="14">
        <v>2.97</v>
      </c>
      <c r="T335" s="14">
        <v>27.1</v>
      </c>
      <c r="U335" s="14">
        <v>52.6</v>
      </c>
      <c r="V335" s="14"/>
      <c r="W335" s="14">
        <v>439</v>
      </c>
      <c r="X335" s="14">
        <v>22</v>
      </c>
      <c r="Y335" s="14">
        <v>158</v>
      </c>
      <c r="Z335" s="6">
        <v>12645.23</v>
      </c>
      <c r="AA335" s="6">
        <v>1963.8</v>
      </c>
      <c r="AB335" s="13">
        <v>1.65</v>
      </c>
      <c r="AC335" s="13">
        <v>24.7</v>
      </c>
      <c r="AD335">
        <f t="shared" si="39"/>
        <v>1.5196118214594929</v>
      </c>
      <c r="AF335">
        <f t="shared" si="40"/>
        <v>15.757575757575756</v>
      </c>
      <c r="AG335" s="6">
        <v>16.420000000000002</v>
      </c>
      <c r="AH335" s="6">
        <v>28.36</v>
      </c>
      <c r="AI335">
        <v>21.763636363636365</v>
      </c>
      <c r="AJ335" s="6">
        <v>7.18</v>
      </c>
      <c r="AK335" s="6">
        <v>574.78</v>
      </c>
      <c r="AL335" s="6">
        <v>11.73</v>
      </c>
      <c r="AM335" s="6">
        <v>1.73</v>
      </c>
      <c r="AN335" s="6">
        <v>0.63</v>
      </c>
      <c r="AO335" s="6">
        <v>19.38</v>
      </c>
      <c r="AP335" s="6">
        <v>0.05</v>
      </c>
      <c r="AQ335" s="6">
        <v>0.09</v>
      </c>
      <c r="AR335" s="6">
        <v>9.3800000000000008</v>
      </c>
      <c r="AS335" s="6">
        <v>16.2</v>
      </c>
      <c r="AT335" s="6">
        <v>0.01</v>
      </c>
    </row>
    <row r="336" spans="1:46" x14ac:dyDescent="0.3">
      <c r="A336" t="s">
        <v>79</v>
      </c>
      <c r="B336" t="s">
        <v>80</v>
      </c>
      <c r="C336" t="s">
        <v>81</v>
      </c>
      <c r="D336" s="13">
        <v>46</v>
      </c>
      <c r="E336" s="13">
        <v>120</v>
      </c>
      <c r="F336" t="s">
        <v>82</v>
      </c>
      <c r="G336" s="13" t="s">
        <v>441</v>
      </c>
      <c r="H336" s="13" t="s">
        <v>414</v>
      </c>
      <c r="I336" s="7">
        <v>6.3500000000000002E-6</v>
      </c>
      <c r="J336" s="13">
        <v>47.58</v>
      </c>
      <c r="K336" s="13">
        <v>12.5</v>
      </c>
      <c r="L336" s="13">
        <v>1.38</v>
      </c>
      <c r="M336" s="14">
        <v>29.2</v>
      </c>
      <c r="N336" s="14">
        <v>437.5</v>
      </c>
      <c r="O336" s="14">
        <v>2.35</v>
      </c>
      <c r="P336" s="14">
        <v>3.51</v>
      </c>
      <c r="Q336" s="14">
        <v>0.79</v>
      </c>
      <c r="R336" s="14">
        <v>42</v>
      </c>
      <c r="S336" s="14">
        <v>2.69</v>
      </c>
      <c r="T336" s="14">
        <v>24.6</v>
      </c>
      <c r="U336" s="14">
        <v>47.8</v>
      </c>
      <c r="V336" s="14"/>
      <c r="W336" s="14">
        <v>382</v>
      </c>
      <c r="X336" s="14">
        <v>20.8</v>
      </c>
      <c r="Y336" s="14">
        <v>144</v>
      </c>
      <c r="Z336" s="6">
        <v>11986</v>
      </c>
      <c r="AA336" s="6">
        <v>1789.24</v>
      </c>
      <c r="AB336" s="13">
        <v>1.64</v>
      </c>
      <c r="AC336" s="13">
        <v>23.1</v>
      </c>
      <c r="AD336">
        <f t="shared" ref="AD336:AD362" si="41">(2*R336/0.713)/(P336/0.085+T336/0.687)</f>
        <v>1.528003105835041</v>
      </c>
      <c r="AF336">
        <f t="shared" ref="AF336:AF362" si="42">R336/S336</f>
        <v>15.613382899628252</v>
      </c>
      <c r="AG336" s="6">
        <v>15</v>
      </c>
      <c r="AH336" s="6">
        <v>25.61</v>
      </c>
      <c r="AI336">
        <v>21.033653846153847</v>
      </c>
      <c r="AJ336" s="6">
        <v>6.92</v>
      </c>
      <c r="AK336" s="6">
        <v>576.25</v>
      </c>
      <c r="AL336" s="6">
        <v>11.97</v>
      </c>
      <c r="AM336" s="6">
        <v>1.71</v>
      </c>
      <c r="AN336" s="6">
        <v>0.7</v>
      </c>
      <c r="AO336" s="6">
        <v>18.940000000000001</v>
      </c>
      <c r="AP336" s="6">
        <v>0.06</v>
      </c>
      <c r="AQ336" s="6">
        <v>0.1</v>
      </c>
      <c r="AR336" s="6">
        <v>9.1</v>
      </c>
      <c r="AS336" s="6">
        <v>15.53</v>
      </c>
      <c r="AT336" s="6">
        <v>0.02</v>
      </c>
    </row>
    <row r="337" spans="1:46" x14ac:dyDescent="0.3">
      <c r="A337" t="s">
        <v>79</v>
      </c>
      <c r="B337" t="s">
        <v>80</v>
      </c>
      <c r="C337" t="s">
        <v>81</v>
      </c>
      <c r="D337" s="13">
        <v>47.443300000000001</v>
      </c>
      <c r="E337" s="13">
        <v>121.3061</v>
      </c>
      <c r="F337" t="s">
        <v>82</v>
      </c>
      <c r="G337" s="13" t="s">
        <v>442</v>
      </c>
      <c r="H337" s="13" t="s">
        <v>443</v>
      </c>
      <c r="I337" s="7">
        <v>4.6200000000000001E-4</v>
      </c>
      <c r="J337" s="13">
        <v>48.16</v>
      </c>
      <c r="K337" s="13">
        <v>9.9700000000000006</v>
      </c>
      <c r="L337" s="13">
        <v>1.64</v>
      </c>
      <c r="M337" s="14">
        <v>32.5</v>
      </c>
      <c r="N337" s="14">
        <v>547</v>
      </c>
      <c r="O337" s="14">
        <v>0</v>
      </c>
      <c r="P337" s="14">
        <v>3.8</v>
      </c>
      <c r="Q337" s="14">
        <v>1</v>
      </c>
      <c r="R337" s="14">
        <v>46.3</v>
      </c>
      <c r="S337" s="14">
        <v>2.8</v>
      </c>
      <c r="T337" s="14">
        <v>27.1</v>
      </c>
      <c r="U337" s="14">
        <v>51.9</v>
      </c>
      <c r="V337" s="14"/>
      <c r="W337" s="14">
        <v>460</v>
      </c>
      <c r="X337" s="14">
        <v>21.9</v>
      </c>
      <c r="Y337" s="14">
        <v>0</v>
      </c>
      <c r="Z337" s="6">
        <v>12884.95</v>
      </c>
      <c r="AA337" s="6">
        <v>2051.08</v>
      </c>
      <c r="AB337" s="13">
        <v>1.59</v>
      </c>
      <c r="AC337" s="13">
        <v>24.2</v>
      </c>
      <c r="AD337">
        <f t="shared" si="41"/>
        <v>1.5433098557481202</v>
      </c>
      <c r="AF337">
        <f t="shared" si="42"/>
        <v>16.535714285714285</v>
      </c>
      <c r="AG337" s="6">
        <v>17.04</v>
      </c>
      <c r="AH337" s="6">
        <v>29.12</v>
      </c>
      <c r="AI337">
        <v>24.977168949771691</v>
      </c>
      <c r="AJ337" s="6">
        <v>0</v>
      </c>
      <c r="AK337" s="6">
        <v>588.35</v>
      </c>
      <c r="AL337" s="6">
        <v>12.18</v>
      </c>
      <c r="AM337" s="6">
        <v>1.71</v>
      </c>
      <c r="AN337" s="6">
        <v>0.7</v>
      </c>
      <c r="AO337" s="6">
        <v>22.6</v>
      </c>
      <c r="AP337" s="6">
        <v>0</v>
      </c>
      <c r="AQ337" s="6">
        <v>0</v>
      </c>
      <c r="AR337" s="6">
        <v>9.94</v>
      </c>
      <c r="AS337" s="6">
        <v>16.97</v>
      </c>
      <c r="AT337" s="6">
        <v>0.02</v>
      </c>
    </row>
    <row r="338" spans="1:46" x14ac:dyDescent="0.3">
      <c r="A338" t="s">
        <v>79</v>
      </c>
      <c r="B338" t="s">
        <v>80</v>
      </c>
      <c r="C338" t="s">
        <v>81</v>
      </c>
      <c r="D338" s="13">
        <v>47.443300000000001</v>
      </c>
      <c r="E338" s="13">
        <v>121.3061</v>
      </c>
      <c r="F338" t="s">
        <v>82</v>
      </c>
      <c r="G338" s="13" t="s">
        <v>444</v>
      </c>
      <c r="H338" s="13" t="s">
        <v>443</v>
      </c>
      <c r="I338" s="7">
        <v>2.2620000000000001E-3</v>
      </c>
      <c r="J338" s="13">
        <v>47.97</v>
      </c>
      <c r="K338" s="13">
        <v>9.98</v>
      </c>
      <c r="L338" s="13">
        <v>1.52</v>
      </c>
      <c r="M338" s="14">
        <v>26.2</v>
      </c>
      <c r="N338" s="14">
        <v>477</v>
      </c>
      <c r="O338" s="14">
        <v>0</v>
      </c>
      <c r="P338" s="14">
        <v>4.04</v>
      </c>
      <c r="Q338" s="14">
        <v>0.75</v>
      </c>
      <c r="R338" s="14">
        <v>45.6</v>
      </c>
      <c r="S338" s="14">
        <v>3</v>
      </c>
      <c r="T338" s="14">
        <v>27.1</v>
      </c>
      <c r="U338" s="14">
        <v>53.8</v>
      </c>
      <c r="V338" s="14"/>
      <c r="W338" s="14">
        <v>480</v>
      </c>
      <c r="X338" s="14">
        <v>23</v>
      </c>
      <c r="Y338" s="14">
        <v>0</v>
      </c>
      <c r="Z338" s="6">
        <v>13723.97</v>
      </c>
      <c r="AA338" s="6">
        <v>2007.44</v>
      </c>
      <c r="AB338" s="13">
        <v>1.78</v>
      </c>
      <c r="AC338" s="13">
        <v>27.4</v>
      </c>
      <c r="AD338">
        <f t="shared" si="41"/>
        <v>1.4706335471042473</v>
      </c>
      <c r="AF338">
        <f t="shared" si="42"/>
        <v>15.200000000000001</v>
      </c>
      <c r="AG338" s="6">
        <v>15.22</v>
      </c>
      <c r="AH338" s="6">
        <v>25.62</v>
      </c>
      <c r="AI338">
        <v>20.739130434782609</v>
      </c>
      <c r="AJ338" s="6">
        <v>0</v>
      </c>
      <c r="AK338" s="6">
        <v>596.69000000000005</v>
      </c>
      <c r="AL338" s="6">
        <v>11.29</v>
      </c>
      <c r="AM338" s="6">
        <v>1.68</v>
      </c>
      <c r="AN338" s="6">
        <v>0.56999999999999995</v>
      </c>
      <c r="AO338" s="6">
        <v>17.41</v>
      </c>
      <c r="AP338" s="6">
        <v>0</v>
      </c>
      <c r="AQ338" s="6">
        <v>0</v>
      </c>
      <c r="AR338" s="6">
        <v>10.53</v>
      </c>
      <c r="AS338" s="6">
        <v>17.71</v>
      </c>
      <c r="AT338" s="6">
        <v>0.02</v>
      </c>
    </row>
    <row r="339" spans="1:46" x14ac:dyDescent="0.3">
      <c r="A339" t="s">
        <v>79</v>
      </c>
      <c r="B339" t="s">
        <v>80</v>
      </c>
      <c r="C339" t="s">
        <v>81</v>
      </c>
      <c r="D339" s="13">
        <v>47.443300000000001</v>
      </c>
      <c r="E339" s="13">
        <v>121.3061</v>
      </c>
      <c r="F339" t="s">
        <v>82</v>
      </c>
      <c r="G339" s="13" t="s">
        <v>445</v>
      </c>
      <c r="H339" s="13" t="s">
        <v>443</v>
      </c>
      <c r="I339" s="7">
        <v>1.35E-4</v>
      </c>
      <c r="J339" s="13">
        <v>48.7</v>
      </c>
      <c r="K339" s="13">
        <v>9.58</v>
      </c>
      <c r="L339" s="13">
        <v>1.6</v>
      </c>
      <c r="M339" s="14">
        <v>33.200000000000003</v>
      </c>
      <c r="N339" s="14">
        <v>486</v>
      </c>
      <c r="O339" s="14">
        <v>0</v>
      </c>
      <c r="P339" s="14">
        <v>3.69</v>
      </c>
      <c r="Q339" s="14">
        <v>0.7</v>
      </c>
      <c r="R339" s="14">
        <v>46.4</v>
      </c>
      <c r="S339" s="14">
        <v>2.9</v>
      </c>
      <c r="T339" s="14">
        <v>26.2</v>
      </c>
      <c r="U339" s="14">
        <v>51.8</v>
      </c>
      <c r="V339" s="14"/>
      <c r="W339" s="14">
        <v>480</v>
      </c>
      <c r="X339" s="14">
        <v>22.4</v>
      </c>
      <c r="Y339" s="14">
        <v>0</v>
      </c>
      <c r="Z339" s="6">
        <v>13124.67</v>
      </c>
      <c r="AA339" s="6">
        <v>1920.16</v>
      </c>
      <c r="AB339" s="13">
        <v>1.67</v>
      </c>
      <c r="AC339" s="13">
        <v>24.7</v>
      </c>
      <c r="AD339">
        <f t="shared" si="41"/>
        <v>1.596033424040443</v>
      </c>
      <c r="AF339">
        <f t="shared" si="42"/>
        <v>16</v>
      </c>
      <c r="AG339" s="6">
        <v>15.69</v>
      </c>
      <c r="AH339" s="6">
        <v>27.78</v>
      </c>
      <c r="AI339">
        <v>21.696428571428573</v>
      </c>
      <c r="AJ339" s="6">
        <v>0</v>
      </c>
      <c r="AK339" s="6">
        <v>585.91999999999996</v>
      </c>
      <c r="AL339" s="6">
        <v>12.57</v>
      </c>
      <c r="AM339" s="6">
        <v>1.77</v>
      </c>
      <c r="AN339" s="6">
        <v>0.72</v>
      </c>
      <c r="AO339" s="6">
        <v>19.68</v>
      </c>
      <c r="AP339" s="6">
        <v>0</v>
      </c>
      <c r="AQ339" s="6">
        <v>0</v>
      </c>
      <c r="AR339" s="6">
        <v>10.34</v>
      </c>
      <c r="AS339" s="6">
        <v>18.32</v>
      </c>
      <c r="AT339" s="6">
        <v>0.02</v>
      </c>
    </row>
    <row r="340" spans="1:46" x14ac:dyDescent="0.3">
      <c r="A340" t="s">
        <v>79</v>
      </c>
      <c r="B340" t="s">
        <v>80</v>
      </c>
      <c r="C340" t="s">
        <v>81</v>
      </c>
      <c r="D340" s="13">
        <v>47.443300000000001</v>
      </c>
      <c r="E340" s="13">
        <v>121.3061</v>
      </c>
      <c r="F340" t="s">
        <v>82</v>
      </c>
      <c r="G340" s="13" t="s">
        <v>446</v>
      </c>
      <c r="H340" s="13" t="s">
        <v>443</v>
      </c>
      <c r="I340" s="7">
        <v>5.4699999999999996E-4</v>
      </c>
      <c r="J340" s="13">
        <v>49.07</v>
      </c>
      <c r="K340" s="13">
        <v>8.89</v>
      </c>
      <c r="L340" s="13">
        <v>1.32</v>
      </c>
      <c r="M340" s="14">
        <v>23.3</v>
      </c>
      <c r="N340" s="14">
        <v>413</v>
      </c>
      <c r="O340" s="14">
        <v>0</v>
      </c>
      <c r="P340" s="14">
        <v>3.22</v>
      </c>
      <c r="Q340" s="14">
        <v>0.6</v>
      </c>
      <c r="R340" s="14">
        <v>41.4</v>
      </c>
      <c r="S340" s="14">
        <v>2.5</v>
      </c>
      <c r="T340" s="14">
        <v>24.1</v>
      </c>
      <c r="U340" s="14">
        <v>47.3</v>
      </c>
      <c r="V340" s="14"/>
      <c r="W340" s="14">
        <v>420</v>
      </c>
      <c r="X340" s="14">
        <v>22.7</v>
      </c>
      <c r="Y340" s="14">
        <v>0</v>
      </c>
      <c r="Z340" s="6">
        <v>12645.23</v>
      </c>
      <c r="AA340" s="6">
        <v>1701.96</v>
      </c>
      <c r="AB340" s="13">
        <v>1.78</v>
      </c>
      <c r="AC340" s="13">
        <v>22.7</v>
      </c>
      <c r="AD340">
        <f t="shared" si="41"/>
        <v>1.5916282151765175</v>
      </c>
      <c r="AF340">
        <f t="shared" si="42"/>
        <v>16.559999999999999</v>
      </c>
      <c r="AG340" s="6">
        <v>13.54</v>
      </c>
      <c r="AH340" s="6">
        <v>23.26</v>
      </c>
      <c r="AI340">
        <v>18.193832599118942</v>
      </c>
      <c r="AJ340" s="6">
        <v>0</v>
      </c>
      <c r="AK340" s="6">
        <v>557.05999999999995</v>
      </c>
      <c r="AL340" s="6">
        <v>12.86</v>
      </c>
      <c r="AM340" s="6">
        <v>1.72</v>
      </c>
      <c r="AN340" s="6">
        <v>0.56000000000000005</v>
      </c>
      <c r="AO340" s="6">
        <v>18.190000000000001</v>
      </c>
      <c r="AP340" s="6">
        <v>0</v>
      </c>
      <c r="AQ340" s="6">
        <v>0</v>
      </c>
      <c r="AR340" s="6">
        <v>10.14</v>
      </c>
      <c r="AS340" s="6">
        <v>17.43</v>
      </c>
      <c r="AT340" s="6">
        <v>0.01</v>
      </c>
    </row>
    <row r="341" spans="1:46" x14ac:dyDescent="0.3">
      <c r="A341" t="s">
        <v>79</v>
      </c>
      <c r="B341" t="s">
        <v>80</v>
      </c>
      <c r="C341" t="s">
        <v>81</v>
      </c>
      <c r="D341" s="13">
        <v>47.443300000000001</v>
      </c>
      <c r="E341" s="13">
        <v>121.3061</v>
      </c>
      <c r="F341" t="s">
        <v>82</v>
      </c>
      <c r="G341" s="13" t="s">
        <v>447</v>
      </c>
      <c r="H341" s="13" t="s">
        <v>443</v>
      </c>
      <c r="I341" s="7">
        <v>1.6479999999999999E-3</v>
      </c>
      <c r="J341" s="13">
        <v>48.31</v>
      </c>
      <c r="K341" s="13">
        <v>9.6300000000000008</v>
      </c>
      <c r="L341" s="13">
        <v>1.54</v>
      </c>
      <c r="M341" s="14">
        <v>25.1</v>
      </c>
      <c r="N341" s="14">
        <v>1030</v>
      </c>
      <c r="O341" s="14">
        <v>0</v>
      </c>
      <c r="P341" s="14">
        <v>3.66</v>
      </c>
      <c r="Q341" s="14">
        <v>0.9</v>
      </c>
      <c r="R341" s="14">
        <v>40.5</v>
      </c>
      <c r="S341" s="14">
        <v>2.7</v>
      </c>
      <c r="T341" s="14">
        <v>26.9</v>
      </c>
      <c r="U341" s="14">
        <v>49.3</v>
      </c>
      <c r="V341" s="14"/>
      <c r="W341" s="14">
        <v>790</v>
      </c>
      <c r="X341" s="14">
        <v>21.5</v>
      </c>
      <c r="Y341" s="14">
        <v>0</v>
      </c>
      <c r="Z341" s="6">
        <v>12465.44</v>
      </c>
      <c r="AA341" s="6">
        <v>2007.44</v>
      </c>
      <c r="AB341" s="13">
        <v>1.54</v>
      </c>
      <c r="AC341" s="13">
        <v>25.2</v>
      </c>
      <c r="AD341">
        <f t="shared" si="41"/>
        <v>1.3818047543692511</v>
      </c>
      <c r="AF341">
        <f t="shared" si="42"/>
        <v>14.999999999999998</v>
      </c>
      <c r="AG341" s="6">
        <v>17.47</v>
      </c>
      <c r="AH341" s="6">
        <v>26.3</v>
      </c>
      <c r="AI341">
        <v>47.906976744186046</v>
      </c>
      <c r="AJ341" s="6">
        <v>0</v>
      </c>
      <c r="AK341" s="6">
        <v>579.79</v>
      </c>
      <c r="AL341" s="6">
        <v>11.07</v>
      </c>
      <c r="AM341" s="6">
        <v>1.51</v>
      </c>
      <c r="AN341" s="6">
        <v>0.62</v>
      </c>
      <c r="AO341" s="6">
        <v>40.869999999999997</v>
      </c>
      <c r="AP341" s="6">
        <v>0</v>
      </c>
      <c r="AQ341" s="6">
        <v>0</v>
      </c>
      <c r="AR341" s="6">
        <v>19.510000000000002</v>
      </c>
      <c r="AS341" s="6">
        <v>29.37</v>
      </c>
      <c r="AT341" s="6">
        <v>0.02</v>
      </c>
    </row>
    <row r="342" spans="1:46" x14ac:dyDescent="0.3">
      <c r="A342" t="s">
        <v>79</v>
      </c>
      <c r="B342" t="s">
        <v>80</v>
      </c>
      <c r="C342" t="s">
        <v>81</v>
      </c>
      <c r="D342" s="13">
        <v>47.443300000000001</v>
      </c>
      <c r="E342" s="13">
        <v>121.3061</v>
      </c>
      <c r="F342" t="s">
        <v>82</v>
      </c>
      <c r="G342" s="13" t="s">
        <v>448</v>
      </c>
      <c r="H342" s="13" t="s">
        <v>443</v>
      </c>
      <c r="I342" s="7">
        <v>3.1599999999999998E-4</v>
      </c>
      <c r="J342" s="13">
        <v>49.14</v>
      </c>
      <c r="K342" s="13">
        <v>9.69</v>
      </c>
      <c r="L342" s="13">
        <v>1.6</v>
      </c>
      <c r="M342" s="14">
        <v>33.700000000000003</v>
      </c>
      <c r="N342" s="14">
        <v>496</v>
      </c>
      <c r="O342" s="14">
        <v>0</v>
      </c>
      <c r="P342" s="14">
        <v>3.69</v>
      </c>
      <c r="Q342" s="14">
        <v>0.8</v>
      </c>
      <c r="R342" s="14">
        <v>46.5</v>
      </c>
      <c r="S342" s="14">
        <v>2.8</v>
      </c>
      <c r="T342" s="14">
        <v>26.4</v>
      </c>
      <c r="U342" s="14">
        <v>50.9</v>
      </c>
      <c r="V342" s="14"/>
      <c r="W342" s="14">
        <v>450</v>
      </c>
      <c r="X342" s="14">
        <v>22.7</v>
      </c>
      <c r="Y342" s="14">
        <v>0</v>
      </c>
      <c r="Z342" s="6">
        <v>13064.74</v>
      </c>
      <c r="AA342" s="6">
        <v>1963.8</v>
      </c>
      <c r="AB342" s="13">
        <v>1.69</v>
      </c>
      <c r="AC342" s="13">
        <v>24.5</v>
      </c>
      <c r="AD342">
        <f t="shared" si="41"/>
        <v>1.5937834938125066</v>
      </c>
      <c r="AF342">
        <f t="shared" si="42"/>
        <v>16.607142857142858</v>
      </c>
      <c r="AG342" s="6">
        <v>15.62</v>
      </c>
      <c r="AH342" s="6">
        <v>27.51</v>
      </c>
      <c r="AI342">
        <v>21.85022026431718</v>
      </c>
      <c r="AJ342" s="6">
        <v>0</v>
      </c>
      <c r="AK342" s="6">
        <v>575.54</v>
      </c>
      <c r="AL342" s="6">
        <v>12.6</v>
      </c>
      <c r="AM342" s="6">
        <v>1.76</v>
      </c>
      <c r="AN342" s="6">
        <v>0.72</v>
      </c>
      <c r="AO342" s="6">
        <v>20.239999999999998</v>
      </c>
      <c r="AP342" s="6">
        <v>0</v>
      </c>
      <c r="AQ342" s="6">
        <v>0</v>
      </c>
      <c r="AR342" s="6">
        <v>9.68</v>
      </c>
      <c r="AS342" s="6">
        <v>17.05</v>
      </c>
      <c r="AT342" s="6">
        <v>0.02</v>
      </c>
    </row>
    <row r="343" spans="1:46" x14ac:dyDescent="0.3">
      <c r="A343" t="s">
        <v>79</v>
      </c>
      <c r="B343" t="s">
        <v>80</v>
      </c>
      <c r="C343" t="s">
        <v>81</v>
      </c>
      <c r="D343" s="13">
        <v>47.506599999999999</v>
      </c>
      <c r="E343" s="13">
        <v>121.14319999999999</v>
      </c>
      <c r="F343" t="s">
        <v>82</v>
      </c>
      <c r="G343" s="13" t="s">
        <v>449</v>
      </c>
      <c r="H343" s="13" t="s">
        <v>443</v>
      </c>
      <c r="I343" s="7">
        <v>1.3240000000000001E-3</v>
      </c>
      <c r="J343" s="13">
        <v>49.31</v>
      </c>
      <c r="K343" s="13">
        <v>10.3</v>
      </c>
      <c r="L343" s="13">
        <v>1.23</v>
      </c>
      <c r="M343" s="14">
        <v>22.6</v>
      </c>
      <c r="N343" s="14">
        <v>407</v>
      </c>
      <c r="O343" s="14">
        <v>0</v>
      </c>
      <c r="P343" s="14">
        <v>2.37</v>
      </c>
      <c r="Q343" s="14">
        <v>0.3</v>
      </c>
      <c r="R343" s="14">
        <v>31.4</v>
      </c>
      <c r="S343" s="14">
        <v>1.9</v>
      </c>
      <c r="T343" s="14">
        <v>18.899999999999999</v>
      </c>
      <c r="U343" s="14">
        <v>37.4</v>
      </c>
      <c r="V343" s="14"/>
      <c r="W343" s="14">
        <v>320</v>
      </c>
      <c r="X343" s="14">
        <v>19.899999999999999</v>
      </c>
      <c r="Y343" s="14">
        <v>0</v>
      </c>
      <c r="Z343" s="6">
        <v>11266.84</v>
      </c>
      <c r="AA343" s="6">
        <v>1571.04</v>
      </c>
      <c r="AB343" s="13">
        <v>1.51</v>
      </c>
      <c r="AC343" s="13">
        <v>19.3</v>
      </c>
      <c r="AD343">
        <f t="shared" si="41"/>
        <v>1.5900585291210017</v>
      </c>
      <c r="AF343">
        <f t="shared" si="42"/>
        <v>16.526315789473685</v>
      </c>
      <c r="AG343" s="6">
        <v>12.52</v>
      </c>
      <c r="AH343" s="6">
        <v>20.79</v>
      </c>
      <c r="AI343">
        <v>20.452261306532666</v>
      </c>
      <c r="AJ343" s="6">
        <v>0</v>
      </c>
      <c r="AK343" s="6">
        <v>566.16999999999996</v>
      </c>
      <c r="AL343" s="6">
        <v>13.25</v>
      </c>
      <c r="AM343" s="6">
        <v>1.66</v>
      </c>
      <c r="AN343" s="6">
        <v>0.72</v>
      </c>
      <c r="AO343" s="6">
        <v>21.09</v>
      </c>
      <c r="AP343" s="6">
        <v>0</v>
      </c>
      <c r="AQ343" s="6">
        <v>0</v>
      </c>
      <c r="AR343" s="6">
        <v>10.19</v>
      </c>
      <c r="AS343" s="6">
        <v>16.93</v>
      </c>
      <c r="AT343" s="6">
        <v>0.01</v>
      </c>
    </row>
    <row r="344" spans="1:46" x14ac:dyDescent="0.3">
      <c r="A344" t="s">
        <v>79</v>
      </c>
      <c r="B344" t="s">
        <v>80</v>
      </c>
      <c r="C344" t="s">
        <v>81</v>
      </c>
      <c r="D344" s="13">
        <v>47.506599999999999</v>
      </c>
      <c r="E344" s="13">
        <v>121.14319999999999</v>
      </c>
      <c r="F344" t="s">
        <v>82</v>
      </c>
      <c r="G344" s="13" t="s">
        <v>450</v>
      </c>
      <c r="H344" s="13" t="s">
        <v>443</v>
      </c>
      <c r="I344" s="7">
        <v>2.92E-4</v>
      </c>
      <c r="J344" s="13">
        <v>48.18</v>
      </c>
      <c r="K344" s="13">
        <v>12</v>
      </c>
      <c r="L344" s="13">
        <v>1.3</v>
      </c>
      <c r="M344" s="14">
        <v>26.1</v>
      </c>
      <c r="N344" s="14">
        <v>428</v>
      </c>
      <c r="O344" s="14">
        <v>0</v>
      </c>
      <c r="P344" s="14">
        <v>2.5499999999999998</v>
      </c>
      <c r="Q344" s="14">
        <v>0.6</v>
      </c>
      <c r="R344" s="14">
        <v>32.5</v>
      </c>
      <c r="S344" s="14">
        <v>2.1</v>
      </c>
      <c r="T344" s="14">
        <v>20.100000000000001</v>
      </c>
      <c r="U344" s="14">
        <v>40.5</v>
      </c>
      <c r="V344" s="14"/>
      <c r="W344" s="14">
        <v>401</v>
      </c>
      <c r="X344" s="14">
        <v>20</v>
      </c>
      <c r="Y344" s="14">
        <v>0</v>
      </c>
      <c r="Z344" s="6">
        <v>11446.63</v>
      </c>
      <c r="AA344" s="6">
        <v>1701.96</v>
      </c>
      <c r="AB344" s="13">
        <v>1.53</v>
      </c>
      <c r="AC344" s="13">
        <v>20.3</v>
      </c>
      <c r="AD344">
        <f t="shared" si="41"/>
        <v>1.5384360972816655</v>
      </c>
      <c r="AF344">
        <f t="shared" si="42"/>
        <v>15.476190476190476</v>
      </c>
      <c r="AG344" s="6">
        <v>13.14</v>
      </c>
      <c r="AH344" s="6">
        <v>21.24</v>
      </c>
      <c r="AI344">
        <v>21.4</v>
      </c>
      <c r="AJ344" s="6">
        <v>0</v>
      </c>
      <c r="AK344" s="6">
        <v>572.33000000000004</v>
      </c>
      <c r="AL344" s="6">
        <v>12.75</v>
      </c>
      <c r="AM344" s="6">
        <v>1.62</v>
      </c>
      <c r="AN344" s="6">
        <v>0.8</v>
      </c>
      <c r="AO344" s="6">
        <v>21.08</v>
      </c>
      <c r="AP344" s="6">
        <v>0</v>
      </c>
      <c r="AQ344" s="6">
        <v>0</v>
      </c>
      <c r="AR344" s="6">
        <v>12.34</v>
      </c>
      <c r="AS344" s="6">
        <v>19.95</v>
      </c>
      <c r="AT344" s="6">
        <v>0.02</v>
      </c>
    </row>
    <row r="345" spans="1:46" x14ac:dyDescent="0.3">
      <c r="A345" t="s">
        <v>79</v>
      </c>
      <c r="B345" t="s">
        <v>80</v>
      </c>
      <c r="C345" t="s">
        <v>81</v>
      </c>
      <c r="D345" s="13">
        <v>47.506599999999999</v>
      </c>
      <c r="E345" s="13">
        <v>121.14319999999999</v>
      </c>
      <c r="F345" t="s">
        <v>82</v>
      </c>
      <c r="G345" s="13" t="s">
        <v>451</v>
      </c>
      <c r="H345" s="13" t="s">
        <v>443</v>
      </c>
      <c r="I345" s="7">
        <v>1.2750000000000001E-3</v>
      </c>
      <c r="J345" s="13">
        <v>49.1</v>
      </c>
      <c r="K345" s="13">
        <v>11.15</v>
      </c>
      <c r="L345" s="13">
        <v>1.18</v>
      </c>
      <c r="M345" s="14">
        <v>23.7</v>
      </c>
      <c r="N345" s="14">
        <v>410</v>
      </c>
      <c r="O345" s="14">
        <v>0</v>
      </c>
      <c r="P345" s="14">
        <v>2.4</v>
      </c>
      <c r="Q345" s="14">
        <v>0.5</v>
      </c>
      <c r="R345" s="14">
        <v>33.6</v>
      </c>
      <c r="S345" s="14">
        <v>2</v>
      </c>
      <c r="T345" s="14">
        <v>19.5</v>
      </c>
      <c r="U345" s="14">
        <v>38.700000000000003</v>
      </c>
      <c r="V345" s="14"/>
      <c r="W345" s="14">
        <v>340</v>
      </c>
      <c r="X345" s="14">
        <v>20.7</v>
      </c>
      <c r="Y345" s="14">
        <v>0</v>
      </c>
      <c r="Z345" s="6">
        <v>11266.84</v>
      </c>
      <c r="AA345" s="6">
        <v>1571.04</v>
      </c>
      <c r="AB345" s="13">
        <v>1.52</v>
      </c>
      <c r="AC345" s="13">
        <v>19.8</v>
      </c>
      <c r="AD345">
        <f t="shared" si="41"/>
        <v>1.6646124897604007</v>
      </c>
      <c r="AF345">
        <f t="shared" si="42"/>
        <v>16.8</v>
      </c>
      <c r="AG345" s="6">
        <v>12.83</v>
      </c>
      <c r="AH345" s="6">
        <v>22.11</v>
      </c>
      <c r="AI345">
        <v>19.806763285024154</v>
      </c>
      <c r="AJ345" s="6">
        <v>0</v>
      </c>
      <c r="AK345" s="6">
        <v>544.29</v>
      </c>
      <c r="AL345" s="6">
        <v>14</v>
      </c>
      <c r="AM345" s="6">
        <v>1.72</v>
      </c>
      <c r="AN345" s="6">
        <v>0.71</v>
      </c>
      <c r="AO345" s="6">
        <v>20.71</v>
      </c>
      <c r="AP345" s="6">
        <v>0</v>
      </c>
      <c r="AQ345" s="6">
        <v>0</v>
      </c>
      <c r="AR345" s="6">
        <v>10.119999999999999</v>
      </c>
      <c r="AS345" s="6">
        <v>17.440000000000001</v>
      </c>
      <c r="AT345" s="6">
        <v>0.01</v>
      </c>
    </row>
    <row r="346" spans="1:46" x14ac:dyDescent="0.3">
      <c r="A346" t="s">
        <v>79</v>
      </c>
      <c r="B346" t="s">
        <v>80</v>
      </c>
      <c r="C346" t="s">
        <v>81</v>
      </c>
      <c r="D346" s="13">
        <v>47.506599999999999</v>
      </c>
      <c r="E346" s="13">
        <v>121.14319999999999</v>
      </c>
      <c r="F346" t="s">
        <v>82</v>
      </c>
      <c r="G346" s="13" t="s">
        <v>452</v>
      </c>
      <c r="H346" s="13" t="s">
        <v>443</v>
      </c>
      <c r="I346" s="7">
        <v>2.8960000000000001E-3</v>
      </c>
      <c r="J346" s="13">
        <v>49.35</v>
      </c>
      <c r="K346" s="13">
        <v>10.45</v>
      </c>
      <c r="L346" s="13">
        <v>1.22</v>
      </c>
      <c r="M346" s="14">
        <v>23.7</v>
      </c>
      <c r="N346" s="14">
        <v>403</v>
      </c>
      <c r="O346" s="14">
        <v>0</v>
      </c>
      <c r="P346" s="14">
        <v>2.34</v>
      </c>
      <c r="Q346" s="14">
        <v>0.5</v>
      </c>
      <c r="R346" s="14">
        <v>32.700000000000003</v>
      </c>
      <c r="S346" s="14">
        <v>1.8</v>
      </c>
      <c r="T346" s="14">
        <v>18.899999999999999</v>
      </c>
      <c r="U346" s="14">
        <v>38</v>
      </c>
      <c r="V346" s="14"/>
      <c r="W346" s="14">
        <v>330</v>
      </c>
      <c r="X346" s="14">
        <v>20.2</v>
      </c>
      <c r="Y346" s="14">
        <v>0</v>
      </c>
      <c r="Z346" s="6">
        <v>11386.7</v>
      </c>
      <c r="AA346" s="6">
        <v>1571.04</v>
      </c>
      <c r="AB346" s="13">
        <v>1.5</v>
      </c>
      <c r="AC346" s="13">
        <v>19.899999999999999</v>
      </c>
      <c r="AD346">
        <f t="shared" si="41"/>
        <v>1.6665072174717361</v>
      </c>
      <c r="AF346">
        <f t="shared" si="42"/>
        <v>18.166666666666668</v>
      </c>
      <c r="AG346" s="6">
        <v>12.6</v>
      </c>
      <c r="AH346" s="6">
        <v>21.8</v>
      </c>
      <c r="AI346">
        <v>19.950495049504951</v>
      </c>
      <c r="AJ346" s="6">
        <v>0</v>
      </c>
      <c r="AK346" s="6">
        <v>563.70000000000005</v>
      </c>
      <c r="AL346" s="6">
        <v>13.97</v>
      </c>
      <c r="AM346" s="6">
        <v>1.73</v>
      </c>
      <c r="AN346" s="6">
        <v>0.72</v>
      </c>
      <c r="AO346" s="6">
        <v>20.25</v>
      </c>
      <c r="AP346" s="6">
        <v>0</v>
      </c>
      <c r="AQ346" s="6">
        <v>0</v>
      </c>
      <c r="AR346" s="6">
        <v>10.09</v>
      </c>
      <c r="AS346" s="6">
        <v>17.46</v>
      </c>
      <c r="AT346" s="6">
        <v>0.02</v>
      </c>
    </row>
    <row r="347" spans="1:46" x14ac:dyDescent="0.3">
      <c r="A347" t="s">
        <v>79</v>
      </c>
      <c r="B347" t="s">
        <v>80</v>
      </c>
      <c r="C347" t="s">
        <v>81</v>
      </c>
      <c r="D347" s="13">
        <v>47.506599999999999</v>
      </c>
      <c r="E347" s="13">
        <v>121.14319999999999</v>
      </c>
      <c r="F347" t="s">
        <v>82</v>
      </c>
      <c r="G347" s="13" t="s">
        <v>453</v>
      </c>
      <c r="H347" s="13" t="s">
        <v>443</v>
      </c>
      <c r="I347" s="7">
        <v>5.2700000000000002E-4</v>
      </c>
      <c r="J347" s="13">
        <v>47.63</v>
      </c>
      <c r="K347" s="13">
        <v>11.55</v>
      </c>
      <c r="L347" s="13">
        <v>1.51</v>
      </c>
      <c r="M347" s="14">
        <v>32.1</v>
      </c>
      <c r="N347" s="14">
        <v>508</v>
      </c>
      <c r="O347" s="14">
        <v>0</v>
      </c>
      <c r="P347" s="14">
        <v>3.35</v>
      </c>
      <c r="Q347" s="14">
        <v>0.9</v>
      </c>
      <c r="R347" s="14">
        <v>43.8</v>
      </c>
      <c r="S347" s="14">
        <v>2.4</v>
      </c>
      <c r="T347" s="14">
        <v>24.8</v>
      </c>
      <c r="U347" s="14">
        <v>49.4</v>
      </c>
      <c r="V347" s="14"/>
      <c r="W347" s="14">
        <v>427</v>
      </c>
      <c r="X347" s="14">
        <v>21.8</v>
      </c>
      <c r="Y347" s="14">
        <v>0</v>
      </c>
      <c r="Z347" s="6">
        <v>12585.3</v>
      </c>
      <c r="AA347" s="6">
        <v>2007.44</v>
      </c>
      <c r="AB347" s="13">
        <v>1.48</v>
      </c>
      <c r="AC347" s="13">
        <v>24.3</v>
      </c>
      <c r="AD347">
        <f t="shared" si="41"/>
        <v>1.6270684231242041</v>
      </c>
      <c r="AF347">
        <f t="shared" si="42"/>
        <v>18.25</v>
      </c>
      <c r="AG347" s="6">
        <v>16.760000000000002</v>
      </c>
      <c r="AH347" s="6">
        <v>29.59</v>
      </c>
      <c r="AI347">
        <v>23.302752293577981</v>
      </c>
      <c r="AJ347" s="6">
        <v>0</v>
      </c>
      <c r="AK347" s="6">
        <v>577.30999999999995</v>
      </c>
      <c r="AL347" s="6">
        <v>13.07</v>
      </c>
      <c r="AM347" s="6">
        <v>1.77</v>
      </c>
      <c r="AN347" s="6">
        <v>0.73</v>
      </c>
      <c r="AO347" s="6">
        <v>20.91</v>
      </c>
      <c r="AP347" s="6">
        <v>0</v>
      </c>
      <c r="AQ347" s="6">
        <v>0</v>
      </c>
      <c r="AR347" s="6">
        <v>9.75</v>
      </c>
      <c r="AS347" s="6">
        <v>17.22</v>
      </c>
      <c r="AT347" s="6">
        <v>0.02</v>
      </c>
    </row>
    <row r="348" spans="1:46" x14ac:dyDescent="0.3">
      <c r="A348" t="s">
        <v>79</v>
      </c>
      <c r="B348" t="s">
        <v>80</v>
      </c>
      <c r="C348" t="s">
        <v>81</v>
      </c>
      <c r="D348" s="13">
        <v>47.508800000000001</v>
      </c>
      <c r="E348" s="13">
        <v>120.8669</v>
      </c>
      <c r="F348" t="s">
        <v>82</v>
      </c>
      <c r="G348" s="13" t="s">
        <v>454</v>
      </c>
      <c r="H348" s="13" t="s">
        <v>443</v>
      </c>
      <c r="I348" s="7">
        <v>4.4419999999999998E-3</v>
      </c>
      <c r="J348" s="13">
        <v>48.39</v>
      </c>
      <c r="K348" s="13">
        <v>10.199999999999999</v>
      </c>
      <c r="L348" s="13">
        <v>1.45</v>
      </c>
      <c r="M348" s="14">
        <v>26.1</v>
      </c>
      <c r="N348" s="14">
        <v>503</v>
      </c>
      <c r="O348" s="14">
        <v>0</v>
      </c>
      <c r="P348" s="14">
        <v>3.3</v>
      </c>
      <c r="Q348" s="14">
        <v>0.9</v>
      </c>
      <c r="R348" s="14">
        <v>41.8</v>
      </c>
      <c r="S348" s="14">
        <v>2.4</v>
      </c>
      <c r="T348" s="14">
        <v>24.7</v>
      </c>
      <c r="U348" s="14">
        <v>48.5</v>
      </c>
      <c r="V348" s="14"/>
      <c r="W348" s="14">
        <v>400</v>
      </c>
      <c r="X348" s="14">
        <v>21.4</v>
      </c>
      <c r="Y348" s="14">
        <v>0</v>
      </c>
      <c r="Z348" s="6">
        <v>12645.23</v>
      </c>
      <c r="AA348" s="6">
        <v>1963.8</v>
      </c>
      <c r="AB348" s="13">
        <v>1.61</v>
      </c>
      <c r="AC348" s="13">
        <v>23.6</v>
      </c>
      <c r="AD348">
        <f t="shared" si="41"/>
        <v>1.5680106204634197</v>
      </c>
      <c r="AF348">
        <f t="shared" si="42"/>
        <v>17.416666666666668</v>
      </c>
      <c r="AG348" s="6">
        <v>15.34</v>
      </c>
      <c r="AH348" s="6">
        <v>25.96</v>
      </c>
      <c r="AI348">
        <v>23.504672897196262</v>
      </c>
      <c r="AJ348" s="6">
        <v>0</v>
      </c>
      <c r="AK348" s="6">
        <v>590.9</v>
      </c>
      <c r="AL348" s="6">
        <v>12.67</v>
      </c>
      <c r="AM348" s="6">
        <v>1.69</v>
      </c>
      <c r="AN348" s="6">
        <v>0.62</v>
      </c>
      <c r="AO348" s="6">
        <v>21.31</v>
      </c>
      <c r="AP348" s="6">
        <v>0</v>
      </c>
      <c r="AQ348" s="6">
        <v>0</v>
      </c>
      <c r="AR348" s="6">
        <v>9.57</v>
      </c>
      <c r="AS348" s="6">
        <v>16.190000000000001</v>
      </c>
      <c r="AT348" s="6">
        <v>0.02</v>
      </c>
    </row>
    <row r="349" spans="1:46" x14ac:dyDescent="0.3">
      <c r="A349" t="s">
        <v>79</v>
      </c>
      <c r="B349" t="s">
        <v>80</v>
      </c>
      <c r="C349" t="s">
        <v>81</v>
      </c>
      <c r="D349" s="13">
        <v>47.508800000000001</v>
      </c>
      <c r="E349" s="13">
        <v>120.8669</v>
      </c>
      <c r="F349" t="s">
        <v>82</v>
      </c>
      <c r="G349" s="13" t="s">
        <v>455</v>
      </c>
      <c r="H349" s="13" t="s">
        <v>443</v>
      </c>
      <c r="I349" s="7">
        <v>1.8209999999999999E-3</v>
      </c>
      <c r="J349" s="13">
        <v>48.33</v>
      </c>
      <c r="K349" s="13">
        <v>10.050000000000001</v>
      </c>
      <c r="L349" s="13">
        <v>1.46</v>
      </c>
      <c r="M349" s="14">
        <v>25.7</v>
      </c>
      <c r="N349" s="14">
        <v>491</v>
      </c>
      <c r="O349" s="14">
        <v>0</v>
      </c>
      <c r="P349" s="14">
        <v>3.23</v>
      </c>
      <c r="Q349" s="14">
        <v>0.9</v>
      </c>
      <c r="R349" s="14">
        <v>42.8</v>
      </c>
      <c r="S349" s="14">
        <v>2.1</v>
      </c>
      <c r="T349" s="14">
        <v>24.7</v>
      </c>
      <c r="U349" s="14">
        <v>49.2</v>
      </c>
      <c r="V349" s="14"/>
      <c r="W349" s="14">
        <v>390</v>
      </c>
      <c r="X349" s="14">
        <v>21.6</v>
      </c>
      <c r="Y349" s="14">
        <v>0</v>
      </c>
      <c r="Z349" s="6">
        <v>12645.23</v>
      </c>
      <c r="AA349" s="6">
        <v>1920.16</v>
      </c>
      <c r="AB349" s="13">
        <v>1.63</v>
      </c>
      <c r="AC349" s="13">
        <v>23.2</v>
      </c>
      <c r="AD349">
        <f t="shared" si="41"/>
        <v>1.623401593797466</v>
      </c>
      <c r="AF349">
        <f t="shared" si="42"/>
        <v>20.38095238095238</v>
      </c>
      <c r="AG349" s="6">
        <v>15.15</v>
      </c>
      <c r="AH349" s="6">
        <v>26.26</v>
      </c>
      <c r="AI349">
        <v>22.731481481481481</v>
      </c>
      <c r="AJ349" s="6">
        <v>0</v>
      </c>
      <c r="AK349" s="6">
        <v>585.42999999999995</v>
      </c>
      <c r="AL349" s="6">
        <v>13.25</v>
      </c>
      <c r="AM349" s="6">
        <v>1.73</v>
      </c>
      <c r="AN349" s="6">
        <v>0.6</v>
      </c>
      <c r="AO349" s="6">
        <v>21.16</v>
      </c>
      <c r="AP349" s="6">
        <v>0</v>
      </c>
      <c r="AQ349" s="6">
        <v>0</v>
      </c>
      <c r="AR349" s="6">
        <v>9.11</v>
      </c>
      <c r="AS349" s="6">
        <v>15.79</v>
      </c>
      <c r="AT349" s="6">
        <v>0.02</v>
      </c>
    </row>
    <row r="350" spans="1:46" x14ac:dyDescent="0.3">
      <c r="A350" t="s">
        <v>79</v>
      </c>
      <c r="B350" t="s">
        <v>80</v>
      </c>
      <c r="C350" t="s">
        <v>81</v>
      </c>
      <c r="D350" s="13">
        <v>47.456899999999997</v>
      </c>
      <c r="E350" s="13">
        <v>120.64700000000001</v>
      </c>
      <c r="F350" t="s">
        <v>82</v>
      </c>
      <c r="G350" s="13" t="s">
        <v>456</v>
      </c>
      <c r="H350" s="13" t="s">
        <v>443</v>
      </c>
      <c r="I350" s="7">
        <v>6.8770000000000003E-3</v>
      </c>
      <c r="J350" s="13">
        <v>48.06</v>
      </c>
      <c r="K350" s="13">
        <v>8.75</v>
      </c>
      <c r="L350" s="13">
        <v>2.38</v>
      </c>
      <c r="M350" s="14">
        <v>47.5</v>
      </c>
      <c r="N350" s="14">
        <v>699</v>
      </c>
      <c r="O350" s="14">
        <v>0</v>
      </c>
      <c r="P350" s="14">
        <v>5.8</v>
      </c>
      <c r="Q350" s="14">
        <v>1.7</v>
      </c>
      <c r="R350" s="14">
        <v>64.5</v>
      </c>
      <c r="S350" s="14">
        <v>4.4000000000000004</v>
      </c>
      <c r="T350" s="14">
        <v>38.4</v>
      </c>
      <c r="U350" s="14">
        <v>78.599999999999994</v>
      </c>
      <c r="V350" s="14"/>
      <c r="W350" s="14">
        <v>520</v>
      </c>
      <c r="X350" s="14">
        <v>26.5</v>
      </c>
      <c r="Y350" s="14">
        <v>0</v>
      </c>
      <c r="Z350" s="6">
        <v>14203.41</v>
      </c>
      <c r="AA350" s="6">
        <v>2662.04</v>
      </c>
      <c r="AB350" s="13">
        <v>1.53</v>
      </c>
      <c r="AC350" s="13">
        <v>35.6</v>
      </c>
      <c r="AD350">
        <f t="shared" si="41"/>
        <v>1.4575441157878568</v>
      </c>
      <c r="AF350">
        <f t="shared" si="42"/>
        <v>14.659090909090908</v>
      </c>
      <c r="AG350" s="6">
        <v>25.1</v>
      </c>
      <c r="AH350" s="6">
        <v>42.16</v>
      </c>
      <c r="AI350">
        <v>26.377358490566039</v>
      </c>
      <c r="AJ350" s="6">
        <v>0</v>
      </c>
      <c r="AK350" s="6">
        <v>535.98</v>
      </c>
      <c r="AL350" s="6">
        <v>11.12</v>
      </c>
      <c r="AM350" s="6">
        <v>1.68</v>
      </c>
      <c r="AN350" s="6">
        <v>0.74</v>
      </c>
      <c r="AO350" s="6">
        <v>19.63</v>
      </c>
      <c r="AP350" s="6">
        <v>0</v>
      </c>
      <c r="AQ350" s="6">
        <v>0</v>
      </c>
      <c r="AR350" s="6">
        <v>8.06</v>
      </c>
      <c r="AS350" s="6">
        <v>13.54</v>
      </c>
      <c r="AT350" s="6">
        <v>0.03</v>
      </c>
    </row>
    <row r="351" spans="1:46" x14ac:dyDescent="0.3">
      <c r="A351" t="s">
        <v>79</v>
      </c>
      <c r="B351" t="s">
        <v>80</v>
      </c>
      <c r="C351" t="s">
        <v>81</v>
      </c>
      <c r="D351" s="13">
        <v>47.456899999999997</v>
      </c>
      <c r="E351" s="13">
        <v>120.64700000000001</v>
      </c>
      <c r="F351" t="s">
        <v>82</v>
      </c>
      <c r="G351" s="13" t="s">
        <v>457</v>
      </c>
      <c r="H351" s="13" t="s">
        <v>443</v>
      </c>
      <c r="I351" s="7">
        <v>6.94E-3</v>
      </c>
      <c r="J351" s="13">
        <v>49.19</v>
      </c>
      <c r="K351" s="13">
        <v>8.8000000000000007</v>
      </c>
      <c r="L351" s="13">
        <v>2.6</v>
      </c>
      <c r="M351" s="14">
        <v>56.4</v>
      </c>
      <c r="N351" s="14">
        <v>777</v>
      </c>
      <c r="O351" s="14">
        <v>0</v>
      </c>
      <c r="P351" s="14">
        <v>7</v>
      </c>
      <c r="Q351" s="14">
        <v>1.6</v>
      </c>
      <c r="R351" s="14">
        <v>74.599999999999994</v>
      </c>
      <c r="S351" s="14">
        <v>4.5</v>
      </c>
      <c r="T351" s="14">
        <v>43.7</v>
      </c>
      <c r="U351" s="14">
        <v>86.7</v>
      </c>
      <c r="V351" s="14"/>
      <c r="W351" s="14">
        <v>620</v>
      </c>
      <c r="X351" s="14">
        <v>25.5</v>
      </c>
      <c r="Y351" s="14">
        <v>0</v>
      </c>
      <c r="Z351" s="6">
        <v>14143.48</v>
      </c>
      <c r="AA351" s="6">
        <v>2836.6</v>
      </c>
      <c r="AB351" s="13">
        <v>1.58</v>
      </c>
      <c r="AC351" s="13">
        <v>39.299999999999997</v>
      </c>
      <c r="AD351">
        <f t="shared" si="41"/>
        <v>1.4336297034080596</v>
      </c>
      <c r="AF351">
        <f t="shared" si="42"/>
        <v>16.577777777777776</v>
      </c>
      <c r="AG351" s="6">
        <v>27.66</v>
      </c>
      <c r="AH351" s="6">
        <v>47.22</v>
      </c>
      <c r="AI351">
        <v>30.470588235294116</v>
      </c>
      <c r="AJ351" s="6">
        <v>0</v>
      </c>
      <c r="AK351" s="6">
        <v>554.65</v>
      </c>
      <c r="AL351" s="6">
        <v>10.66</v>
      </c>
      <c r="AM351" s="6">
        <v>1.71</v>
      </c>
      <c r="AN351" s="6">
        <v>0.76</v>
      </c>
      <c r="AO351" s="6">
        <v>19.77</v>
      </c>
      <c r="AP351" s="6">
        <v>0</v>
      </c>
      <c r="AQ351" s="6">
        <v>0</v>
      </c>
      <c r="AR351" s="6">
        <v>8.31</v>
      </c>
      <c r="AS351" s="6">
        <v>14.19</v>
      </c>
      <c r="AT351" s="6">
        <v>0.02</v>
      </c>
    </row>
    <row r="352" spans="1:46" x14ac:dyDescent="0.3">
      <c r="A352" t="s">
        <v>79</v>
      </c>
      <c r="B352" t="s">
        <v>80</v>
      </c>
      <c r="C352" t="s">
        <v>81</v>
      </c>
      <c r="D352" s="13">
        <v>47.456899999999997</v>
      </c>
      <c r="E352" s="13">
        <v>120.64700000000001</v>
      </c>
      <c r="F352" t="s">
        <v>82</v>
      </c>
      <c r="G352" s="13" t="s">
        <v>458</v>
      </c>
      <c r="H352" s="13" t="s">
        <v>443</v>
      </c>
      <c r="I352" s="7">
        <v>7.1027999999999994E-2</v>
      </c>
      <c r="J352" s="13">
        <v>48.7</v>
      </c>
      <c r="K352" s="13">
        <v>7.11</v>
      </c>
      <c r="L352" s="13">
        <v>2.84</v>
      </c>
      <c r="M352" s="14">
        <v>61</v>
      </c>
      <c r="N352" s="14">
        <v>816</v>
      </c>
      <c r="O352" s="14">
        <v>0</v>
      </c>
      <c r="P352" s="14">
        <v>6.94</v>
      </c>
      <c r="Q352" s="14">
        <v>1.9</v>
      </c>
      <c r="R352" s="14">
        <v>70.400000000000006</v>
      </c>
      <c r="S352" s="14">
        <v>5.2</v>
      </c>
      <c r="T352" s="14">
        <v>46</v>
      </c>
      <c r="U352" s="14">
        <v>94.6</v>
      </c>
      <c r="V352" s="14"/>
      <c r="W352" s="14">
        <v>650</v>
      </c>
      <c r="X352" s="14">
        <v>26.1</v>
      </c>
      <c r="Y352" s="14">
        <v>0</v>
      </c>
      <c r="Z352" s="6">
        <v>14503.06</v>
      </c>
      <c r="AA352" s="6">
        <v>3273</v>
      </c>
      <c r="AB352" s="13">
        <v>1.57</v>
      </c>
      <c r="AC352" s="13">
        <v>45.5</v>
      </c>
      <c r="AD352">
        <f t="shared" si="41"/>
        <v>1.3288628246667638</v>
      </c>
      <c r="AF352">
        <f t="shared" si="42"/>
        <v>13.538461538461538</v>
      </c>
      <c r="AG352" s="6">
        <v>29.3</v>
      </c>
      <c r="AH352" s="6">
        <v>44.84</v>
      </c>
      <c r="AI352">
        <v>31.264367816091951</v>
      </c>
      <c r="AJ352" s="6">
        <v>0</v>
      </c>
      <c r="AK352" s="6">
        <v>555.66999999999996</v>
      </c>
      <c r="AL352" s="6">
        <v>10.14</v>
      </c>
      <c r="AM352" s="6">
        <v>1.53</v>
      </c>
      <c r="AN352" s="6">
        <v>0.87</v>
      </c>
      <c r="AO352" s="6">
        <v>17.93</v>
      </c>
      <c r="AP352" s="6">
        <v>0</v>
      </c>
      <c r="AQ352" s="6">
        <v>0</v>
      </c>
      <c r="AR352" s="6">
        <v>9.23</v>
      </c>
      <c r="AS352" s="6">
        <v>14.13</v>
      </c>
      <c r="AT352" s="6">
        <v>0.03</v>
      </c>
    </row>
    <row r="353" spans="1:46" x14ac:dyDescent="0.3">
      <c r="A353" t="s">
        <v>79</v>
      </c>
      <c r="B353" t="s">
        <v>80</v>
      </c>
      <c r="C353" t="s">
        <v>81</v>
      </c>
      <c r="D353" s="13">
        <v>47.456899999999997</v>
      </c>
      <c r="E353" s="13">
        <v>120.64700000000001</v>
      </c>
      <c r="F353" t="s">
        <v>82</v>
      </c>
      <c r="G353" s="13" t="s">
        <v>459</v>
      </c>
      <c r="H353" s="13" t="s">
        <v>443</v>
      </c>
      <c r="I353" s="7">
        <v>5.2703E-2</v>
      </c>
      <c r="J353" s="13">
        <v>48.77</v>
      </c>
      <c r="K353" s="13">
        <v>7.39</v>
      </c>
      <c r="L353" s="13">
        <v>2.82</v>
      </c>
      <c r="M353" s="14">
        <v>58</v>
      </c>
      <c r="N353" s="14">
        <v>802</v>
      </c>
      <c r="O353" s="14">
        <v>0</v>
      </c>
      <c r="P353" s="14">
        <v>6.63</v>
      </c>
      <c r="Q353" s="14">
        <v>1.8</v>
      </c>
      <c r="R353" s="14">
        <v>73.599999999999994</v>
      </c>
      <c r="S353" s="14">
        <v>4.9000000000000004</v>
      </c>
      <c r="T353" s="14">
        <v>48.5</v>
      </c>
      <c r="U353" s="14">
        <v>102</v>
      </c>
      <c r="V353" s="14"/>
      <c r="W353" s="14">
        <v>640</v>
      </c>
      <c r="X353" s="14">
        <v>27.6</v>
      </c>
      <c r="Y353" s="14">
        <v>0</v>
      </c>
      <c r="Z353" s="6">
        <v>14383.2</v>
      </c>
      <c r="AA353" s="6">
        <v>3229.36</v>
      </c>
      <c r="AB353" s="13">
        <v>1.59</v>
      </c>
      <c r="AC353" s="13">
        <v>44.1</v>
      </c>
      <c r="AD353">
        <f t="shared" si="41"/>
        <v>1.3893409288689549</v>
      </c>
      <c r="AF353">
        <f t="shared" si="42"/>
        <v>15.020408163265303</v>
      </c>
      <c r="AG353" s="6">
        <v>30.5</v>
      </c>
      <c r="AH353" s="6">
        <v>46.29</v>
      </c>
      <c r="AI353">
        <v>29.057971014492754</v>
      </c>
      <c r="AJ353" s="6">
        <v>0</v>
      </c>
      <c r="AK353" s="6">
        <v>521.13</v>
      </c>
      <c r="AL353" s="6">
        <v>11.1</v>
      </c>
      <c r="AM353" s="6">
        <v>1.52</v>
      </c>
      <c r="AN353" s="6">
        <v>0.79</v>
      </c>
      <c r="AO353" s="6">
        <v>18.190000000000001</v>
      </c>
      <c r="AP353" s="6">
        <v>0</v>
      </c>
      <c r="AQ353" s="6">
        <v>0</v>
      </c>
      <c r="AR353" s="6">
        <v>8.6999999999999993</v>
      </c>
      <c r="AS353" s="6">
        <v>13.2</v>
      </c>
      <c r="AT353" s="6">
        <v>0.02</v>
      </c>
    </row>
    <row r="354" spans="1:46" x14ac:dyDescent="0.3">
      <c r="A354" t="s">
        <v>79</v>
      </c>
      <c r="B354" t="s">
        <v>80</v>
      </c>
      <c r="C354" t="s">
        <v>81</v>
      </c>
      <c r="D354" s="13">
        <v>47.456899999999997</v>
      </c>
      <c r="E354" s="13">
        <v>120.64700000000001</v>
      </c>
      <c r="F354" t="s">
        <v>82</v>
      </c>
      <c r="G354" s="13" t="s">
        <v>460</v>
      </c>
      <c r="H354" s="13" t="s">
        <v>443</v>
      </c>
      <c r="I354" s="7">
        <v>6.0280000000000004E-3</v>
      </c>
      <c r="J354" s="13">
        <v>48.07</v>
      </c>
      <c r="K354" s="13">
        <v>7.73</v>
      </c>
      <c r="L354" s="13">
        <v>2.29</v>
      </c>
      <c r="M354" s="14">
        <v>55</v>
      </c>
      <c r="N354" s="14">
        <v>794</v>
      </c>
      <c r="O354" s="14">
        <v>0</v>
      </c>
      <c r="P354" s="14">
        <v>6.05</v>
      </c>
      <c r="Q354" s="14">
        <v>1.7</v>
      </c>
      <c r="R354" s="14">
        <v>82.1</v>
      </c>
      <c r="S354" s="14">
        <v>4.8</v>
      </c>
      <c r="T354" s="14">
        <v>47.6</v>
      </c>
      <c r="U354" s="14">
        <v>93.9</v>
      </c>
      <c r="V354" s="14"/>
      <c r="W354" s="14">
        <v>620</v>
      </c>
      <c r="X354" s="14">
        <v>26.9</v>
      </c>
      <c r="Y354" s="14">
        <v>0</v>
      </c>
      <c r="Z354" s="6">
        <v>15282.15</v>
      </c>
      <c r="AA354" s="6">
        <v>3185.72</v>
      </c>
      <c r="AB354" s="13">
        <v>1.58</v>
      </c>
      <c r="AC354" s="13">
        <v>41.9</v>
      </c>
      <c r="AD354">
        <f t="shared" si="41"/>
        <v>1.6395361193266618</v>
      </c>
      <c r="AF354">
        <f t="shared" si="42"/>
        <v>17.104166666666668</v>
      </c>
      <c r="AG354" s="6">
        <v>30.13</v>
      </c>
      <c r="AH354" s="6">
        <v>51.96</v>
      </c>
      <c r="AI354">
        <v>29.516728624535318</v>
      </c>
      <c r="AJ354" s="6">
        <v>0</v>
      </c>
      <c r="AK354" s="6">
        <v>568.11</v>
      </c>
      <c r="AL354" s="6">
        <v>13.57</v>
      </c>
      <c r="AM354" s="6">
        <v>1.72</v>
      </c>
      <c r="AN354" s="6">
        <v>0.67</v>
      </c>
      <c r="AO354" s="6">
        <v>18.95</v>
      </c>
      <c r="AP354" s="6">
        <v>0</v>
      </c>
      <c r="AQ354" s="6">
        <v>0</v>
      </c>
      <c r="AR354" s="6">
        <v>7.55</v>
      </c>
      <c r="AS354" s="6">
        <v>13.03</v>
      </c>
      <c r="AT354" s="6">
        <v>0.02</v>
      </c>
    </row>
    <row r="355" spans="1:46" x14ac:dyDescent="0.3">
      <c r="A355" t="s">
        <v>79</v>
      </c>
      <c r="B355" t="s">
        <v>80</v>
      </c>
      <c r="C355" t="s">
        <v>81</v>
      </c>
      <c r="D355" s="13">
        <v>47.457299999999996</v>
      </c>
      <c r="E355" s="13">
        <v>120.6494</v>
      </c>
      <c r="F355" t="s">
        <v>82</v>
      </c>
      <c r="G355" s="13" t="s">
        <v>461</v>
      </c>
      <c r="H355" s="13" t="s">
        <v>443</v>
      </c>
      <c r="I355" s="7">
        <v>1.9866999999999999E-2</v>
      </c>
      <c r="J355" s="13">
        <v>48.05</v>
      </c>
      <c r="K355" s="13">
        <v>10.6</v>
      </c>
      <c r="L355" s="13">
        <v>1.46</v>
      </c>
      <c r="M355" s="14">
        <v>27.5</v>
      </c>
      <c r="N355" s="14">
        <v>517</v>
      </c>
      <c r="O355" s="14">
        <v>0</v>
      </c>
      <c r="P355" s="14">
        <v>3.52</v>
      </c>
      <c r="Q355" s="14">
        <v>0.9</v>
      </c>
      <c r="R355" s="14">
        <v>40.9</v>
      </c>
      <c r="S355" s="14">
        <v>2.5</v>
      </c>
      <c r="T355" s="14">
        <v>26</v>
      </c>
      <c r="U355" s="14">
        <v>49.4</v>
      </c>
      <c r="V355" s="14"/>
      <c r="W355" s="14">
        <v>370</v>
      </c>
      <c r="X355" s="14">
        <v>21.7</v>
      </c>
      <c r="Y355" s="14">
        <v>0</v>
      </c>
      <c r="Z355" s="6">
        <v>12645.23</v>
      </c>
      <c r="AA355" s="6">
        <v>2094.7199999999998</v>
      </c>
      <c r="AB355" s="13">
        <v>1.54</v>
      </c>
      <c r="AC355" s="13">
        <v>24.6</v>
      </c>
      <c r="AD355">
        <f t="shared" si="41"/>
        <v>1.4475166408726245</v>
      </c>
      <c r="AF355">
        <f t="shared" si="42"/>
        <v>16.36</v>
      </c>
      <c r="AG355" s="6">
        <v>16.88</v>
      </c>
      <c r="AH355" s="6">
        <v>26.56</v>
      </c>
      <c r="AI355">
        <v>23.82488479262673</v>
      </c>
      <c r="AJ355" s="6">
        <v>0</v>
      </c>
      <c r="AK355" s="6">
        <v>582.73</v>
      </c>
      <c r="AL355" s="6">
        <v>11.62</v>
      </c>
      <c r="AM355" s="6">
        <v>1.57</v>
      </c>
      <c r="AN355" s="6">
        <v>0.67</v>
      </c>
      <c r="AO355" s="6">
        <v>21.02</v>
      </c>
      <c r="AP355" s="6">
        <v>0</v>
      </c>
      <c r="AQ355" s="6">
        <v>0</v>
      </c>
      <c r="AR355" s="6">
        <v>9.0500000000000007</v>
      </c>
      <c r="AS355" s="6">
        <v>14.23</v>
      </c>
      <c r="AT355" s="6">
        <v>0.02</v>
      </c>
    </row>
    <row r="356" spans="1:46" x14ac:dyDescent="0.3">
      <c r="A356" t="s">
        <v>79</v>
      </c>
      <c r="B356" t="s">
        <v>80</v>
      </c>
      <c r="C356" t="s">
        <v>81</v>
      </c>
      <c r="D356" s="13">
        <v>47.457299999999996</v>
      </c>
      <c r="E356" s="13">
        <v>120.6494</v>
      </c>
      <c r="F356" t="s">
        <v>82</v>
      </c>
      <c r="G356" s="13" t="s">
        <v>462</v>
      </c>
      <c r="H356" s="13" t="s">
        <v>443</v>
      </c>
      <c r="I356" s="7">
        <v>2.036E-3</v>
      </c>
      <c r="J356" s="13">
        <v>47.91</v>
      </c>
      <c r="K356" s="13">
        <v>10.6</v>
      </c>
      <c r="L356" s="13">
        <v>1.44</v>
      </c>
      <c r="M356" s="14">
        <v>26.9</v>
      </c>
      <c r="N356" s="14">
        <v>523</v>
      </c>
      <c r="O356" s="14">
        <v>0</v>
      </c>
      <c r="P356" s="14">
        <v>3.4</v>
      </c>
      <c r="Q356" s="14">
        <v>0.9</v>
      </c>
      <c r="R356" s="14">
        <v>46</v>
      </c>
      <c r="S356" s="14">
        <v>2.6</v>
      </c>
      <c r="T356" s="14">
        <v>24.9</v>
      </c>
      <c r="U356" s="14">
        <v>49.4</v>
      </c>
      <c r="V356" s="14"/>
      <c r="W356" s="14">
        <v>380</v>
      </c>
      <c r="X356" s="14">
        <v>21.4</v>
      </c>
      <c r="Y356" s="14">
        <v>0</v>
      </c>
      <c r="Z356" s="6">
        <v>12585.3</v>
      </c>
      <c r="AA356" s="6">
        <v>2051.08</v>
      </c>
      <c r="AB356" s="13">
        <v>1.57</v>
      </c>
      <c r="AC356" s="13">
        <v>24.2</v>
      </c>
      <c r="AD356">
        <f t="shared" si="41"/>
        <v>1.6923474854968041</v>
      </c>
      <c r="AF356">
        <f t="shared" si="42"/>
        <v>17.692307692307693</v>
      </c>
      <c r="AG356" s="6">
        <v>15.86</v>
      </c>
      <c r="AH356" s="6">
        <v>29.3</v>
      </c>
      <c r="AI356">
        <v>24.4392523364486</v>
      </c>
      <c r="AJ356" s="6">
        <v>0</v>
      </c>
      <c r="AK356" s="6">
        <v>588.1</v>
      </c>
      <c r="AL356" s="6">
        <v>13.53</v>
      </c>
      <c r="AM356" s="6">
        <v>1.85</v>
      </c>
      <c r="AN356" s="6">
        <v>0.57999999999999996</v>
      </c>
      <c r="AO356" s="6">
        <v>21.61</v>
      </c>
      <c r="AP356" s="6">
        <v>0</v>
      </c>
      <c r="AQ356" s="6">
        <v>0</v>
      </c>
      <c r="AR356" s="6">
        <v>8.26</v>
      </c>
      <c r="AS356" s="6">
        <v>15.26</v>
      </c>
      <c r="AT356" s="6">
        <v>0.02</v>
      </c>
    </row>
    <row r="357" spans="1:46" x14ac:dyDescent="0.3">
      <c r="A357" t="s">
        <v>79</v>
      </c>
      <c r="B357" t="s">
        <v>80</v>
      </c>
      <c r="C357" t="s">
        <v>81</v>
      </c>
      <c r="D357" s="13">
        <v>47.457299999999996</v>
      </c>
      <c r="E357" s="13">
        <v>120.6494</v>
      </c>
      <c r="F357" t="s">
        <v>82</v>
      </c>
      <c r="G357" s="13" t="s">
        <v>463</v>
      </c>
      <c r="H357" s="13" t="s">
        <v>443</v>
      </c>
      <c r="I357" s="7">
        <v>7.2900000000000005E-4</v>
      </c>
      <c r="J357" s="13">
        <v>48.71</v>
      </c>
      <c r="K357" s="13">
        <v>10.65</v>
      </c>
      <c r="L357" s="13">
        <v>1.42</v>
      </c>
      <c r="M357" s="14">
        <v>26.8</v>
      </c>
      <c r="N357" s="14">
        <v>494</v>
      </c>
      <c r="O357" s="14">
        <v>0</v>
      </c>
      <c r="P357" s="14">
        <v>3.4</v>
      </c>
      <c r="Q357" s="14">
        <v>0.9</v>
      </c>
      <c r="R357" s="14">
        <v>42.3</v>
      </c>
      <c r="S357" s="14">
        <v>2.2999999999999998</v>
      </c>
      <c r="T357" s="14">
        <v>24.1</v>
      </c>
      <c r="U357" s="14">
        <v>47.5</v>
      </c>
      <c r="V357" s="14"/>
      <c r="W357" s="14">
        <v>360</v>
      </c>
      <c r="X357" s="14">
        <v>22.1</v>
      </c>
      <c r="Y357" s="14">
        <v>0</v>
      </c>
      <c r="Z357" s="6">
        <v>12525.37</v>
      </c>
      <c r="AA357" s="6">
        <v>1963.8</v>
      </c>
      <c r="AB357" s="13">
        <v>1.58</v>
      </c>
      <c r="AC357" s="13">
        <v>23.5</v>
      </c>
      <c r="AD357">
        <f t="shared" si="41"/>
        <v>1.5803607408418521</v>
      </c>
      <c r="AF357">
        <f t="shared" si="42"/>
        <v>18.391304347826086</v>
      </c>
      <c r="AG357" s="6">
        <v>15.25</v>
      </c>
      <c r="AH357" s="6">
        <v>26.77</v>
      </c>
      <c r="AI357">
        <v>22.352941176470587</v>
      </c>
      <c r="AJ357" s="6">
        <v>0</v>
      </c>
      <c r="AK357" s="6">
        <v>566.76</v>
      </c>
      <c r="AL357" s="6">
        <v>12.44</v>
      </c>
      <c r="AM357" s="6">
        <v>1.76</v>
      </c>
      <c r="AN357" s="6">
        <v>0.63</v>
      </c>
      <c r="AO357" s="6">
        <v>21.02</v>
      </c>
      <c r="AP357" s="6">
        <v>0</v>
      </c>
      <c r="AQ357" s="6">
        <v>0</v>
      </c>
      <c r="AR357" s="6">
        <v>8.51</v>
      </c>
      <c r="AS357" s="6">
        <v>14.94</v>
      </c>
      <c r="AT357" s="6">
        <v>0.02</v>
      </c>
    </row>
    <row r="358" spans="1:46" x14ac:dyDescent="0.3">
      <c r="A358" t="s">
        <v>79</v>
      </c>
      <c r="B358" t="s">
        <v>80</v>
      </c>
      <c r="C358" t="s">
        <v>81</v>
      </c>
      <c r="D358" s="13">
        <v>47.497399999999999</v>
      </c>
      <c r="E358" s="13">
        <v>120.6277</v>
      </c>
      <c r="F358" t="s">
        <v>82</v>
      </c>
      <c r="G358" s="13" t="s">
        <v>464</v>
      </c>
      <c r="H358" s="13" t="s">
        <v>443</v>
      </c>
      <c r="I358" s="7">
        <v>8.0699999999999999E-4</v>
      </c>
      <c r="J358" s="13">
        <v>50.59</v>
      </c>
      <c r="K358" s="13">
        <v>8.6199999999999992</v>
      </c>
      <c r="L358" s="13">
        <v>1.34</v>
      </c>
      <c r="M358" s="14">
        <v>28.1</v>
      </c>
      <c r="N358" s="14">
        <v>396</v>
      </c>
      <c r="O358" s="14">
        <v>0</v>
      </c>
      <c r="P358" s="14">
        <v>3.28</v>
      </c>
      <c r="Q358" s="14">
        <v>0.9</v>
      </c>
      <c r="R358" s="14">
        <v>38.799999999999997</v>
      </c>
      <c r="S358" s="14">
        <v>2.4</v>
      </c>
      <c r="T358" s="14">
        <v>21.1</v>
      </c>
      <c r="U358" s="14">
        <v>42</v>
      </c>
      <c r="V358" s="14"/>
      <c r="W358" s="14">
        <v>330</v>
      </c>
      <c r="X358" s="14">
        <v>22.1</v>
      </c>
      <c r="Y358" s="14">
        <v>0</v>
      </c>
      <c r="Z358" s="6">
        <v>11986</v>
      </c>
      <c r="AA358" s="6">
        <v>1614.68</v>
      </c>
      <c r="AB358" s="13">
        <v>1.64</v>
      </c>
      <c r="AC358" s="13">
        <v>19.899999999999999</v>
      </c>
      <c r="AD358">
        <f t="shared" si="41"/>
        <v>1.5704701054079924</v>
      </c>
      <c r="AF358">
        <f t="shared" si="42"/>
        <v>16.166666666666668</v>
      </c>
      <c r="AG358" s="6">
        <v>12.87</v>
      </c>
      <c r="AH358" s="6">
        <v>23.66</v>
      </c>
      <c r="AI358">
        <v>17.918552036199095</v>
      </c>
      <c r="AJ358" s="6">
        <v>0</v>
      </c>
      <c r="AK358" s="6">
        <v>542.35</v>
      </c>
      <c r="AL358" s="6">
        <v>11.83</v>
      </c>
      <c r="AM358" s="6">
        <v>1.84</v>
      </c>
      <c r="AN358" s="6">
        <v>0.72</v>
      </c>
      <c r="AO358" s="6">
        <v>19.899999999999999</v>
      </c>
      <c r="AP358" s="6">
        <v>0</v>
      </c>
      <c r="AQ358" s="6">
        <v>0</v>
      </c>
      <c r="AR358" s="6">
        <v>8.51</v>
      </c>
      <c r="AS358" s="6">
        <v>15.64</v>
      </c>
      <c r="AT358" s="6">
        <v>0.02</v>
      </c>
    </row>
    <row r="359" spans="1:46" x14ac:dyDescent="0.3">
      <c r="A359" t="s">
        <v>79</v>
      </c>
      <c r="B359" t="s">
        <v>80</v>
      </c>
      <c r="C359" t="s">
        <v>81</v>
      </c>
      <c r="D359" s="13">
        <v>47.497399999999999</v>
      </c>
      <c r="E359" s="13">
        <v>120.6277</v>
      </c>
      <c r="F359" t="s">
        <v>82</v>
      </c>
      <c r="G359" s="13" t="s">
        <v>465</v>
      </c>
      <c r="H359" s="13" t="s">
        <v>443</v>
      </c>
      <c r="I359" s="7">
        <v>8.5800000000000004E-4</v>
      </c>
      <c r="J359" s="13">
        <v>50.15</v>
      </c>
      <c r="K359" s="13">
        <v>8.65</v>
      </c>
      <c r="L359" s="13">
        <v>1.26</v>
      </c>
      <c r="M359" s="14">
        <v>24.5</v>
      </c>
      <c r="N359" s="14">
        <v>400</v>
      </c>
      <c r="O359" s="14">
        <v>0</v>
      </c>
      <c r="P359" s="14">
        <v>3.28</v>
      </c>
      <c r="Q359" s="14">
        <v>0.9</v>
      </c>
      <c r="R359" s="14">
        <v>39.5</v>
      </c>
      <c r="S359" s="14">
        <v>2.2999999999999998</v>
      </c>
      <c r="T359" s="14">
        <v>21.8</v>
      </c>
      <c r="U359" s="14">
        <v>43.7</v>
      </c>
      <c r="V359" s="14"/>
      <c r="W359" s="14">
        <v>330</v>
      </c>
      <c r="X359" s="14">
        <v>22.8</v>
      </c>
      <c r="Y359" s="14">
        <v>0</v>
      </c>
      <c r="Z359" s="6">
        <v>11986</v>
      </c>
      <c r="AA359" s="6">
        <v>1571.04</v>
      </c>
      <c r="AB359" s="13">
        <v>1.69</v>
      </c>
      <c r="AC359" s="13">
        <v>20.6</v>
      </c>
      <c r="AD359">
        <f t="shared" si="41"/>
        <v>1.5756371189646545</v>
      </c>
      <c r="AF359">
        <f t="shared" si="42"/>
        <v>17.173913043478262</v>
      </c>
      <c r="AG359" s="6">
        <v>12.9</v>
      </c>
      <c r="AH359" s="6">
        <v>23.37</v>
      </c>
      <c r="AI359">
        <v>17.543859649122805</v>
      </c>
      <c r="AJ359" s="6">
        <v>0</v>
      </c>
      <c r="AK359" s="6">
        <v>525.70000000000005</v>
      </c>
      <c r="AL359" s="6">
        <v>12.04</v>
      </c>
      <c r="AM359" s="6">
        <v>1.81</v>
      </c>
      <c r="AN359" s="6">
        <v>0.62</v>
      </c>
      <c r="AO359" s="6">
        <v>19.420000000000002</v>
      </c>
      <c r="AP359" s="6">
        <v>0</v>
      </c>
      <c r="AQ359" s="6">
        <v>0</v>
      </c>
      <c r="AR359" s="6">
        <v>8.35</v>
      </c>
      <c r="AS359" s="6">
        <v>15.14</v>
      </c>
      <c r="AT359" s="6">
        <v>0.02</v>
      </c>
    </row>
    <row r="360" spans="1:46" x14ac:dyDescent="0.3">
      <c r="A360" t="s">
        <v>79</v>
      </c>
      <c r="B360" t="s">
        <v>80</v>
      </c>
      <c r="C360" t="s">
        <v>81</v>
      </c>
      <c r="D360" s="13">
        <v>47.415100000000002</v>
      </c>
      <c r="E360" s="13">
        <v>120.5346</v>
      </c>
      <c r="F360" t="s">
        <v>82</v>
      </c>
      <c r="G360" s="13" t="s">
        <v>466</v>
      </c>
      <c r="H360" s="13" t="s">
        <v>443</v>
      </c>
      <c r="I360" s="7">
        <v>1.1689999999999999E-3</v>
      </c>
      <c r="J360" s="13">
        <v>49.94</v>
      </c>
      <c r="K360" s="13">
        <v>8.7100000000000009</v>
      </c>
      <c r="L360" s="13">
        <v>1.52</v>
      </c>
      <c r="M360" s="14">
        <v>26.2</v>
      </c>
      <c r="N360" s="14">
        <v>469</v>
      </c>
      <c r="O360" s="14">
        <v>0</v>
      </c>
      <c r="P360" s="14">
        <v>3.71</v>
      </c>
      <c r="Q360" s="14">
        <v>1</v>
      </c>
      <c r="R360" s="14">
        <v>50.3</v>
      </c>
      <c r="S360" s="14">
        <v>2.9</v>
      </c>
      <c r="T360" s="14">
        <v>26.1</v>
      </c>
      <c r="U360" s="14">
        <v>51.2</v>
      </c>
      <c r="V360" s="14"/>
      <c r="W360" s="14">
        <v>330</v>
      </c>
      <c r="X360" s="14">
        <v>23.2</v>
      </c>
      <c r="Y360" s="14">
        <v>0</v>
      </c>
      <c r="Z360" s="6">
        <v>11866.14</v>
      </c>
      <c r="AA360" s="6">
        <v>1789.24</v>
      </c>
      <c r="AB360" s="13">
        <v>1.65</v>
      </c>
      <c r="AC360" s="13">
        <v>24.1</v>
      </c>
      <c r="AD360">
        <f t="shared" si="41"/>
        <v>1.7282810346782844</v>
      </c>
      <c r="AF360">
        <f t="shared" si="42"/>
        <v>17.344827586206897</v>
      </c>
      <c r="AG360" s="6">
        <v>15.82</v>
      </c>
      <c r="AH360" s="6">
        <v>30.48</v>
      </c>
      <c r="AI360">
        <v>20.21551724137931</v>
      </c>
      <c r="AJ360" s="6">
        <v>0</v>
      </c>
      <c r="AK360" s="6">
        <v>511.47</v>
      </c>
      <c r="AL360" s="6">
        <v>13.56</v>
      </c>
      <c r="AM360" s="6">
        <v>1.93</v>
      </c>
      <c r="AN360" s="6">
        <v>0.52</v>
      </c>
      <c r="AO360" s="6">
        <v>19.46</v>
      </c>
      <c r="AP360" s="6">
        <v>0</v>
      </c>
      <c r="AQ360" s="6">
        <v>0</v>
      </c>
      <c r="AR360" s="6">
        <v>6.56</v>
      </c>
      <c r="AS360" s="6">
        <v>12.64</v>
      </c>
      <c r="AT360" s="6">
        <v>0.02</v>
      </c>
    </row>
    <row r="361" spans="1:46" x14ac:dyDescent="0.3">
      <c r="A361" t="s">
        <v>79</v>
      </c>
      <c r="B361" t="s">
        <v>80</v>
      </c>
      <c r="C361" t="s">
        <v>81</v>
      </c>
      <c r="D361" s="13">
        <v>47.415100000000002</v>
      </c>
      <c r="E361" s="13">
        <v>120.5346</v>
      </c>
      <c r="F361" t="s">
        <v>82</v>
      </c>
      <c r="G361" s="13" t="s">
        <v>467</v>
      </c>
      <c r="H361" s="13" t="s">
        <v>443</v>
      </c>
      <c r="I361" s="7">
        <v>1.9589999999999998E-3</v>
      </c>
      <c r="J361" s="13">
        <v>49.8</v>
      </c>
      <c r="K361" s="13">
        <v>9.2899999999999991</v>
      </c>
      <c r="L361" s="13">
        <v>1.52</v>
      </c>
      <c r="M361" s="14">
        <v>30</v>
      </c>
      <c r="N361" s="14">
        <v>465</v>
      </c>
      <c r="O361" s="14">
        <v>0</v>
      </c>
      <c r="P361" s="14">
        <v>3.73</v>
      </c>
      <c r="Q361" s="14">
        <v>1.1000000000000001</v>
      </c>
      <c r="R361" s="14">
        <v>44</v>
      </c>
      <c r="S361" s="14">
        <v>2.8</v>
      </c>
      <c r="T361" s="14">
        <v>25.3</v>
      </c>
      <c r="U361" s="14">
        <v>49.9</v>
      </c>
      <c r="V361" s="14"/>
      <c r="W361" s="14">
        <v>356</v>
      </c>
      <c r="X361" s="14">
        <v>24</v>
      </c>
      <c r="Y361" s="14">
        <v>0</v>
      </c>
      <c r="Z361" s="6">
        <v>12225.72</v>
      </c>
      <c r="AA361" s="6">
        <v>1745.6</v>
      </c>
      <c r="AB361" s="13">
        <v>1.7</v>
      </c>
      <c r="AC361" s="13">
        <v>24</v>
      </c>
      <c r="AD361">
        <f t="shared" si="41"/>
        <v>1.5292216707895734</v>
      </c>
      <c r="AF361">
        <f t="shared" si="42"/>
        <v>15.714285714285715</v>
      </c>
      <c r="AG361" s="6">
        <v>14.88</v>
      </c>
      <c r="AH361" s="6">
        <v>25.88</v>
      </c>
      <c r="AI361">
        <v>19.375</v>
      </c>
      <c r="AJ361" s="6">
        <v>0</v>
      </c>
      <c r="AK361" s="6">
        <v>509.41</v>
      </c>
      <c r="AL361" s="6">
        <v>11.8</v>
      </c>
      <c r="AM361" s="6">
        <v>1.74</v>
      </c>
      <c r="AN361" s="6">
        <v>0.68</v>
      </c>
      <c r="AO361" s="6">
        <v>19.38</v>
      </c>
      <c r="AP361" s="6">
        <v>0</v>
      </c>
      <c r="AQ361" s="6">
        <v>0</v>
      </c>
      <c r="AR361" s="6">
        <v>8.09</v>
      </c>
      <c r="AS361" s="6">
        <v>14.07</v>
      </c>
      <c r="AT361" s="6">
        <v>0.03</v>
      </c>
    </row>
    <row r="362" spans="1:46" x14ac:dyDescent="0.3">
      <c r="A362" t="s">
        <v>79</v>
      </c>
      <c r="B362" t="s">
        <v>80</v>
      </c>
      <c r="C362" t="s">
        <v>81</v>
      </c>
      <c r="D362" s="13">
        <v>47.415100000000002</v>
      </c>
      <c r="E362" s="13">
        <v>120.5346</v>
      </c>
      <c r="F362" t="s">
        <v>82</v>
      </c>
      <c r="G362" s="13" t="s">
        <v>468</v>
      </c>
      <c r="H362" s="13" t="s">
        <v>443</v>
      </c>
      <c r="I362" s="7">
        <v>1.253E-3</v>
      </c>
      <c r="J362" s="13">
        <v>48.56</v>
      </c>
      <c r="K362" s="13">
        <v>10.6</v>
      </c>
      <c r="L362" s="13">
        <v>1.46</v>
      </c>
      <c r="M362" s="14">
        <v>27.6</v>
      </c>
      <c r="N362" s="14">
        <v>453</v>
      </c>
      <c r="O362" s="14">
        <v>0</v>
      </c>
      <c r="P362" s="14">
        <v>3.26</v>
      </c>
      <c r="Q362" s="14">
        <v>0.8</v>
      </c>
      <c r="R362" s="14">
        <v>45</v>
      </c>
      <c r="S362" s="14">
        <v>2.6</v>
      </c>
      <c r="T362" s="14">
        <v>24.1</v>
      </c>
      <c r="U362" s="14">
        <v>48.2</v>
      </c>
      <c r="V362" s="14"/>
      <c r="W362" s="14">
        <v>350</v>
      </c>
      <c r="X362" s="14">
        <v>22.6</v>
      </c>
      <c r="Y362" s="14">
        <v>0</v>
      </c>
      <c r="Z362" s="6">
        <v>12165.79</v>
      </c>
      <c r="AA362" s="6">
        <v>1745.6</v>
      </c>
      <c r="AB362" s="13">
        <v>1.6</v>
      </c>
      <c r="AC362" s="13">
        <v>23</v>
      </c>
      <c r="AD362">
        <f t="shared" si="41"/>
        <v>1.7189439353755711</v>
      </c>
      <c r="AF362">
        <f t="shared" si="42"/>
        <v>17.307692307692307</v>
      </c>
      <c r="AG362" s="6">
        <v>15.06</v>
      </c>
      <c r="AH362" s="6">
        <v>28.13</v>
      </c>
      <c r="AI362">
        <v>20.044247787610619</v>
      </c>
      <c r="AJ362" s="6">
        <v>0</v>
      </c>
      <c r="AK362" s="6">
        <v>538.30999999999995</v>
      </c>
      <c r="AL362" s="6">
        <v>13.8</v>
      </c>
      <c r="AM362" s="6">
        <v>1.87</v>
      </c>
      <c r="AN362" s="6">
        <v>0.61</v>
      </c>
      <c r="AO362" s="6">
        <v>19.7</v>
      </c>
      <c r="AP362" s="6">
        <v>0</v>
      </c>
      <c r="AQ362" s="6">
        <v>0</v>
      </c>
      <c r="AR362" s="6">
        <v>7.78</v>
      </c>
      <c r="AS362" s="6">
        <v>14.52</v>
      </c>
      <c r="AT362" s="6">
        <v>0.02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validation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纯韬 刘</dc:creator>
  <cp:lastModifiedBy>纯韬 刘</cp:lastModifiedBy>
  <dcterms:created xsi:type="dcterms:W3CDTF">2023-11-24T01:42:44Z</dcterms:created>
  <dcterms:modified xsi:type="dcterms:W3CDTF">2023-12-21T12:53:59Z</dcterms:modified>
</cp:coreProperties>
</file>