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2F6E4A2A-3B79-4FC5-B287-D33B57DD1AA2}" xr6:coauthVersionLast="47" xr6:coauthVersionMax="47" xr10:uidLastSave="{00000000-0000-0000-0000-000000000000}"/>
  <bookViews>
    <workbookView xWindow="-110" yWindow="-110" windowWidth="19420" windowHeight="10300" xr2:uid="{BA93AADA-8AA9-485B-B6B1-0CDF0FEC2F1B}"/>
  </bookViews>
  <sheets>
    <sheet name="SWIR basalts" sheetId="1" r:id="rId1"/>
    <sheet name="Primitive SWIR basalts" sheetId="2" r:id="rId2"/>
  </sheets>
  <definedNames>
    <definedName name="_xlnm._FilterDatabase" localSheetId="0" hidden="1">'SWIR basalts'!$A$1:$BR$75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2" l="1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5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13" i="1"/>
  <c r="AA12" i="1"/>
  <c r="AA11" i="1"/>
  <c r="AA8" i="1"/>
  <c r="AA7" i="1"/>
  <c r="AA6" i="1"/>
  <c r="AA5" i="1"/>
</calcChain>
</file>

<file path=xl/sharedStrings.xml><?xml version="1.0" encoding="utf-8"?>
<sst xmlns="http://schemas.openxmlformats.org/spreadsheetml/2006/main" count="1053" uniqueCount="185">
  <si>
    <t>K2O</t>
  </si>
  <si>
    <t>P2O5</t>
  </si>
  <si>
    <t>U</t>
  </si>
  <si>
    <t>V</t>
  </si>
  <si>
    <t>Y</t>
  </si>
  <si>
    <t>ISL1176-075-002</t>
  </si>
  <si>
    <t>ISL1176</t>
  </si>
  <si>
    <t>LE ROEX, 1983</t>
  </si>
  <si>
    <t>SPREADING_CENTER</t>
  </si>
  <si>
    <t>EMP; INAA</t>
  </si>
  <si>
    <t>WHOLE ROCK</t>
  </si>
  <si>
    <t>IGNEOUS:VOLCANIC:MAFIC</t>
  </si>
  <si>
    <t>BASALT</t>
  </si>
  <si>
    <t>ISL1176-075-003</t>
  </si>
  <si>
    <t>EMP</t>
  </si>
  <si>
    <t>KN162-07</t>
  </si>
  <si>
    <t>GLASS</t>
  </si>
  <si>
    <t>KNO0162-7-004-031</t>
  </si>
  <si>
    <t>NIELSEN, 2018; STANDISH, 2008</t>
  </si>
  <si>
    <t>EMP; ICPMS</t>
  </si>
  <si>
    <t>KNO0162-7-021-002</t>
  </si>
  <si>
    <t>MELPROT-5</t>
  </si>
  <si>
    <t>MAHONEY, 1992</t>
  </si>
  <si>
    <t>MELPROT-5-013-086</t>
  </si>
  <si>
    <t>LE ROEX, 1989</t>
  </si>
  <si>
    <t>XRF</t>
  </si>
  <si>
    <t>MELPROT-5-013-087</t>
  </si>
  <si>
    <t>MELPROT-5-017-022</t>
  </si>
  <si>
    <t>JANNEY, 2005; LE ROEX, 1989; MAHONEY, 1992</t>
  </si>
  <si>
    <t>ICPMS; MS-ID; XRF</t>
  </si>
  <si>
    <t>MELPROT-5-017-028</t>
  </si>
  <si>
    <t>ICP; XRF</t>
  </si>
  <si>
    <t>MELPROT-5-025-001</t>
  </si>
  <si>
    <t>MELPROT-5-025-005</t>
  </si>
  <si>
    <t>MELPROT-5-025-015</t>
  </si>
  <si>
    <t>MELPROT-5-025-033</t>
  </si>
  <si>
    <t>MELPROT-5-025-054</t>
  </si>
  <si>
    <t>MELPROT-5-025-130</t>
  </si>
  <si>
    <t>MELPROT-5-025-152</t>
  </si>
  <si>
    <t>MELPROT-5-025-211</t>
  </si>
  <si>
    <t>MELPROT-5-025-217</t>
  </si>
  <si>
    <t>JANNEY, 2005; MAHONEY, 1992</t>
  </si>
  <si>
    <t>MELPROT-5-028-009</t>
  </si>
  <si>
    <t>JANNEY, 2005; LE ROEX, 1989</t>
  </si>
  <si>
    <t>ICPMS; XRF</t>
  </si>
  <si>
    <t>MELPROT-5-028-013</t>
  </si>
  <si>
    <t>MELPROT-5-028-022</t>
  </si>
  <si>
    <t>MELPROT-5-028-026</t>
  </si>
  <si>
    <t>MELPROT-5-028-074</t>
  </si>
  <si>
    <t>MELPROT-5-028-148</t>
  </si>
  <si>
    <t>MELPROT-5-037-001</t>
  </si>
  <si>
    <t>MELPROT-5-037-002</t>
  </si>
  <si>
    <t>MELPROT-5-037-003</t>
  </si>
  <si>
    <t>MELPROT-5-041-025</t>
  </si>
  <si>
    <t>MELPROT-5-041-049</t>
  </si>
  <si>
    <t>MELPROT-5-042-010</t>
  </si>
  <si>
    <t>POLANT4-4-002-001</t>
  </si>
  <si>
    <t>POLANT4-4</t>
  </si>
  <si>
    <t>JANNEY, 2005; LE ROEX, 1992</t>
  </si>
  <si>
    <t>POLANT4-4-002-014</t>
  </si>
  <si>
    <t>LE ROEX, 1992</t>
  </si>
  <si>
    <t>GIO; XRF</t>
  </si>
  <si>
    <t>POLANT4-4-002-018</t>
  </si>
  <si>
    <t>POLANT4-4-002-024</t>
  </si>
  <si>
    <t>POLANT4-4-002-035</t>
  </si>
  <si>
    <t>POLANT4-4-003-006</t>
  </si>
  <si>
    <t>POLANT4-4-003-014</t>
  </si>
  <si>
    <t>POLANT4-4-003-033</t>
  </si>
  <si>
    <t>POLANT4-4-003-034</t>
  </si>
  <si>
    <t>POLANT4-4-004-068</t>
  </si>
  <si>
    <t>POLANT4-4-004-101</t>
  </si>
  <si>
    <t>POLANT4-4-005-009</t>
  </si>
  <si>
    <t>POLANT4-4-005-036</t>
  </si>
  <si>
    <t>POLANT4-4-006-001</t>
  </si>
  <si>
    <t>POLANT4-4-006-002</t>
  </si>
  <si>
    <t>POLANT4-4-006-003</t>
  </si>
  <si>
    <t>SW28-6</t>
  </si>
  <si>
    <t>UNKNOWN</t>
  </si>
  <si>
    <t>YU, 2019</t>
  </si>
  <si>
    <t>1e-05</t>
  </si>
  <si>
    <t>SW28-14</t>
  </si>
  <si>
    <t>SW28-13</t>
  </si>
  <si>
    <t>SW28-1</t>
  </si>
  <si>
    <t>SW28-4</t>
  </si>
  <si>
    <t>SW28-7</t>
  </si>
  <si>
    <t>SW28-2</t>
  </si>
  <si>
    <t>SW28-3</t>
  </si>
  <si>
    <t>SW28-5</t>
  </si>
  <si>
    <t>SW28-11</t>
  </si>
  <si>
    <t>SW29-1</t>
  </si>
  <si>
    <t>SW29-7</t>
  </si>
  <si>
    <t>SW29-6</t>
  </si>
  <si>
    <t>SW29-2</t>
  </si>
  <si>
    <t>SW29-3</t>
  </si>
  <si>
    <t>SW29-4</t>
  </si>
  <si>
    <t>SW29-5</t>
  </si>
  <si>
    <t>SW31-1</t>
  </si>
  <si>
    <t>AGU0022-001-001</t>
  </si>
  <si>
    <t>AGU0022</t>
  </si>
  <si>
    <t>ICPMS; ICPMS-ID; XRF</t>
  </si>
  <si>
    <t>AGU0022-009-002</t>
  </si>
  <si>
    <t>AGU0053-001-032</t>
  </si>
  <si>
    <t>AGU0053</t>
  </si>
  <si>
    <t>AGU0053-003-003</t>
  </si>
  <si>
    <t>DUF0034-003</t>
  </si>
  <si>
    <t>DUF0034</t>
  </si>
  <si>
    <t>BEZOS, 2005; GALE, 2013; ISRAEL, 2019</t>
  </si>
  <si>
    <t>DUF0034-004</t>
  </si>
  <si>
    <t>BEZOS, 2005; GALE, 2013; GANNOUN, 2007; ISRAEL, 2019</t>
  </si>
  <si>
    <t>EMP; ICPMS; WET</t>
  </si>
  <si>
    <t>DUF0034-005</t>
  </si>
  <si>
    <t>CHAUVEL, 2001; JANNEY, 2005; LE ROEX, 1989</t>
  </si>
  <si>
    <t>DUF0034-006</t>
  </si>
  <si>
    <t>JANNEY, 2005; LE ROEX, 1989; LIANG, 2017</t>
  </si>
  <si>
    <t>ICPMS; LA-ICPMS; XRF</t>
  </si>
  <si>
    <t>DUF0034-007</t>
  </si>
  <si>
    <t>DUF0107</t>
  </si>
  <si>
    <t>DUF0107-075-001-001</t>
  </si>
  <si>
    <t>MEYZEN, 2003</t>
  </si>
  <si>
    <t>ICPAES; ICPMS</t>
  </si>
  <si>
    <t>LE ROEX, 1983</t>
    <phoneticPr fontId="1" type="noConversion"/>
  </si>
  <si>
    <t>NIELSEN, 2018; STANDISH, 2008</t>
    <phoneticPr fontId="1" type="noConversion"/>
  </si>
  <si>
    <t>Expedition Id</t>
  </si>
  <si>
    <t>References</t>
  </si>
  <si>
    <t>Latitude</t>
  </si>
  <si>
    <t>Longitude</t>
  </si>
  <si>
    <t>Loc Prec</t>
  </si>
  <si>
    <t>Min Elevation</t>
  </si>
  <si>
    <t>Max Elevation</t>
  </si>
  <si>
    <t>Tectonic Setting</t>
  </si>
  <si>
    <t>Min Age</t>
  </si>
  <si>
    <t>Age</t>
  </si>
  <si>
    <t>Max Age</t>
  </si>
  <si>
    <t>Method</t>
  </si>
  <si>
    <t>Analyzed Material</t>
  </si>
  <si>
    <t>Rock Type</t>
  </si>
  <si>
    <t>Rock Name</t>
  </si>
  <si>
    <t>Mineral</t>
  </si>
  <si>
    <t>Al2O3</t>
  </si>
  <si>
    <t>Cr2O3</t>
  </si>
  <si>
    <t>Fe2O3</t>
  </si>
  <si>
    <t>Fe2O3T</t>
  </si>
  <si>
    <t>Na2O</t>
  </si>
  <si>
    <t>Ni</t>
  </si>
  <si>
    <t>Co</t>
  </si>
  <si>
    <t>Cu</t>
  </si>
  <si>
    <t>Zn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</si>
  <si>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</si>
  <si>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</si>
  <si>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</si>
  <si>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</si>
  <si>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</si>
  <si>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</si>
  <si>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</si>
  <si>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</si>
  <si>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</si>
  <si>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</si>
  <si>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</si>
  <si>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</si>
  <si>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</si>
  <si>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</si>
  <si>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</si>
  <si>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Cr</t>
  </si>
  <si>
    <t>Cs</t>
  </si>
  <si>
    <t>Ga</t>
  </si>
  <si>
    <t>Nb</t>
  </si>
  <si>
    <t>Pb</t>
  </si>
  <si>
    <t>Rb</t>
  </si>
  <si>
    <t>Sc</t>
  </si>
  <si>
    <t>Sr</t>
  </si>
  <si>
    <t>Ta</t>
  </si>
  <si>
    <t>Th</t>
  </si>
  <si>
    <t>Zr</t>
  </si>
  <si>
    <t>Sample ID</t>
    <phoneticPr fontId="1" type="noConversion"/>
  </si>
  <si>
    <t>IGSN</t>
    <phoneticPr fontId="1" type="noConversion"/>
  </si>
  <si>
    <t>SiO2</t>
    <phoneticPr fontId="1" type="noConversion"/>
  </si>
  <si>
    <t>TiO2</t>
    <phoneticPr fontId="1" type="noConversion"/>
  </si>
  <si>
    <t>FeO</t>
    <phoneticPr fontId="1" type="noConversion"/>
  </si>
  <si>
    <t>FeOt</t>
    <phoneticPr fontId="1" type="noConversion"/>
  </si>
  <si>
    <t>MgO</t>
    <phoneticPr fontId="1" type="noConversion"/>
  </si>
  <si>
    <t>CaO</t>
    <phoneticPr fontId="1" type="noConversion"/>
  </si>
  <si>
    <t>MnO2</t>
    <phoneticPr fontId="1" type="noConversion"/>
  </si>
  <si>
    <t>Temp</t>
    <phoneticPr fontId="1" type="noConversion"/>
  </si>
  <si>
    <t>Pressure</t>
    <phoneticPr fontId="1" type="noConversion"/>
  </si>
  <si>
    <t>Potential 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</si>
</sst>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 applyProtection="1">
      <protection locked="0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37B1-9C66-4AED-B1B3-7067BEC132A9}">
  <dimension ref="A1:BR75"/>
  <sheetViews>
    <sheetView tabSelected="1" zoomScale="90" zoomScaleNormal="90" workbookViewId="0">
      <pane ySplit="1" topLeftCell="A2" activePane="bottomLeft" state="frozen"/>
      <selection pane="bottomLeft" activeCell="D10" sqref="D10"/>
    </sheetView>
  </sheetViews>
  <sheetFormatPr defaultRowHeight="14" x14ac:dyDescent="0.3"/>
  <cols>
    <col min="1" max="1" width="8.6640625" style="8"/>
    <col min="2" max="2" width="21.5" style="8" customWidth="1"/>
    <col min="3" max="3" width="8.6640625" style="8"/>
    <col min="4" max="4" width="30.9140625" style="8" customWidth="1"/>
    <col min="5" max="17" width="8.6640625" style="8"/>
    <col min="18" max="18" width="20.6640625" style="8" customWidth="1"/>
    <col min="19" max="16384" width="8.6640625" style="8"/>
  </cols>
  <sheetData>
    <row r="1" spans="1:70" x14ac:dyDescent="0.3">
      <c r="A1" s="6" t="s">
        <v>173</v>
      </c>
      <c r="B1" s="6" t="s">
        <v>174</v>
      </c>
      <c r="C1" s="6" t="s">
        <v>122</v>
      </c>
      <c r="D1" s="6" t="s">
        <v>123</v>
      </c>
      <c r="E1" s="6" t="s">
        <v>124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6" t="s">
        <v>132</v>
      </c>
      <c r="N1" s="6" t="s">
        <v>133</v>
      </c>
      <c r="O1" s="6" t="s">
        <v>134</v>
      </c>
      <c r="P1" s="6" t="s">
        <v>135</v>
      </c>
      <c r="Q1" s="6" t="s">
        <v>136</v>
      </c>
      <c r="R1" s="6" t="s">
        <v>173</v>
      </c>
      <c r="S1" s="6" t="s">
        <v>137</v>
      </c>
      <c r="T1" s="6" t="s">
        <v>175</v>
      </c>
      <c r="U1" s="6" t="s">
        <v>176</v>
      </c>
      <c r="V1" s="6" t="s">
        <v>138</v>
      </c>
      <c r="W1" s="6" t="s">
        <v>139</v>
      </c>
      <c r="X1" s="6" t="s">
        <v>140</v>
      </c>
      <c r="Y1" s="6" t="s">
        <v>141</v>
      </c>
      <c r="Z1" s="6" t="s">
        <v>177</v>
      </c>
      <c r="AA1" s="6" t="s">
        <v>178</v>
      </c>
      <c r="AB1" s="6" t="s">
        <v>181</v>
      </c>
      <c r="AC1" s="6" t="s">
        <v>179</v>
      </c>
      <c r="AD1" s="6" t="s">
        <v>180</v>
      </c>
      <c r="AE1" s="6" t="s">
        <v>142</v>
      </c>
      <c r="AF1" s="6" t="s">
        <v>0</v>
      </c>
      <c r="AG1" s="6" t="s">
        <v>1</v>
      </c>
      <c r="AH1" s="6" t="s">
        <v>143</v>
      </c>
      <c r="AI1" s="6" t="s">
        <v>144</v>
      </c>
      <c r="AJ1" s="6" t="s">
        <v>145</v>
      </c>
      <c r="AK1" s="6" t="s">
        <v>146</v>
      </c>
      <c r="AL1" s="6" t="s">
        <v>147</v>
      </c>
      <c r="AM1" s="6" t="s">
        <v>148</v>
      </c>
      <c r="AN1" s="6" t="s">
        <v>149</v>
      </c>
      <c r="AO1" s="6" t="s">
        <v>150</v>
      </c>
      <c r="AP1" s="6" t="s">
        <v>151</v>
      </c>
      <c r="AQ1" s="6" t="s">
        <v>152</v>
      </c>
      <c r="AR1" s="6" t="s">
        <v>153</v>
      </c>
      <c r="AS1" s="6" t="s">
        <v>154</v>
      </c>
      <c r="AT1" s="6" t="s">
        <v>155</v>
      </c>
      <c r="AU1" s="6" t="s">
        <v>156</v>
      </c>
      <c r="AV1" s="6" t="s">
        <v>157</v>
      </c>
      <c r="AW1" s="6" t="s">
        <v>158</v>
      </c>
      <c r="AX1" s="6" t="s">
        <v>159</v>
      </c>
      <c r="AY1" s="6" t="s">
        <v>160</v>
      </c>
      <c r="AZ1" s="6" t="s">
        <v>161</v>
      </c>
      <c r="BA1" s="6" t="s">
        <v>144</v>
      </c>
      <c r="BB1" s="6" t="s">
        <v>162</v>
      </c>
      <c r="BC1" s="6" t="s">
        <v>163</v>
      </c>
      <c r="BD1" s="6" t="s">
        <v>145</v>
      </c>
      <c r="BE1" s="6" t="s">
        <v>164</v>
      </c>
      <c r="BF1" s="6" t="s">
        <v>165</v>
      </c>
      <c r="BG1" s="6" t="s">
        <v>143</v>
      </c>
      <c r="BH1" s="6" t="s">
        <v>166</v>
      </c>
      <c r="BI1" s="6" t="s">
        <v>167</v>
      </c>
      <c r="BJ1" s="6" t="s">
        <v>168</v>
      </c>
      <c r="BK1" s="6" t="s">
        <v>169</v>
      </c>
      <c r="BL1" s="6" t="s">
        <v>170</v>
      </c>
      <c r="BM1" s="6" t="s">
        <v>171</v>
      </c>
      <c r="BN1" s="6" t="s">
        <v>2</v>
      </c>
      <c r="BO1" s="6" t="s">
        <v>3</v>
      </c>
      <c r="BP1" s="6" t="s">
        <v>4</v>
      </c>
      <c r="BQ1" s="6" t="s">
        <v>146</v>
      </c>
      <c r="BR1" s="6" t="s">
        <v>172</v>
      </c>
    </row>
    <row r="2" spans="1:70" s="7" customFormat="1" x14ac:dyDescent="0.3">
      <c r="A2" s="7" t="s">
        <v>107</v>
      </c>
      <c r="C2" s="7" t="s">
        <v>105</v>
      </c>
      <c r="D2" s="8" t="s">
        <v>108</v>
      </c>
      <c r="E2" s="7">
        <v>-40.98</v>
      </c>
      <c r="F2" s="7">
        <v>43.7</v>
      </c>
      <c r="G2" s="7">
        <v>1E-3</v>
      </c>
      <c r="H2" s="7">
        <v>-3700</v>
      </c>
      <c r="I2" s="7">
        <v>-3700</v>
      </c>
      <c r="J2" s="7" t="s">
        <v>8</v>
      </c>
      <c r="N2" s="7" t="s">
        <v>109</v>
      </c>
      <c r="O2" s="7" t="s">
        <v>16</v>
      </c>
      <c r="P2" s="7" t="s">
        <v>11</v>
      </c>
      <c r="Q2" s="7" t="s">
        <v>12</v>
      </c>
      <c r="R2" s="7" t="s">
        <v>107</v>
      </c>
      <c r="T2" s="7">
        <v>50.95</v>
      </c>
      <c r="U2" s="7">
        <v>1.72</v>
      </c>
      <c r="V2" s="7">
        <v>14.91</v>
      </c>
      <c r="X2" s="7">
        <v>1.7</v>
      </c>
      <c r="Z2" s="7">
        <v>9.09</v>
      </c>
      <c r="AA2" s="7">
        <v>10.62</v>
      </c>
      <c r="AB2" s="7">
        <v>0.19</v>
      </c>
      <c r="AC2" s="7">
        <v>7.07</v>
      </c>
      <c r="AD2" s="7">
        <v>10.77</v>
      </c>
      <c r="AE2" s="7">
        <v>3.16</v>
      </c>
      <c r="AF2" s="7">
        <v>0.2</v>
      </c>
      <c r="AG2" s="7">
        <v>0.19</v>
      </c>
      <c r="AH2" s="7">
        <v>107.64</v>
      </c>
      <c r="AI2" s="7">
        <v>47.38</v>
      </c>
      <c r="AJ2" s="7">
        <v>73.400000000000006</v>
      </c>
      <c r="AK2" s="7">
        <v>104.28</v>
      </c>
      <c r="AL2" s="7">
        <v>5.49</v>
      </c>
      <c r="AM2" s="7">
        <v>14.74</v>
      </c>
      <c r="AN2" s="7">
        <v>2.3199999999999998</v>
      </c>
      <c r="AO2" s="7">
        <v>12.8</v>
      </c>
      <c r="AP2" s="7">
        <v>4.3</v>
      </c>
      <c r="AQ2" s="7">
        <v>1.49</v>
      </c>
      <c r="AR2" s="7">
        <v>5.91</v>
      </c>
      <c r="AS2" s="7">
        <v>1.03</v>
      </c>
      <c r="AT2" s="7">
        <v>7.02</v>
      </c>
      <c r="AU2" s="7">
        <v>1.46</v>
      </c>
      <c r="AV2" s="7">
        <v>4.49</v>
      </c>
      <c r="AW2" s="7">
        <v>0.62</v>
      </c>
      <c r="AX2" s="7">
        <v>4.17</v>
      </c>
      <c r="AY2" s="7">
        <v>0.6</v>
      </c>
      <c r="AZ2" s="7">
        <v>66.38</v>
      </c>
      <c r="BA2" s="7">
        <v>47.38</v>
      </c>
      <c r="BB2" s="7">
        <v>272.05</v>
      </c>
      <c r="BC2" s="7">
        <v>3.0329999999999999E-2</v>
      </c>
      <c r="BD2" s="7">
        <v>73.400000000000006</v>
      </c>
      <c r="BE2" s="7">
        <v>17.62</v>
      </c>
      <c r="BF2" s="7">
        <v>4.88</v>
      </c>
      <c r="BG2" s="7">
        <v>107.64</v>
      </c>
      <c r="BH2" s="7">
        <v>0.65</v>
      </c>
      <c r="BI2" s="7">
        <v>3.92</v>
      </c>
      <c r="BJ2" s="7">
        <v>48.05</v>
      </c>
      <c r="BK2" s="7">
        <v>141.76</v>
      </c>
      <c r="BL2" s="7">
        <v>0.28000000000000003</v>
      </c>
      <c r="BM2" s="7">
        <v>0.37</v>
      </c>
      <c r="BN2" s="7">
        <v>0.09</v>
      </c>
      <c r="BO2" s="7">
        <v>345.26</v>
      </c>
      <c r="BP2" s="7">
        <v>40.32</v>
      </c>
      <c r="BQ2" s="7">
        <v>104.28</v>
      </c>
      <c r="BR2" s="7">
        <v>116.31</v>
      </c>
    </row>
    <row r="3" spans="1:70" s="7" customFormat="1" x14ac:dyDescent="0.3">
      <c r="A3" s="7" t="s">
        <v>104</v>
      </c>
      <c r="C3" s="7" t="s">
        <v>105</v>
      </c>
      <c r="D3" s="8" t="s">
        <v>106</v>
      </c>
      <c r="E3" s="7">
        <v>-37.71</v>
      </c>
      <c r="F3" s="7">
        <v>49.881999999999998</v>
      </c>
      <c r="G3" s="7">
        <v>1E-3</v>
      </c>
      <c r="H3" s="7">
        <v>-3260</v>
      </c>
      <c r="I3" s="7">
        <v>-3260</v>
      </c>
      <c r="J3" s="7" t="s">
        <v>8</v>
      </c>
      <c r="N3" s="7" t="s">
        <v>19</v>
      </c>
      <c r="O3" s="7" t="s">
        <v>16</v>
      </c>
      <c r="P3" s="7" t="s">
        <v>11</v>
      </c>
      <c r="Q3" s="7" t="s">
        <v>12</v>
      </c>
      <c r="R3" s="7" t="s">
        <v>104</v>
      </c>
      <c r="T3" s="7">
        <v>50.484400000000001</v>
      </c>
      <c r="U3" s="7">
        <v>1.2881199999999999</v>
      </c>
      <c r="V3" s="7">
        <v>14.856400000000001</v>
      </c>
      <c r="X3" s="7">
        <v>1.0900000000000001</v>
      </c>
      <c r="Z3" s="7">
        <v>10.7019</v>
      </c>
      <c r="AA3" s="7">
        <v>9.89</v>
      </c>
      <c r="AB3" s="7">
        <v>0.13</v>
      </c>
      <c r="AC3" s="7">
        <v>9.1716999999999995</v>
      </c>
      <c r="AD3" s="7">
        <v>11.599299999999999</v>
      </c>
      <c r="AE3" s="7">
        <v>2.0138699999999998</v>
      </c>
      <c r="AF3" s="7">
        <v>0.06</v>
      </c>
      <c r="AG3" s="7">
        <v>0.128</v>
      </c>
      <c r="AH3" s="7">
        <v>124.18</v>
      </c>
      <c r="AI3" s="7">
        <v>41.93</v>
      </c>
      <c r="AJ3" s="7">
        <v>101.59</v>
      </c>
      <c r="AK3" s="7">
        <v>78.83</v>
      </c>
      <c r="AL3" s="7">
        <v>1.89</v>
      </c>
      <c r="AM3" s="7">
        <v>6.37</v>
      </c>
      <c r="AN3" s="7">
        <v>1.19</v>
      </c>
      <c r="AO3" s="7">
        <v>7.14</v>
      </c>
      <c r="AP3" s="7">
        <v>2.81</v>
      </c>
      <c r="AQ3" s="7">
        <v>1.03</v>
      </c>
      <c r="AR3" s="7">
        <v>4.25</v>
      </c>
      <c r="AS3" s="7">
        <v>0.81</v>
      </c>
      <c r="AT3" s="7">
        <v>5.62</v>
      </c>
      <c r="AU3" s="7">
        <v>1.19</v>
      </c>
      <c r="AV3" s="7">
        <v>3.66</v>
      </c>
      <c r="AW3" s="7">
        <v>0.51</v>
      </c>
      <c r="AX3" s="7">
        <v>3.45</v>
      </c>
      <c r="AY3" s="7">
        <v>0.51</v>
      </c>
      <c r="AZ3" s="7">
        <v>7.37</v>
      </c>
      <c r="BA3" s="7">
        <v>41.93</v>
      </c>
      <c r="BB3" s="7">
        <v>293.64</v>
      </c>
      <c r="BC3" s="7">
        <v>6.6699999999999997E-3</v>
      </c>
      <c r="BD3" s="7">
        <v>101.59</v>
      </c>
      <c r="BE3" s="7">
        <v>16.96</v>
      </c>
      <c r="BF3" s="7">
        <v>0.97</v>
      </c>
      <c r="BG3" s="7">
        <v>124.18</v>
      </c>
      <c r="BH3" s="7">
        <v>0.62</v>
      </c>
      <c r="BI3" s="7">
        <v>0.54</v>
      </c>
      <c r="BJ3" s="7">
        <v>37.39</v>
      </c>
      <c r="BK3" s="7">
        <v>70.23</v>
      </c>
      <c r="BL3" s="7">
        <v>7.0000000000000007E-2</v>
      </c>
      <c r="BM3" s="7">
        <v>0.1</v>
      </c>
      <c r="BN3" s="7">
        <v>0.04</v>
      </c>
      <c r="BO3" s="7">
        <v>282.17</v>
      </c>
      <c r="BP3" s="7">
        <v>28.39</v>
      </c>
      <c r="BQ3" s="7">
        <v>78.83</v>
      </c>
      <c r="BR3" s="7">
        <v>63.08</v>
      </c>
    </row>
    <row r="4" spans="1:70" s="7" customFormat="1" x14ac:dyDescent="0.3">
      <c r="A4" s="7" t="s">
        <v>110</v>
      </c>
      <c r="C4" s="7" t="s">
        <v>105</v>
      </c>
      <c r="D4" s="8" t="s">
        <v>111</v>
      </c>
      <c r="E4" s="7">
        <v>-43.893000000000001</v>
      </c>
      <c r="F4" s="7">
        <v>40.652999999999999</v>
      </c>
      <c r="G4" s="7">
        <v>1E-3</v>
      </c>
      <c r="H4" s="7">
        <v>-2550</v>
      </c>
      <c r="I4" s="7">
        <v>-2550</v>
      </c>
      <c r="J4" s="7" t="s">
        <v>8</v>
      </c>
      <c r="N4" s="7" t="s">
        <v>44</v>
      </c>
      <c r="O4" s="7" t="s">
        <v>10</v>
      </c>
      <c r="P4" s="7" t="s">
        <v>11</v>
      </c>
      <c r="Q4" s="7" t="s">
        <v>12</v>
      </c>
      <c r="R4" s="7" t="s">
        <v>110</v>
      </c>
      <c r="T4" s="7">
        <v>51.75</v>
      </c>
      <c r="U4" s="7">
        <v>0.84</v>
      </c>
      <c r="V4" s="7">
        <v>16.82</v>
      </c>
      <c r="AA4" s="7">
        <v>7.66</v>
      </c>
      <c r="AB4" s="7">
        <v>0.18</v>
      </c>
      <c r="AC4" s="7">
        <v>8.08</v>
      </c>
      <c r="AD4" s="7">
        <v>11.65</v>
      </c>
      <c r="AE4" s="7">
        <v>2.4</v>
      </c>
      <c r="AF4" s="7">
        <v>0.17</v>
      </c>
      <c r="AG4" s="7">
        <v>7.0000000000000007E-2</v>
      </c>
      <c r="AH4" s="7">
        <v>120</v>
      </c>
      <c r="AI4" s="7">
        <v>46</v>
      </c>
      <c r="AJ4" s="7">
        <v>67</v>
      </c>
      <c r="AK4" s="7">
        <v>69</v>
      </c>
      <c r="AL4" s="7">
        <v>3.31</v>
      </c>
      <c r="AM4" s="7">
        <v>7.83</v>
      </c>
      <c r="AN4" s="7">
        <v>1.17</v>
      </c>
      <c r="AO4" s="7">
        <v>5.81</v>
      </c>
      <c r="AP4" s="7">
        <v>1.92</v>
      </c>
      <c r="AQ4" s="7">
        <v>0.87</v>
      </c>
      <c r="AR4" s="7">
        <v>2.41</v>
      </c>
      <c r="AS4" s="7">
        <v>0.41</v>
      </c>
      <c r="AT4" s="7">
        <v>2.5099999999999998</v>
      </c>
      <c r="AU4" s="7">
        <v>0.53</v>
      </c>
      <c r="AV4" s="7">
        <v>1.44</v>
      </c>
      <c r="AW4" s="7">
        <v>0.2</v>
      </c>
      <c r="AX4" s="7">
        <v>1.25</v>
      </c>
      <c r="AY4" s="7">
        <v>0.18</v>
      </c>
      <c r="AZ4" s="7">
        <v>64</v>
      </c>
      <c r="BA4" s="7">
        <v>46</v>
      </c>
      <c r="BB4" s="7">
        <v>389</v>
      </c>
      <c r="BC4" s="7">
        <v>0.03</v>
      </c>
      <c r="BD4" s="7">
        <v>67</v>
      </c>
      <c r="BF4" s="7">
        <v>2.61</v>
      </c>
      <c r="BG4" s="7">
        <v>120</v>
      </c>
      <c r="BH4" s="7">
        <v>0.6</v>
      </c>
      <c r="BI4" s="7">
        <v>2.5099999999999998</v>
      </c>
      <c r="BJ4" s="7">
        <v>25</v>
      </c>
      <c r="BK4" s="7">
        <v>240</v>
      </c>
      <c r="BL4" s="7">
        <v>0.14499999999999999</v>
      </c>
      <c r="BM4" s="7">
        <v>0.2</v>
      </c>
      <c r="BN4" s="7">
        <v>5.0999999999999997E-2</v>
      </c>
      <c r="BO4" s="7">
        <v>153</v>
      </c>
      <c r="BP4" s="7">
        <v>14.5</v>
      </c>
      <c r="BQ4" s="7">
        <v>69</v>
      </c>
      <c r="BR4" s="7">
        <v>39</v>
      </c>
    </row>
    <row r="5" spans="1:70" s="7" customFormat="1" x14ac:dyDescent="0.3">
      <c r="A5" s="7" t="s">
        <v>42</v>
      </c>
      <c r="C5" s="7" t="s">
        <v>21</v>
      </c>
      <c r="D5" s="8" t="s">
        <v>43</v>
      </c>
      <c r="E5" s="7">
        <v>-43.377000000000002</v>
      </c>
      <c r="F5" s="7">
        <v>39.851999999999997</v>
      </c>
      <c r="G5" s="7">
        <v>1E-3</v>
      </c>
      <c r="H5" s="7">
        <v>-2400</v>
      </c>
      <c r="I5" s="7">
        <v>-2750</v>
      </c>
      <c r="J5" s="7" t="s">
        <v>8</v>
      </c>
      <c r="N5" s="7" t="s">
        <v>44</v>
      </c>
      <c r="O5" s="7" t="s">
        <v>10</v>
      </c>
      <c r="P5" s="7" t="s">
        <v>11</v>
      </c>
      <c r="Q5" s="7" t="s">
        <v>12</v>
      </c>
      <c r="R5" s="7" t="s">
        <v>42</v>
      </c>
      <c r="T5" s="7">
        <v>49.46</v>
      </c>
      <c r="U5" s="7">
        <v>1.3</v>
      </c>
      <c r="V5" s="7">
        <v>15.2</v>
      </c>
      <c r="X5" s="7">
        <v>1.31</v>
      </c>
      <c r="Z5" s="7">
        <v>8.7200000000000006</v>
      </c>
      <c r="AA5" s="7">
        <f t="shared" ref="AA5:AA8" si="0">X5*0.7/0.7778+Z5</f>
        <v>9.8989663152481366</v>
      </c>
      <c r="AB5" s="7">
        <v>0.18</v>
      </c>
      <c r="AC5" s="7">
        <v>8.76</v>
      </c>
      <c r="AD5" s="7">
        <v>10.9</v>
      </c>
      <c r="AE5" s="7">
        <v>2.57</v>
      </c>
      <c r="AF5" s="7">
        <v>0.35</v>
      </c>
      <c r="AG5" s="7">
        <v>0.14000000000000001</v>
      </c>
      <c r="AH5" s="7">
        <v>220</v>
      </c>
      <c r="AI5" s="7">
        <v>53</v>
      </c>
      <c r="AJ5" s="7">
        <v>80</v>
      </c>
      <c r="AK5" s="7">
        <v>99</v>
      </c>
      <c r="AL5" s="7">
        <v>6.03</v>
      </c>
      <c r="AM5" s="7">
        <v>14.7</v>
      </c>
      <c r="AN5" s="7">
        <v>2.14</v>
      </c>
      <c r="AO5" s="7">
        <v>10.3</v>
      </c>
      <c r="AP5" s="7">
        <v>3.12</v>
      </c>
      <c r="AQ5" s="7">
        <v>1.1499999999999999</v>
      </c>
      <c r="AR5" s="7">
        <v>4.17</v>
      </c>
      <c r="AS5" s="7">
        <v>0.72</v>
      </c>
      <c r="AT5" s="7">
        <v>4.79</v>
      </c>
      <c r="AU5" s="7">
        <v>1.02</v>
      </c>
      <c r="AV5" s="7">
        <v>2.94</v>
      </c>
      <c r="AW5" s="7">
        <v>0.44</v>
      </c>
      <c r="AX5" s="7">
        <v>2.78</v>
      </c>
      <c r="AY5" s="7">
        <v>0.43</v>
      </c>
      <c r="AZ5" s="7">
        <v>103</v>
      </c>
      <c r="BA5" s="7">
        <v>53</v>
      </c>
      <c r="BB5" s="7">
        <v>332</v>
      </c>
      <c r="BC5" s="7">
        <v>0.14000000000000001</v>
      </c>
      <c r="BD5" s="7">
        <v>80</v>
      </c>
      <c r="BF5" s="7">
        <v>5.7</v>
      </c>
      <c r="BG5" s="7">
        <v>220</v>
      </c>
      <c r="BH5" s="7">
        <v>0.85</v>
      </c>
      <c r="BI5" s="7">
        <v>6.16</v>
      </c>
      <c r="BJ5" s="7">
        <v>40</v>
      </c>
      <c r="BK5" s="7">
        <v>202</v>
      </c>
      <c r="BM5" s="7">
        <v>0.46</v>
      </c>
      <c r="BN5" s="7">
        <v>0.14000000000000001</v>
      </c>
      <c r="BO5" s="7">
        <v>254</v>
      </c>
      <c r="BP5" s="7">
        <v>27.3</v>
      </c>
      <c r="BQ5" s="7">
        <v>99</v>
      </c>
      <c r="BR5" s="7">
        <v>111</v>
      </c>
    </row>
    <row r="6" spans="1:70" s="7" customFormat="1" x14ac:dyDescent="0.3">
      <c r="A6" s="7" t="s">
        <v>50</v>
      </c>
      <c r="C6" s="7" t="s">
        <v>21</v>
      </c>
      <c r="D6" s="8" t="s">
        <v>43</v>
      </c>
      <c r="E6" s="7">
        <v>-40.130000000000003</v>
      </c>
      <c r="F6" s="7">
        <v>45.76</v>
      </c>
      <c r="G6" s="7">
        <v>1E-3</v>
      </c>
      <c r="H6" s="7">
        <v>-3000</v>
      </c>
      <c r="I6" s="7">
        <v>-3150</v>
      </c>
      <c r="J6" s="7" t="s">
        <v>8</v>
      </c>
      <c r="N6" s="7" t="s">
        <v>44</v>
      </c>
      <c r="O6" s="7" t="s">
        <v>10</v>
      </c>
      <c r="P6" s="7" t="s">
        <v>11</v>
      </c>
      <c r="Q6" s="7" t="s">
        <v>12</v>
      </c>
      <c r="R6" s="7" t="s">
        <v>50</v>
      </c>
      <c r="T6" s="7">
        <v>47.94</v>
      </c>
      <c r="U6" s="7">
        <v>0.96</v>
      </c>
      <c r="V6" s="7">
        <v>21.19</v>
      </c>
      <c r="X6" s="7">
        <v>0.87</v>
      </c>
      <c r="Z6" s="7">
        <v>5.78</v>
      </c>
      <c r="AA6" s="7">
        <f t="shared" si="0"/>
        <v>6.5629776292105939</v>
      </c>
      <c r="AB6" s="7">
        <v>0.09</v>
      </c>
      <c r="AC6" s="7">
        <v>6.18</v>
      </c>
      <c r="AD6" s="7">
        <v>13.84</v>
      </c>
      <c r="AE6" s="7">
        <v>2.14</v>
      </c>
      <c r="AF6" s="7">
        <v>0.61</v>
      </c>
      <c r="AG6" s="7">
        <v>0.2</v>
      </c>
      <c r="AH6" s="7">
        <v>102</v>
      </c>
      <c r="AI6" s="7">
        <v>35</v>
      </c>
      <c r="AJ6" s="7">
        <v>63</v>
      </c>
      <c r="AK6" s="7">
        <v>48</v>
      </c>
      <c r="AL6" s="7">
        <v>13.4</v>
      </c>
      <c r="AM6" s="7">
        <v>25.8</v>
      </c>
      <c r="AN6" s="7">
        <v>3.01</v>
      </c>
      <c r="AO6" s="7">
        <v>11.9</v>
      </c>
      <c r="AP6" s="7">
        <v>2.67</v>
      </c>
      <c r="AQ6" s="7">
        <v>0.96</v>
      </c>
      <c r="AR6" s="7">
        <v>2.83</v>
      </c>
      <c r="AS6" s="7">
        <v>0.47</v>
      </c>
      <c r="AT6" s="7">
        <v>2.89</v>
      </c>
      <c r="AU6" s="7">
        <v>0.57999999999999996</v>
      </c>
      <c r="AV6" s="7">
        <v>1.6</v>
      </c>
      <c r="AW6" s="7">
        <v>0.24</v>
      </c>
      <c r="AX6" s="7">
        <v>1.43</v>
      </c>
      <c r="AY6" s="7">
        <v>0.22</v>
      </c>
      <c r="AZ6" s="7">
        <v>178</v>
      </c>
      <c r="BA6" s="7">
        <v>35</v>
      </c>
      <c r="BB6" s="7">
        <v>267</v>
      </c>
      <c r="BC6" s="7">
        <v>0.14000000000000001</v>
      </c>
      <c r="BD6" s="7">
        <v>63</v>
      </c>
      <c r="BF6" s="7">
        <v>19.100000000000001</v>
      </c>
      <c r="BG6" s="7">
        <v>102</v>
      </c>
      <c r="BH6" s="7">
        <v>1.17</v>
      </c>
      <c r="BI6" s="7">
        <v>14</v>
      </c>
      <c r="BJ6" s="7">
        <v>29</v>
      </c>
      <c r="BK6" s="7">
        <v>307</v>
      </c>
      <c r="BM6" s="7">
        <v>1.93</v>
      </c>
      <c r="BN6" s="7">
        <v>0.43</v>
      </c>
      <c r="BO6" s="7">
        <v>156</v>
      </c>
      <c r="BP6" s="7">
        <v>15.8</v>
      </c>
      <c r="BQ6" s="7">
        <v>48</v>
      </c>
      <c r="BR6" s="7">
        <v>82</v>
      </c>
    </row>
    <row r="7" spans="1:70" s="7" customFormat="1" x14ac:dyDescent="0.3">
      <c r="A7" s="7" t="s">
        <v>51</v>
      </c>
      <c r="C7" s="7" t="s">
        <v>21</v>
      </c>
      <c r="D7" s="8" t="s">
        <v>43</v>
      </c>
      <c r="E7" s="7">
        <v>-40.130000000000003</v>
      </c>
      <c r="F7" s="7">
        <v>45.76</v>
      </c>
      <c r="G7" s="7">
        <v>1E-3</v>
      </c>
      <c r="H7" s="7">
        <v>-3000</v>
      </c>
      <c r="I7" s="7">
        <v>-3150</v>
      </c>
      <c r="J7" s="7" t="s">
        <v>8</v>
      </c>
      <c r="N7" s="7" t="s">
        <v>44</v>
      </c>
      <c r="O7" s="7" t="s">
        <v>10</v>
      </c>
      <c r="P7" s="7" t="s">
        <v>11</v>
      </c>
      <c r="Q7" s="7" t="s">
        <v>12</v>
      </c>
      <c r="R7" s="7" t="s">
        <v>51</v>
      </c>
      <c r="T7" s="7">
        <v>50.47</v>
      </c>
      <c r="U7" s="7">
        <v>1.56</v>
      </c>
      <c r="V7" s="7">
        <v>15.24</v>
      </c>
      <c r="X7" s="7">
        <v>1.29</v>
      </c>
      <c r="Z7" s="7">
        <v>8.59</v>
      </c>
      <c r="AA7" s="7">
        <f t="shared" si="0"/>
        <v>9.7509668295191556</v>
      </c>
      <c r="AB7" s="7">
        <v>0.14000000000000001</v>
      </c>
      <c r="AC7" s="7">
        <v>7.98</v>
      </c>
      <c r="AD7" s="7">
        <v>10.69</v>
      </c>
      <c r="AE7" s="7">
        <v>2.85</v>
      </c>
      <c r="AF7" s="7">
        <v>0.39</v>
      </c>
      <c r="AG7" s="7">
        <v>0.21</v>
      </c>
      <c r="AH7" s="7">
        <v>155</v>
      </c>
      <c r="AI7" s="7">
        <v>49</v>
      </c>
      <c r="AJ7" s="7">
        <v>74</v>
      </c>
      <c r="AK7" s="7">
        <v>89</v>
      </c>
      <c r="AL7" s="7">
        <v>7.91</v>
      </c>
      <c r="AM7" s="7">
        <v>18.7</v>
      </c>
      <c r="AN7" s="7">
        <v>2.65</v>
      </c>
      <c r="AO7" s="7">
        <v>12.5</v>
      </c>
      <c r="AP7" s="7">
        <v>3.78</v>
      </c>
      <c r="AQ7" s="7">
        <v>1.33</v>
      </c>
      <c r="AR7" s="7">
        <v>4.6900000000000004</v>
      </c>
      <c r="AS7" s="7">
        <v>0.82</v>
      </c>
      <c r="AT7" s="7">
        <v>5.36</v>
      </c>
      <c r="AU7" s="7">
        <v>1.1200000000000001</v>
      </c>
      <c r="AV7" s="7">
        <v>3.18</v>
      </c>
      <c r="AW7" s="7">
        <v>0.47</v>
      </c>
      <c r="AX7" s="7">
        <v>2.92</v>
      </c>
      <c r="AY7" s="7">
        <v>0.44</v>
      </c>
      <c r="AZ7" s="7">
        <v>82.1</v>
      </c>
      <c r="BA7" s="7">
        <v>49</v>
      </c>
      <c r="BB7" s="7">
        <v>267</v>
      </c>
      <c r="BC7" s="7">
        <v>0.09</v>
      </c>
      <c r="BD7" s="7">
        <v>74</v>
      </c>
      <c r="BF7" s="7">
        <v>10.6</v>
      </c>
      <c r="BG7" s="7">
        <v>155</v>
      </c>
      <c r="BH7" s="7">
        <v>0.85</v>
      </c>
      <c r="BI7" s="7">
        <v>7.66</v>
      </c>
      <c r="BJ7" s="7">
        <v>38</v>
      </c>
      <c r="BK7" s="7">
        <v>190</v>
      </c>
      <c r="BM7" s="7">
        <v>0.86</v>
      </c>
      <c r="BN7" s="7">
        <v>0.22</v>
      </c>
      <c r="BO7" s="7">
        <v>245</v>
      </c>
      <c r="BP7" s="7">
        <v>30</v>
      </c>
      <c r="BQ7" s="7">
        <v>89</v>
      </c>
      <c r="BR7" s="7">
        <v>134</v>
      </c>
    </row>
    <row r="8" spans="1:70" s="7" customFormat="1" x14ac:dyDescent="0.3">
      <c r="A8" s="7" t="s">
        <v>54</v>
      </c>
      <c r="C8" s="7" t="s">
        <v>21</v>
      </c>
      <c r="D8" s="8" t="s">
        <v>43</v>
      </c>
      <c r="E8" s="7">
        <v>-38.659999999999997</v>
      </c>
      <c r="F8" s="7">
        <v>46.63</v>
      </c>
      <c r="G8" s="7">
        <v>0.01</v>
      </c>
      <c r="H8" s="7">
        <v>-1650</v>
      </c>
      <c r="I8" s="7">
        <v>-1925</v>
      </c>
      <c r="J8" s="7" t="s">
        <v>8</v>
      </c>
      <c r="N8" s="7" t="s">
        <v>44</v>
      </c>
      <c r="O8" s="7" t="s">
        <v>10</v>
      </c>
      <c r="P8" s="7" t="s">
        <v>11</v>
      </c>
      <c r="Q8" s="7" t="s">
        <v>12</v>
      </c>
      <c r="R8" s="7" t="s">
        <v>54</v>
      </c>
      <c r="T8" s="7">
        <v>49.09</v>
      </c>
      <c r="U8" s="7">
        <v>1.1200000000000001</v>
      </c>
      <c r="V8" s="7">
        <v>15.32</v>
      </c>
      <c r="X8" s="7">
        <v>1.31</v>
      </c>
      <c r="Z8" s="7">
        <v>8.73</v>
      </c>
      <c r="AA8" s="7">
        <f t="shared" si="0"/>
        <v>9.9089663152481364</v>
      </c>
      <c r="AB8" s="7">
        <v>0.22</v>
      </c>
      <c r="AC8" s="7">
        <v>9.1</v>
      </c>
      <c r="AD8" s="7">
        <v>11.15</v>
      </c>
      <c r="AE8" s="7">
        <v>2.4300000000000002</v>
      </c>
      <c r="AF8" s="7">
        <v>0.22</v>
      </c>
      <c r="AG8" s="7">
        <v>0.11</v>
      </c>
      <c r="AH8" s="7">
        <v>183</v>
      </c>
      <c r="AI8" s="7">
        <v>53</v>
      </c>
      <c r="AJ8" s="7">
        <v>62</v>
      </c>
      <c r="AK8" s="7">
        <v>78</v>
      </c>
      <c r="AL8" s="7">
        <v>4.32</v>
      </c>
      <c r="AM8" s="7">
        <v>10.5</v>
      </c>
      <c r="AN8" s="7">
        <v>1.58</v>
      </c>
      <c r="AO8" s="7">
        <v>7.93</v>
      </c>
      <c r="AP8" s="7">
        <v>2.64</v>
      </c>
      <c r="AQ8" s="7">
        <v>0.99</v>
      </c>
      <c r="AR8" s="7">
        <v>3.77</v>
      </c>
      <c r="AS8" s="7">
        <v>0.67</v>
      </c>
      <c r="AT8" s="7">
        <v>4.47</v>
      </c>
      <c r="AU8" s="7">
        <v>0.95</v>
      </c>
      <c r="AV8" s="7">
        <v>2.75</v>
      </c>
      <c r="AW8" s="7">
        <v>0.42</v>
      </c>
      <c r="AX8" s="7">
        <v>2.62</v>
      </c>
      <c r="AY8" s="7">
        <v>0.4</v>
      </c>
      <c r="AZ8" s="7">
        <v>48.6</v>
      </c>
      <c r="BA8" s="7">
        <v>53</v>
      </c>
      <c r="BB8" s="7">
        <v>355</v>
      </c>
      <c r="BC8" s="7">
        <v>0.05</v>
      </c>
      <c r="BD8" s="7">
        <v>62</v>
      </c>
      <c r="BF8" s="7">
        <v>5.45</v>
      </c>
      <c r="BG8" s="7">
        <v>183</v>
      </c>
      <c r="BH8" s="7">
        <v>0.43</v>
      </c>
      <c r="BI8" s="7">
        <v>4.42</v>
      </c>
      <c r="BJ8" s="7">
        <v>39</v>
      </c>
      <c r="BK8" s="7">
        <v>119</v>
      </c>
      <c r="BM8" s="7">
        <v>0.48</v>
      </c>
      <c r="BN8" s="7">
        <v>0.14000000000000001</v>
      </c>
      <c r="BO8" s="7">
        <v>229</v>
      </c>
      <c r="BP8" s="7">
        <v>27.9</v>
      </c>
      <c r="BQ8" s="7">
        <v>78</v>
      </c>
      <c r="BR8" s="7">
        <v>68</v>
      </c>
    </row>
    <row r="9" spans="1:70" s="7" customFormat="1" x14ac:dyDescent="0.3">
      <c r="A9" s="7" t="s">
        <v>115</v>
      </c>
      <c r="C9" s="7" t="s">
        <v>105</v>
      </c>
      <c r="D9" s="8" t="s">
        <v>43</v>
      </c>
      <c r="E9" s="7">
        <v>-44.807000000000002</v>
      </c>
      <c r="F9" s="7">
        <v>36.302</v>
      </c>
      <c r="G9" s="7">
        <v>1E-3</v>
      </c>
      <c r="H9" s="7">
        <v>-1500</v>
      </c>
      <c r="I9" s="7">
        <v>-1500</v>
      </c>
      <c r="J9" s="7" t="s">
        <v>8</v>
      </c>
      <c r="N9" s="7" t="s">
        <v>44</v>
      </c>
      <c r="O9" s="7" t="s">
        <v>10</v>
      </c>
      <c r="P9" s="7" t="s">
        <v>11</v>
      </c>
      <c r="Q9" s="7" t="s">
        <v>12</v>
      </c>
      <c r="R9" s="7" t="s">
        <v>115</v>
      </c>
      <c r="T9" s="7">
        <v>49.9</v>
      </c>
      <c r="U9" s="7">
        <v>1.7</v>
      </c>
      <c r="V9" s="7">
        <v>15.07</v>
      </c>
      <c r="AA9" s="7">
        <v>10.19</v>
      </c>
      <c r="AB9" s="7">
        <v>0.22</v>
      </c>
      <c r="AC9" s="7">
        <v>6.58</v>
      </c>
      <c r="AD9" s="7">
        <v>11.65</v>
      </c>
      <c r="AE9" s="7">
        <v>3.08</v>
      </c>
      <c r="AF9" s="7">
        <v>0.52</v>
      </c>
      <c r="AG9" s="7">
        <v>0.21</v>
      </c>
      <c r="AH9" s="7">
        <v>48</v>
      </c>
      <c r="AI9" s="7">
        <v>46</v>
      </c>
      <c r="AJ9" s="7">
        <v>69</v>
      </c>
      <c r="AK9" s="7">
        <v>96</v>
      </c>
      <c r="AL9" s="7">
        <v>9.94</v>
      </c>
      <c r="AM9" s="7">
        <v>22.5</v>
      </c>
      <c r="AN9" s="7">
        <v>3.09</v>
      </c>
      <c r="AO9" s="7">
        <v>14.2</v>
      </c>
      <c r="AP9" s="7">
        <v>4.0599999999999996</v>
      </c>
      <c r="AQ9" s="7">
        <v>1.46</v>
      </c>
      <c r="AR9" s="7">
        <v>5.04</v>
      </c>
      <c r="AS9" s="7">
        <v>0.86</v>
      </c>
      <c r="AT9" s="7">
        <v>5.56</v>
      </c>
      <c r="AU9" s="7">
        <v>1.1399999999999999</v>
      </c>
      <c r="AV9" s="7">
        <v>3.19</v>
      </c>
      <c r="AW9" s="7">
        <v>0.48</v>
      </c>
      <c r="AX9" s="7">
        <v>2.97</v>
      </c>
      <c r="AY9" s="7">
        <v>0.45</v>
      </c>
      <c r="AZ9" s="7">
        <v>80.8</v>
      </c>
      <c r="BA9" s="7">
        <v>46</v>
      </c>
      <c r="BB9" s="7">
        <v>95</v>
      </c>
      <c r="BC9" s="7">
        <v>0.25</v>
      </c>
      <c r="BD9" s="7">
        <v>69</v>
      </c>
      <c r="BF9" s="7">
        <v>12.6</v>
      </c>
      <c r="BG9" s="7">
        <v>48</v>
      </c>
      <c r="BH9" s="7">
        <v>1.03</v>
      </c>
      <c r="BI9" s="7">
        <v>10.199999999999999</v>
      </c>
      <c r="BJ9" s="7">
        <v>34</v>
      </c>
      <c r="BK9" s="7">
        <v>202</v>
      </c>
      <c r="BM9" s="7">
        <v>1</v>
      </c>
      <c r="BN9" s="7">
        <v>0.3</v>
      </c>
      <c r="BO9" s="7">
        <v>301</v>
      </c>
      <c r="BP9" s="7">
        <v>30.8</v>
      </c>
      <c r="BQ9" s="7">
        <v>96</v>
      </c>
      <c r="BR9" s="7">
        <v>115</v>
      </c>
    </row>
    <row r="10" spans="1:70" s="7" customFormat="1" x14ac:dyDescent="0.3">
      <c r="A10" s="7" t="s">
        <v>112</v>
      </c>
      <c r="C10" s="7" t="s">
        <v>105</v>
      </c>
      <c r="D10" s="8" t="s">
        <v>113</v>
      </c>
      <c r="E10" s="7">
        <v>-44.18</v>
      </c>
      <c r="F10" s="7">
        <v>38.795000000000002</v>
      </c>
      <c r="G10" s="7">
        <v>1E-3</v>
      </c>
      <c r="H10" s="7">
        <v>-2190</v>
      </c>
      <c r="I10" s="7">
        <v>-2190</v>
      </c>
      <c r="J10" s="7" t="s">
        <v>8</v>
      </c>
      <c r="N10" s="7" t="s">
        <v>114</v>
      </c>
      <c r="O10" s="7" t="s">
        <v>10</v>
      </c>
      <c r="P10" s="7" t="s">
        <v>11</v>
      </c>
      <c r="Q10" s="7" t="s">
        <v>12</v>
      </c>
      <c r="R10" s="7" t="s">
        <v>112</v>
      </c>
      <c r="T10" s="7">
        <v>48.7</v>
      </c>
      <c r="U10" s="7">
        <v>1.45</v>
      </c>
      <c r="V10" s="7">
        <v>16.77</v>
      </c>
      <c r="AA10" s="7">
        <v>9.31</v>
      </c>
      <c r="AB10" s="7">
        <v>0.19</v>
      </c>
      <c r="AC10" s="7">
        <v>6.72</v>
      </c>
      <c r="AD10" s="7">
        <v>11.51</v>
      </c>
      <c r="AE10" s="7">
        <v>2.34</v>
      </c>
      <c r="AF10" s="7">
        <v>0.16</v>
      </c>
      <c r="AG10" s="7">
        <v>0.18</v>
      </c>
      <c r="AH10" s="7">
        <v>85</v>
      </c>
      <c r="AI10" s="7">
        <v>42</v>
      </c>
      <c r="AJ10" s="7">
        <v>65</v>
      </c>
      <c r="AK10" s="7">
        <v>85</v>
      </c>
      <c r="AL10" s="7">
        <v>8.6</v>
      </c>
      <c r="AM10" s="7">
        <v>20.8</v>
      </c>
      <c r="AN10" s="7">
        <v>3.1</v>
      </c>
      <c r="AO10" s="7">
        <v>13</v>
      </c>
      <c r="AP10" s="7">
        <v>4.01</v>
      </c>
      <c r="AQ10" s="7">
        <v>1.37</v>
      </c>
      <c r="AR10" s="7">
        <v>5.24</v>
      </c>
      <c r="AS10" s="7">
        <v>0.91</v>
      </c>
      <c r="AT10" s="7">
        <v>6.04</v>
      </c>
      <c r="AU10" s="7">
        <v>1.26</v>
      </c>
      <c r="AV10" s="7">
        <v>3.64</v>
      </c>
      <c r="AW10" s="7">
        <v>0.55000000000000004</v>
      </c>
      <c r="AX10" s="7">
        <v>4.4000000000000004</v>
      </c>
      <c r="AY10" s="7">
        <v>0.52</v>
      </c>
      <c r="AZ10" s="7">
        <v>52.9</v>
      </c>
      <c r="BA10" s="7">
        <v>42</v>
      </c>
      <c r="BB10" s="7">
        <v>248</v>
      </c>
      <c r="BC10" s="7">
        <v>0.04</v>
      </c>
      <c r="BD10" s="7">
        <v>65</v>
      </c>
      <c r="BF10" s="7">
        <v>7.32</v>
      </c>
      <c r="BG10" s="7">
        <v>85</v>
      </c>
      <c r="BH10" s="7">
        <v>0.98</v>
      </c>
      <c r="BI10" s="7">
        <v>3.08</v>
      </c>
      <c r="BJ10" s="7">
        <v>31</v>
      </c>
      <c r="BK10" s="7">
        <v>146</v>
      </c>
      <c r="BM10" s="7">
        <v>0.67</v>
      </c>
      <c r="BN10" s="7">
        <v>0.19</v>
      </c>
      <c r="BO10" s="7">
        <v>258</v>
      </c>
      <c r="BP10" s="7">
        <v>34.200000000000003</v>
      </c>
      <c r="BQ10" s="7">
        <v>85</v>
      </c>
      <c r="BR10" s="7">
        <v>117</v>
      </c>
    </row>
    <row r="11" spans="1:70" s="7" customFormat="1" x14ac:dyDescent="0.3">
      <c r="A11" s="7" t="s">
        <v>27</v>
      </c>
      <c r="C11" s="7" t="s">
        <v>21</v>
      </c>
      <c r="D11" s="8" t="s">
        <v>28</v>
      </c>
      <c r="E11" s="7">
        <v>-46.378</v>
      </c>
      <c r="F11" s="7">
        <v>33.508000000000003</v>
      </c>
      <c r="G11" s="7">
        <v>1E-3</v>
      </c>
      <c r="H11" s="7">
        <v>-2050</v>
      </c>
      <c r="I11" s="7">
        <v>-2380</v>
      </c>
      <c r="J11" s="7" t="s">
        <v>8</v>
      </c>
      <c r="N11" s="7" t="s">
        <v>29</v>
      </c>
      <c r="O11" s="7" t="s">
        <v>10</v>
      </c>
      <c r="P11" s="7" t="s">
        <v>11</v>
      </c>
      <c r="Q11" s="7" t="s">
        <v>12</v>
      </c>
      <c r="R11" s="7" t="s">
        <v>27</v>
      </c>
      <c r="T11" s="7">
        <v>49.28</v>
      </c>
      <c r="U11" s="7">
        <v>1.1599999999999999</v>
      </c>
      <c r="V11" s="7">
        <v>16.11</v>
      </c>
      <c r="X11" s="7">
        <v>1.2</v>
      </c>
      <c r="Z11" s="7">
        <v>8.0299999999999994</v>
      </c>
      <c r="AA11" s="7">
        <f t="shared" ref="AA11:AA13" si="1">X11*0.7/0.7778+Z11</f>
        <v>9.1099691437387502</v>
      </c>
      <c r="AB11" s="7">
        <v>0.21</v>
      </c>
      <c r="AC11" s="7">
        <v>8.15</v>
      </c>
      <c r="AD11" s="7">
        <v>11.08</v>
      </c>
      <c r="AE11" s="7">
        <v>2.36</v>
      </c>
      <c r="AF11" s="7">
        <v>0.09</v>
      </c>
      <c r="AG11" s="7">
        <v>0.1</v>
      </c>
      <c r="AH11" s="7">
        <v>103</v>
      </c>
      <c r="AI11" s="7">
        <v>45</v>
      </c>
      <c r="AJ11" s="7">
        <v>74</v>
      </c>
      <c r="AK11" s="7">
        <v>79</v>
      </c>
      <c r="AL11" s="7">
        <v>2.25</v>
      </c>
      <c r="AM11" s="7">
        <v>7.38</v>
      </c>
      <c r="AN11" s="7">
        <v>1.3</v>
      </c>
      <c r="AO11" s="7">
        <v>7.11</v>
      </c>
      <c r="AP11" s="7">
        <v>2.58</v>
      </c>
      <c r="AQ11" s="7">
        <v>1.04</v>
      </c>
      <c r="AR11" s="7">
        <v>3.61</v>
      </c>
      <c r="AS11" s="7">
        <v>0.64</v>
      </c>
      <c r="AT11" s="7">
        <v>4.25</v>
      </c>
      <c r="AU11" s="7">
        <v>0.89</v>
      </c>
      <c r="AV11" s="7">
        <v>2.5499999999999998</v>
      </c>
      <c r="AW11" s="7">
        <v>0.39</v>
      </c>
      <c r="AX11" s="7">
        <v>2.36</v>
      </c>
      <c r="AY11" s="7">
        <v>0.36</v>
      </c>
      <c r="AZ11" s="7">
        <v>7.3</v>
      </c>
      <c r="BA11" s="7">
        <v>45</v>
      </c>
      <c r="BB11" s="7">
        <v>272</v>
      </c>
      <c r="BC11" s="7">
        <v>0.03</v>
      </c>
      <c r="BD11" s="7">
        <v>74</v>
      </c>
      <c r="BF11" s="7">
        <v>1.46</v>
      </c>
      <c r="BG11" s="7">
        <v>103</v>
      </c>
      <c r="BH11" s="7">
        <v>0.24</v>
      </c>
      <c r="BI11" s="7">
        <v>0.53</v>
      </c>
      <c r="BJ11" s="7">
        <v>40</v>
      </c>
      <c r="BK11" s="7">
        <v>119.4</v>
      </c>
      <c r="BM11" s="7">
        <v>7.0999999999999994E-2</v>
      </c>
      <c r="BN11" s="7">
        <v>2.1000000000000001E-2</v>
      </c>
      <c r="BO11" s="7">
        <v>240</v>
      </c>
      <c r="BP11" s="7">
        <v>24.1</v>
      </c>
      <c r="BQ11" s="7">
        <v>79</v>
      </c>
      <c r="BR11" s="7">
        <v>72</v>
      </c>
    </row>
    <row r="12" spans="1:70" s="7" customFormat="1" x14ac:dyDescent="0.3">
      <c r="A12" s="7" t="s">
        <v>39</v>
      </c>
      <c r="C12" s="7" t="s">
        <v>21</v>
      </c>
      <c r="D12" s="8" t="s">
        <v>28</v>
      </c>
      <c r="E12" s="7">
        <v>-44.814999999999998</v>
      </c>
      <c r="F12" s="7">
        <v>35.847000000000001</v>
      </c>
      <c r="G12" s="7">
        <v>1E-3</v>
      </c>
      <c r="H12" s="7">
        <v>-1840</v>
      </c>
      <c r="I12" s="7">
        <v>-1920</v>
      </c>
      <c r="J12" s="7" t="s">
        <v>8</v>
      </c>
      <c r="N12" s="7" t="s">
        <v>29</v>
      </c>
      <c r="O12" s="7" t="s">
        <v>10</v>
      </c>
      <c r="P12" s="7" t="s">
        <v>11</v>
      </c>
      <c r="Q12" s="7" t="s">
        <v>12</v>
      </c>
      <c r="R12" s="7" t="s">
        <v>39</v>
      </c>
      <c r="T12" s="7">
        <v>49.28</v>
      </c>
      <c r="U12" s="7">
        <v>1.59</v>
      </c>
      <c r="V12" s="7">
        <v>15.52</v>
      </c>
      <c r="X12" s="7">
        <v>1.36</v>
      </c>
      <c r="Z12" s="7">
        <v>9.06</v>
      </c>
      <c r="AA12" s="7">
        <f t="shared" si="1"/>
        <v>10.283965029570584</v>
      </c>
      <c r="AB12" s="7">
        <v>0.15</v>
      </c>
      <c r="AC12" s="7">
        <v>7.59</v>
      </c>
      <c r="AD12" s="7">
        <v>11.18</v>
      </c>
      <c r="AE12" s="7">
        <v>2.5499999999999998</v>
      </c>
      <c r="AF12" s="7">
        <v>0.5</v>
      </c>
      <c r="AG12" s="7">
        <v>0.26</v>
      </c>
      <c r="AH12" s="7">
        <v>126</v>
      </c>
      <c r="AI12" s="7">
        <v>48</v>
      </c>
      <c r="AJ12" s="7">
        <v>66</v>
      </c>
      <c r="AK12" s="7">
        <v>87</v>
      </c>
      <c r="AL12" s="7">
        <v>10.3</v>
      </c>
      <c r="AM12" s="7">
        <v>23.3</v>
      </c>
      <c r="AN12" s="7">
        <v>3.13</v>
      </c>
      <c r="AO12" s="7">
        <v>14.3</v>
      </c>
      <c r="AP12" s="7">
        <v>4.07</v>
      </c>
      <c r="AQ12" s="7">
        <v>1.39</v>
      </c>
      <c r="AR12" s="7">
        <v>4.9000000000000004</v>
      </c>
      <c r="AS12" s="7">
        <v>0.87</v>
      </c>
      <c r="AT12" s="7">
        <v>5.7</v>
      </c>
      <c r="AU12" s="7">
        <v>1.19</v>
      </c>
      <c r="AV12" s="7">
        <v>3.38</v>
      </c>
      <c r="AW12" s="7">
        <v>0.51</v>
      </c>
      <c r="AX12" s="7">
        <v>3.17</v>
      </c>
      <c r="AY12" s="7">
        <v>0.48</v>
      </c>
      <c r="AZ12" s="7">
        <v>84.9</v>
      </c>
      <c r="BA12" s="7">
        <v>48</v>
      </c>
      <c r="BB12" s="7">
        <v>257</v>
      </c>
      <c r="BC12" s="7">
        <v>0.13</v>
      </c>
      <c r="BD12" s="7">
        <v>66</v>
      </c>
      <c r="BF12" s="7">
        <v>14.5</v>
      </c>
      <c r="BG12" s="7">
        <v>126</v>
      </c>
      <c r="BH12" s="7">
        <v>0.93</v>
      </c>
      <c r="BI12" s="7">
        <v>9</v>
      </c>
      <c r="BJ12" s="7">
        <v>38</v>
      </c>
      <c r="BK12" s="7">
        <v>193.2</v>
      </c>
      <c r="BM12" s="7">
        <v>1.1499999999999999</v>
      </c>
      <c r="BN12" s="7">
        <v>0.32</v>
      </c>
      <c r="BO12" s="7">
        <v>281</v>
      </c>
      <c r="BP12" s="7">
        <v>33.200000000000003</v>
      </c>
      <c r="BQ12" s="7">
        <v>87</v>
      </c>
      <c r="BR12" s="7">
        <v>122</v>
      </c>
    </row>
    <row r="13" spans="1:70" s="7" customFormat="1" x14ac:dyDescent="0.3">
      <c r="A13" s="7" t="s">
        <v>47</v>
      </c>
      <c r="C13" s="7" t="s">
        <v>21</v>
      </c>
      <c r="D13" s="8" t="s">
        <v>28</v>
      </c>
      <c r="E13" s="7">
        <v>-43.377000000000002</v>
      </c>
      <c r="F13" s="7">
        <v>39.851999999999997</v>
      </c>
      <c r="G13" s="7">
        <v>1E-3</v>
      </c>
      <c r="H13" s="7">
        <v>-2400</v>
      </c>
      <c r="I13" s="7">
        <v>-2750</v>
      </c>
      <c r="J13" s="7" t="s">
        <v>8</v>
      </c>
      <c r="N13" s="7" t="s">
        <v>29</v>
      </c>
      <c r="O13" s="7" t="s">
        <v>10</v>
      </c>
      <c r="P13" s="7" t="s">
        <v>11</v>
      </c>
      <c r="Q13" s="7" t="s">
        <v>12</v>
      </c>
      <c r="R13" s="7" t="s">
        <v>47</v>
      </c>
      <c r="T13" s="7">
        <v>50.35</v>
      </c>
      <c r="U13" s="7">
        <v>1.62</v>
      </c>
      <c r="V13" s="7">
        <v>15.44</v>
      </c>
      <c r="X13" s="7">
        <v>1.38</v>
      </c>
      <c r="Z13" s="7">
        <v>9.19</v>
      </c>
      <c r="AA13" s="7">
        <f t="shared" si="1"/>
        <v>10.431964515299562</v>
      </c>
      <c r="AB13" s="7">
        <v>0.19</v>
      </c>
      <c r="AC13" s="7">
        <v>6.79</v>
      </c>
      <c r="AD13" s="7">
        <v>10.83</v>
      </c>
      <c r="AE13" s="7">
        <v>2.78</v>
      </c>
      <c r="AF13" s="7">
        <v>0.52</v>
      </c>
      <c r="AG13" s="7">
        <v>0.19</v>
      </c>
      <c r="AH13" s="7">
        <v>84</v>
      </c>
      <c r="AI13" s="7">
        <v>50</v>
      </c>
      <c r="AJ13" s="7">
        <v>57</v>
      </c>
      <c r="AK13" s="7">
        <v>89</v>
      </c>
      <c r="AL13" s="7">
        <v>7.65</v>
      </c>
      <c r="AM13" s="7">
        <v>18.5</v>
      </c>
      <c r="AN13" s="7">
        <v>2.7</v>
      </c>
      <c r="AO13" s="7">
        <v>13</v>
      </c>
      <c r="AP13" s="7">
        <v>3.94</v>
      </c>
      <c r="AQ13" s="7">
        <v>1.4</v>
      </c>
      <c r="AR13" s="7">
        <v>5.01</v>
      </c>
      <c r="AS13" s="7">
        <v>0.88</v>
      </c>
      <c r="AT13" s="7">
        <v>5.85</v>
      </c>
      <c r="AU13" s="7">
        <v>1.22</v>
      </c>
      <c r="AV13" s="7">
        <v>3.47</v>
      </c>
      <c r="AW13" s="7">
        <v>0.53</v>
      </c>
      <c r="AX13" s="7">
        <v>3.29</v>
      </c>
      <c r="AY13" s="7">
        <v>0.5</v>
      </c>
      <c r="AZ13" s="7">
        <v>138</v>
      </c>
      <c r="BA13" s="7">
        <v>50</v>
      </c>
      <c r="BB13" s="7">
        <v>153</v>
      </c>
      <c r="BC13" s="7">
        <v>0.2</v>
      </c>
      <c r="BD13" s="7">
        <v>57</v>
      </c>
      <c r="BF13" s="7">
        <v>7.44</v>
      </c>
      <c r="BG13" s="7">
        <v>84</v>
      </c>
      <c r="BH13" s="7">
        <v>0.91</v>
      </c>
      <c r="BI13" s="7">
        <v>9.18</v>
      </c>
      <c r="BJ13" s="7">
        <v>40</v>
      </c>
      <c r="BK13" s="7">
        <v>188</v>
      </c>
      <c r="BM13" s="7">
        <v>0.61</v>
      </c>
      <c r="BN13" s="7">
        <v>0.16</v>
      </c>
      <c r="BO13" s="7">
        <v>296</v>
      </c>
      <c r="BP13" s="7">
        <v>32.9</v>
      </c>
      <c r="BQ13" s="7">
        <v>89</v>
      </c>
      <c r="BR13" s="7">
        <v>109</v>
      </c>
    </row>
    <row r="14" spans="1:70" s="7" customFormat="1" x14ac:dyDescent="0.3">
      <c r="A14" s="7" t="s">
        <v>56</v>
      </c>
      <c r="C14" s="7" t="s">
        <v>57</v>
      </c>
      <c r="D14" s="8" t="s">
        <v>58</v>
      </c>
      <c r="E14" s="7">
        <v>-52.22</v>
      </c>
      <c r="F14" s="7">
        <v>14.63</v>
      </c>
      <c r="G14" s="7">
        <v>0.01</v>
      </c>
      <c r="H14" s="7">
        <v>-3200</v>
      </c>
      <c r="I14" s="7">
        <v>-3200</v>
      </c>
      <c r="J14" s="7" t="s">
        <v>8</v>
      </c>
      <c r="N14" s="7" t="s">
        <v>44</v>
      </c>
      <c r="O14" s="7" t="s">
        <v>10</v>
      </c>
      <c r="P14" s="7" t="s">
        <v>11</v>
      </c>
      <c r="Q14" s="7" t="s">
        <v>12</v>
      </c>
      <c r="R14" s="7" t="s">
        <v>56</v>
      </c>
      <c r="T14" s="7">
        <v>49.6</v>
      </c>
      <c r="U14" s="7">
        <v>1.24</v>
      </c>
      <c r="V14" s="7">
        <v>19.190000000000001</v>
      </c>
      <c r="AA14" s="7">
        <v>5.72</v>
      </c>
      <c r="AB14" s="7">
        <v>0.1</v>
      </c>
      <c r="AC14" s="7">
        <v>6.3310000000000004</v>
      </c>
      <c r="AD14" s="7">
        <v>12.19</v>
      </c>
      <c r="AE14" s="7">
        <v>3.22</v>
      </c>
      <c r="AF14" s="7">
        <v>0.74</v>
      </c>
      <c r="AG14" s="7">
        <v>0.22</v>
      </c>
      <c r="AH14" s="7">
        <v>111</v>
      </c>
      <c r="AI14" s="7">
        <v>34</v>
      </c>
      <c r="AJ14" s="7">
        <v>41</v>
      </c>
      <c r="AK14" s="7">
        <v>55</v>
      </c>
      <c r="AL14" s="7">
        <v>14.6</v>
      </c>
      <c r="AM14" s="7">
        <v>28.4</v>
      </c>
      <c r="AN14" s="7">
        <v>3.4</v>
      </c>
      <c r="AO14" s="7">
        <v>13.9</v>
      </c>
      <c r="AP14" s="7">
        <v>3.38</v>
      </c>
      <c r="AQ14" s="7">
        <v>1.19</v>
      </c>
      <c r="AR14" s="7">
        <v>3.63</v>
      </c>
      <c r="AS14" s="7">
        <v>0.6</v>
      </c>
      <c r="AT14" s="7">
        <v>3.48</v>
      </c>
      <c r="AU14" s="7">
        <v>0.7</v>
      </c>
      <c r="AV14" s="7">
        <v>1.93</v>
      </c>
      <c r="AW14" s="7">
        <v>0.27</v>
      </c>
      <c r="AX14" s="7">
        <v>1.66</v>
      </c>
      <c r="AY14" s="7">
        <v>0.24</v>
      </c>
      <c r="AZ14" s="7">
        <v>190</v>
      </c>
      <c r="BA14" s="7">
        <v>34</v>
      </c>
      <c r="BB14" s="7">
        <v>347</v>
      </c>
      <c r="BC14" s="7">
        <v>0.2</v>
      </c>
      <c r="BD14" s="7">
        <v>41</v>
      </c>
      <c r="BF14" s="7">
        <v>23.9</v>
      </c>
      <c r="BG14" s="7">
        <v>111</v>
      </c>
      <c r="BH14" s="7">
        <v>1.36</v>
      </c>
      <c r="BI14" s="7">
        <v>11.2</v>
      </c>
      <c r="BJ14" s="7">
        <v>25</v>
      </c>
      <c r="BK14" s="7">
        <v>351</v>
      </c>
      <c r="BM14" s="7">
        <v>2.12</v>
      </c>
      <c r="BN14" s="7">
        <v>0.57999999999999996</v>
      </c>
      <c r="BO14" s="7">
        <v>151</v>
      </c>
      <c r="BP14" s="7">
        <v>20.399999999999999</v>
      </c>
      <c r="BQ14" s="7">
        <v>55</v>
      </c>
      <c r="BR14" s="7">
        <v>107</v>
      </c>
    </row>
    <row r="15" spans="1:70" s="7" customFormat="1" x14ac:dyDescent="0.3">
      <c r="A15" s="7" t="s">
        <v>66</v>
      </c>
      <c r="C15" s="7" t="s">
        <v>57</v>
      </c>
      <c r="D15" s="8" t="s">
        <v>58</v>
      </c>
      <c r="E15" s="7">
        <v>-53.12</v>
      </c>
      <c r="F15" s="7">
        <v>14.5</v>
      </c>
      <c r="G15" s="7">
        <v>0.01</v>
      </c>
      <c r="H15" s="7">
        <v>-3300</v>
      </c>
      <c r="I15" s="7">
        <v>-3300</v>
      </c>
      <c r="J15" s="7" t="s">
        <v>8</v>
      </c>
      <c r="N15" s="7" t="s">
        <v>44</v>
      </c>
      <c r="O15" s="7" t="s">
        <v>10</v>
      </c>
      <c r="P15" s="7" t="s">
        <v>11</v>
      </c>
      <c r="Q15" s="7" t="s">
        <v>12</v>
      </c>
      <c r="R15" s="7" t="s">
        <v>66</v>
      </c>
      <c r="T15" s="7">
        <v>50.05</v>
      </c>
      <c r="U15" s="7">
        <v>1.85</v>
      </c>
      <c r="V15" s="7">
        <v>16.57</v>
      </c>
      <c r="AA15" s="7">
        <v>8.19</v>
      </c>
      <c r="AB15" s="7">
        <v>0.21</v>
      </c>
      <c r="AC15" s="7">
        <v>5.84</v>
      </c>
      <c r="AD15" s="7">
        <v>10.78</v>
      </c>
      <c r="AE15" s="7">
        <v>3.97</v>
      </c>
      <c r="AF15" s="7">
        <v>1.35</v>
      </c>
      <c r="AG15" s="7">
        <v>0.43</v>
      </c>
      <c r="AH15" s="7">
        <v>53</v>
      </c>
      <c r="AI15" s="7">
        <v>38</v>
      </c>
      <c r="AJ15" s="7">
        <v>57</v>
      </c>
      <c r="AK15" s="7">
        <v>72</v>
      </c>
      <c r="AL15" s="7">
        <v>30.2</v>
      </c>
      <c r="AM15" s="7">
        <v>55.4</v>
      </c>
      <c r="AN15" s="7">
        <v>6.68</v>
      </c>
      <c r="AO15" s="7">
        <v>26.1</v>
      </c>
      <c r="AP15" s="7">
        <v>5.58</v>
      </c>
      <c r="AQ15" s="7">
        <v>1.78</v>
      </c>
      <c r="AR15" s="7">
        <v>5.43</v>
      </c>
      <c r="AS15" s="7">
        <v>0.86</v>
      </c>
      <c r="AT15" s="7">
        <v>4.92</v>
      </c>
      <c r="AU15" s="7">
        <v>1</v>
      </c>
      <c r="AV15" s="7">
        <v>2.77</v>
      </c>
      <c r="AW15" s="7">
        <v>0.39</v>
      </c>
      <c r="AX15" s="7">
        <v>2.4300000000000002</v>
      </c>
      <c r="AY15" s="7">
        <v>0.36</v>
      </c>
      <c r="AZ15" s="7">
        <v>411</v>
      </c>
      <c r="BA15" s="7">
        <v>38</v>
      </c>
      <c r="BB15" s="7">
        <v>54</v>
      </c>
      <c r="BC15" s="7">
        <v>2.29</v>
      </c>
      <c r="BD15" s="7">
        <v>57</v>
      </c>
      <c r="BF15" s="7">
        <v>52.1</v>
      </c>
      <c r="BG15" s="7">
        <v>53</v>
      </c>
      <c r="BH15" s="7">
        <v>2.0299999999999998</v>
      </c>
      <c r="BI15" s="7">
        <v>69.2</v>
      </c>
      <c r="BJ15" s="7">
        <v>28</v>
      </c>
      <c r="BK15" s="7">
        <v>407</v>
      </c>
      <c r="BM15" s="7">
        <v>4.54</v>
      </c>
      <c r="BN15" s="7">
        <v>1.2</v>
      </c>
      <c r="BO15" s="7">
        <v>251</v>
      </c>
      <c r="BP15" s="7">
        <v>29.2</v>
      </c>
      <c r="BQ15" s="7">
        <v>72</v>
      </c>
      <c r="BR15" s="7">
        <v>174</v>
      </c>
    </row>
    <row r="16" spans="1:70" s="7" customFormat="1" x14ac:dyDescent="0.3">
      <c r="A16" s="7" t="s">
        <v>70</v>
      </c>
      <c r="C16" s="7" t="s">
        <v>57</v>
      </c>
      <c r="D16" s="8" t="s">
        <v>58</v>
      </c>
      <c r="E16" s="7">
        <v>-52.1</v>
      </c>
      <c r="F16" s="7">
        <v>14.12</v>
      </c>
      <c r="G16" s="7">
        <v>0.01</v>
      </c>
      <c r="H16" s="7">
        <v>-3600</v>
      </c>
      <c r="I16" s="7">
        <v>-3600</v>
      </c>
      <c r="J16" s="7" t="s">
        <v>8</v>
      </c>
      <c r="N16" s="7" t="s">
        <v>44</v>
      </c>
      <c r="O16" s="7" t="s">
        <v>10</v>
      </c>
      <c r="P16" s="7" t="s">
        <v>11</v>
      </c>
      <c r="Q16" s="7" t="s">
        <v>12</v>
      </c>
      <c r="R16" s="7" t="s">
        <v>70</v>
      </c>
      <c r="T16" s="7">
        <v>49.77</v>
      </c>
      <c r="U16" s="7">
        <v>3.82</v>
      </c>
      <c r="V16" s="7">
        <v>14.21</v>
      </c>
      <c r="AA16" s="7">
        <v>12.65</v>
      </c>
      <c r="AB16" s="7">
        <v>0.22</v>
      </c>
      <c r="AC16" s="7">
        <v>4.22</v>
      </c>
      <c r="AD16" s="7">
        <v>8.7100000000000009</v>
      </c>
      <c r="AE16" s="7">
        <v>3.51</v>
      </c>
      <c r="AF16" s="7">
        <v>1.34</v>
      </c>
      <c r="AG16" s="7">
        <v>0.67</v>
      </c>
      <c r="AH16" s="7">
        <v>12</v>
      </c>
      <c r="AI16" s="7">
        <v>42</v>
      </c>
      <c r="AJ16" s="7">
        <v>21</v>
      </c>
      <c r="AK16" s="7">
        <v>141</v>
      </c>
      <c r="AL16" s="7">
        <v>30.9</v>
      </c>
      <c r="AM16" s="7">
        <v>65.3</v>
      </c>
      <c r="AN16" s="7">
        <v>8.91</v>
      </c>
      <c r="AO16" s="7">
        <v>38.200000000000003</v>
      </c>
      <c r="AP16" s="7">
        <v>9.11</v>
      </c>
      <c r="AQ16" s="7">
        <v>2.92</v>
      </c>
      <c r="AR16" s="7">
        <v>9.07</v>
      </c>
      <c r="AS16" s="7">
        <v>1.39</v>
      </c>
      <c r="AT16" s="7">
        <v>7.85</v>
      </c>
      <c r="AU16" s="7">
        <v>1.54</v>
      </c>
      <c r="AV16" s="7">
        <v>4.09</v>
      </c>
      <c r="AW16" s="7">
        <v>0.55000000000000004</v>
      </c>
      <c r="AX16" s="7">
        <v>3.35</v>
      </c>
      <c r="AY16" s="7">
        <v>0.48</v>
      </c>
      <c r="AZ16" s="7">
        <v>266</v>
      </c>
      <c r="BA16" s="7">
        <v>42</v>
      </c>
      <c r="BB16" s="7">
        <v>13</v>
      </c>
      <c r="BC16" s="7">
        <v>0.28999999999999998</v>
      </c>
      <c r="BD16" s="7">
        <v>21</v>
      </c>
      <c r="BF16" s="7">
        <v>47</v>
      </c>
      <c r="BG16" s="7">
        <v>12</v>
      </c>
      <c r="BH16" s="7">
        <v>2.19</v>
      </c>
      <c r="BI16" s="7">
        <v>22.7</v>
      </c>
      <c r="BJ16" s="7">
        <v>30</v>
      </c>
      <c r="BK16" s="7">
        <v>424</v>
      </c>
      <c r="BM16" s="7">
        <v>3.32</v>
      </c>
      <c r="BN16" s="7">
        <v>0.94</v>
      </c>
      <c r="BO16" s="7">
        <v>331</v>
      </c>
      <c r="BP16" s="7">
        <v>43.6</v>
      </c>
      <c r="BQ16" s="7">
        <v>141</v>
      </c>
      <c r="BR16" s="7">
        <v>310</v>
      </c>
    </row>
    <row r="17" spans="1:70" s="7" customFormat="1" x14ac:dyDescent="0.3">
      <c r="A17" s="7" t="s">
        <v>74</v>
      </c>
      <c r="C17" s="7" t="s">
        <v>57</v>
      </c>
      <c r="D17" s="8" t="s">
        <v>58</v>
      </c>
      <c r="E17" s="7">
        <v>-52.35</v>
      </c>
      <c r="F17" s="7">
        <v>13.132999999999999</v>
      </c>
      <c r="G17" s="7">
        <v>1E-3</v>
      </c>
      <c r="H17" s="7">
        <v>-4509</v>
      </c>
      <c r="I17" s="7">
        <v>-3073</v>
      </c>
      <c r="J17" s="7" t="s">
        <v>8</v>
      </c>
      <c r="N17" s="7" t="s">
        <v>44</v>
      </c>
      <c r="O17" s="7" t="s">
        <v>10</v>
      </c>
      <c r="P17" s="7" t="s">
        <v>11</v>
      </c>
      <c r="Q17" s="7" t="s">
        <v>12</v>
      </c>
      <c r="R17" s="7" t="s">
        <v>74</v>
      </c>
      <c r="T17" s="7">
        <v>50.17</v>
      </c>
      <c r="U17" s="7">
        <v>1.69</v>
      </c>
      <c r="V17" s="7">
        <v>16.23</v>
      </c>
      <c r="AA17" s="7">
        <v>9.02</v>
      </c>
      <c r="AB17" s="7">
        <v>0.18</v>
      </c>
      <c r="AC17" s="7">
        <v>7.96</v>
      </c>
      <c r="AD17" s="7">
        <v>9.68</v>
      </c>
      <c r="AE17" s="7">
        <v>3.94</v>
      </c>
      <c r="AF17" s="7">
        <v>0.41</v>
      </c>
      <c r="AG17" s="7">
        <v>0.28999999999999998</v>
      </c>
      <c r="AH17" s="7">
        <v>153</v>
      </c>
      <c r="AI17" s="7">
        <v>44</v>
      </c>
      <c r="AJ17" s="7">
        <v>50</v>
      </c>
      <c r="AK17" s="7">
        <v>72</v>
      </c>
      <c r="AL17" s="7">
        <v>11</v>
      </c>
      <c r="AM17" s="7">
        <v>26</v>
      </c>
      <c r="AN17" s="7">
        <v>3.65</v>
      </c>
      <c r="AO17" s="7">
        <v>16.7</v>
      </c>
      <c r="AP17" s="7">
        <v>4.5199999999999996</v>
      </c>
      <c r="AQ17" s="7">
        <v>1.52</v>
      </c>
      <c r="AR17" s="7">
        <v>5.25</v>
      </c>
      <c r="AS17" s="7">
        <v>0.91</v>
      </c>
      <c r="AT17" s="7">
        <v>5.7</v>
      </c>
      <c r="AU17" s="7">
        <v>1.23</v>
      </c>
      <c r="AV17" s="7">
        <v>3.59</v>
      </c>
      <c r="AW17" s="7">
        <v>0.52</v>
      </c>
      <c r="AX17" s="7">
        <v>3.31</v>
      </c>
      <c r="AY17" s="7">
        <v>0.51</v>
      </c>
      <c r="AZ17" s="7">
        <v>82.4</v>
      </c>
      <c r="BA17" s="7">
        <v>44</v>
      </c>
      <c r="BB17" s="7">
        <v>274</v>
      </c>
      <c r="BC17" s="7">
        <v>0.12</v>
      </c>
      <c r="BD17" s="7">
        <v>50</v>
      </c>
      <c r="BF17" s="7">
        <v>14.5</v>
      </c>
      <c r="BG17" s="7">
        <v>153</v>
      </c>
      <c r="BH17" s="7">
        <v>1.08</v>
      </c>
      <c r="BI17" s="7">
        <v>7.97</v>
      </c>
      <c r="BJ17" s="7">
        <v>34</v>
      </c>
      <c r="BK17" s="7">
        <v>202</v>
      </c>
      <c r="BM17" s="7">
        <v>1.23</v>
      </c>
      <c r="BN17" s="7">
        <v>0.33</v>
      </c>
      <c r="BO17" s="7">
        <v>228</v>
      </c>
      <c r="BP17" s="7">
        <v>36.200000000000003</v>
      </c>
      <c r="BQ17" s="7">
        <v>72</v>
      </c>
      <c r="BR17" s="7">
        <v>162</v>
      </c>
    </row>
    <row r="18" spans="1:70" s="7" customFormat="1" x14ac:dyDescent="0.3">
      <c r="A18" s="7" t="s">
        <v>40</v>
      </c>
      <c r="C18" s="7" t="s">
        <v>21</v>
      </c>
      <c r="D18" s="8" t="s">
        <v>41</v>
      </c>
      <c r="E18" s="7">
        <v>-44.814999999999998</v>
      </c>
      <c r="F18" s="7">
        <v>35.847000000000001</v>
      </c>
      <c r="G18" s="7">
        <v>1E-3</v>
      </c>
      <c r="H18" s="7">
        <v>-1840</v>
      </c>
      <c r="I18" s="7">
        <v>-1920</v>
      </c>
      <c r="J18" s="7" t="s">
        <v>8</v>
      </c>
      <c r="N18" s="7" t="s">
        <v>29</v>
      </c>
      <c r="O18" s="7" t="s">
        <v>10</v>
      </c>
      <c r="P18" s="7" t="s">
        <v>11</v>
      </c>
      <c r="Q18" s="7" t="s">
        <v>12</v>
      </c>
      <c r="R18" s="7" t="s">
        <v>40</v>
      </c>
      <c r="T18" s="7">
        <v>49.6</v>
      </c>
      <c r="U18" s="7">
        <v>1.42</v>
      </c>
      <c r="V18" s="7">
        <v>14.77</v>
      </c>
      <c r="AA18" s="7">
        <v>11.78</v>
      </c>
      <c r="AB18" s="7">
        <v>0.17</v>
      </c>
      <c r="AC18" s="7">
        <v>7.63</v>
      </c>
      <c r="AD18" s="7">
        <v>11.21</v>
      </c>
      <c r="AE18" s="7">
        <v>2.39</v>
      </c>
      <c r="AF18" s="7">
        <v>0.17</v>
      </c>
      <c r="AG18" s="7">
        <v>0.14000000000000001</v>
      </c>
      <c r="AH18" s="7">
        <v>124</v>
      </c>
      <c r="AI18" s="7">
        <v>55</v>
      </c>
      <c r="AJ18" s="7">
        <v>84</v>
      </c>
      <c r="AK18" s="7">
        <v>98</v>
      </c>
      <c r="AL18" s="7">
        <v>3.31</v>
      </c>
      <c r="AM18" s="7">
        <v>9.36</v>
      </c>
      <c r="AN18" s="7">
        <v>1.55</v>
      </c>
      <c r="AO18" s="7">
        <v>8.34</v>
      </c>
      <c r="AP18" s="7">
        <v>3.08</v>
      </c>
      <c r="AQ18" s="7">
        <v>1.1599999999999999</v>
      </c>
      <c r="AR18" s="7">
        <v>4.58</v>
      </c>
      <c r="AS18" s="7">
        <v>0.83</v>
      </c>
      <c r="AT18" s="7">
        <v>5.58</v>
      </c>
      <c r="AU18" s="7">
        <v>1.2</v>
      </c>
      <c r="AV18" s="7">
        <v>3.49</v>
      </c>
      <c r="AW18" s="7">
        <v>0.53</v>
      </c>
      <c r="AX18" s="7">
        <v>3.32</v>
      </c>
      <c r="AY18" s="7">
        <v>0.51</v>
      </c>
      <c r="AZ18" s="7">
        <v>22</v>
      </c>
      <c r="BA18" s="7">
        <v>55</v>
      </c>
      <c r="BB18" s="7">
        <v>195</v>
      </c>
      <c r="BC18" s="7">
        <v>0.11</v>
      </c>
      <c r="BD18" s="7">
        <v>84</v>
      </c>
      <c r="BF18" s="7">
        <v>4.4000000000000004</v>
      </c>
      <c r="BG18" s="7">
        <v>124</v>
      </c>
      <c r="BH18" s="7">
        <v>0.35</v>
      </c>
      <c r="BI18" s="7">
        <v>9.19</v>
      </c>
      <c r="BJ18" s="7">
        <v>43</v>
      </c>
      <c r="BK18" s="7">
        <v>93.44</v>
      </c>
      <c r="BM18" s="7">
        <v>0.28000000000000003</v>
      </c>
      <c r="BN18" s="7">
        <v>0.09</v>
      </c>
      <c r="BO18" s="7">
        <v>322</v>
      </c>
      <c r="BP18" s="7">
        <v>31.9</v>
      </c>
      <c r="BQ18" s="7">
        <v>98</v>
      </c>
      <c r="BR18" s="7">
        <v>76</v>
      </c>
    </row>
    <row r="19" spans="1:70" s="7" customFormat="1" x14ac:dyDescent="0.3">
      <c r="A19" s="7" t="s">
        <v>97</v>
      </c>
      <c r="C19" s="7" t="s">
        <v>98</v>
      </c>
      <c r="D19" s="8" t="s">
        <v>41</v>
      </c>
      <c r="E19" s="7">
        <v>-52.292999999999999</v>
      </c>
      <c r="F19" s="7">
        <v>16.91</v>
      </c>
      <c r="G19" s="7">
        <v>1E-3</v>
      </c>
      <c r="H19" s="7">
        <v>-3700</v>
      </c>
      <c r="I19" s="7">
        <v>-4000</v>
      </c>
      <c r="J19" s="7" t="s">
        <v>8</v>
      </c>
      <c r="N19" s="7" t="s">
        <v>99</v>
      </c>
      <c r="O19" s="7" t="s">
        <v>10</v>
      </c>
      <c r="P19" s="7" t="s">
        <v>11</v>
      </c>
      <c r="Q19" s="7" t="s">
        <v>12</v>
      </c>
      <c r="R19" s="7" t="s">
        <v>97</v>
      </c>
      <c r="T19" s="7">
        <v>49.32</v>
      </c>
      <c r="U19" s="7">
        <v>1.43</v>
      </c>
      <c r="V19" s="7">
        <v>15.7</v>
      </c>
      <c r="AA19" s="7">
        <v>9.42</v>
      </c>
      <c r="AB19" s="7">
        <v>0.16</v>
      </c>
      <c r="AC19" s="7">
        <v>9.1</v>
      </c>
      <c r="AD19" s="7">
        <v>11.26</v>
      </c>
      <c r="AE19" s="7">
        <v>2.73</v>
      </c>
      <c r="AF19" s="7">
        <v>0.12</v>
      </c>
      <c r="AG19" s="7">
        <v>0.14000000000000001</v>
      </c>
      <c r="AH19" s="7">
        <v>188</v>
      </c>
      <c r="AI19" s="7">
        <v>51</v>
      </c>
      <c r="AJ19" s="7">
        <v>65</v>
      </c>
      <c r="AK19" s="7">
        <v>72</v>
      </c>
      <c r="AL19" s="7">
        <v>3.69</v>
      </c>
      <c r="AM19" s="7">
        <v>11.3</v>
      </c>
      <c r="AN19" s="7">
        <v>1.9</v>
      </c>
      <c r="AO19" s="7">
        <v>10.1</v>
      </c>
      <c r="AP19" s="7">
        <v>3.42</v>
      </c>
      <c r="AQ19" s="7">
        <v>1.26</v>
      </c>
      <c r="AR19" s="7">
        <v>4.37</v>
      </c>
      <c r="AS19" s="7">
        <v>0.75</v>
      </c>
      <c r="AT19" s="7">
        <v>5.01</v>
      </c>
      <c r="AU19" s="7">
        <v>1.04</v>
      </c>
      <c r="AV19" s="7">
        <v>2.94</v>
      </c>
      <c r="AW19" s="7">
        <v>0.44</v>
      </c>
      <c r="AX19" s="7">
        <v>2.71</v>
      </c>
      <c r="AY19" s="7">
        <v>0.41</v>
      </c>
      <c r="AZ19" s="7">
        <v>14.5</v>
      </c>
      <c r="BA19" s="7">
        <v>51</v>
      </c>
      <c r="BB19" s="7">
        <v>394</v>
      </c>
      <c r="BC19" s="7">
        <v>0.02</v>
      </c>
      <c r="BD19" s="7">
        <v>65</v>
      </c>
      <c r="BF19" s="7">
        <v>3.28</v>
      </c>
      <c r="BG19" s="7">
        <v>188</v>
      </c>
      <c r="BH19" s="7">
        <v>0.4</v>
      </c>
      <c r="BI19" s="7">
        <v>1.58</v>
      </c>
      <c r="BJ19" s="7">
        <v>39</v>
      </c>
      <c r="BK19" s="7">
        <v>129</v>
      </c>
      <c r="BM19" s="7">
        <v>0.24</v>
      </c>
      <c r="BN19" s="7">
        <v>0.1</v>
      </c>
      <c r="BO19" s="7">
        <v>240</v>
      </c>
      <c r="BP19" s="7">
        <v>29.3</v>
      </c>
      <c r="BQ19" s="7">
        <v>72</v>
      </c>
      <c r="BR19" s="7">
        <v>98</v>
      </c>
    </row>
    <row r="20" spans="1:70" s="7" customFormat="1" x14ac:dyDescent="0.3">
      <c r="A20" s="7" t="s">
        <v>100</v>
      </c>
      <c r="C20" s="7" t="s">
        <v>98</v>
      </c>
      <c r="D20" s="8" t="s">
        <v>41</v>
      </c>
      <c r="E20" s="7">
        <v>-53.158000000000001</v>
      </c>
      <c r="F20" s="7">
        <v>22.83</v>
      </c>
      <c r="G20" s="7">
        <v>1E-3</v>
      </c>
      <c r="H20" s="7">
        <v>-3400</v>
      </c>
      <c r="I20" s="7">
        <v>-3800</v>
      </c>
      <c r="J20" s="7" t="s">
        <v>8</v>
      </c>
      <c r="N20" s="7" t="s">
        <v>99</v>
      </c>
      <c r="O20" s="7" t="s">
        <v>10</v>
      </c>
      <c r="P20" s="7" t="s">
        <v>11</v>
      </c>
      <c r="Q20" s="7" t="s">
        <v>12</v>
      </c>
      <c r="R20" s="7" t="s">
        <v>100</v>
      </c>
      <c r="T20" s="7">
        <v>49.86</v>
      </c>
      <c r="U20" s="7">
        <v>1.19</v>
      </c>
      <c r="V20" s="7">
        <v>15.85</v>
      </c>
      <c r="AA20" s="7">
        <v>8.57</v>
      </c>
      <c r="AB20" s="7">
        <v>0.15</v>
      </c>
      <c r="AC20" s="7">
        <v>10.02</v>
      </c>
      <c r="AD20" s="7">
        <v>11.15</v>
      </c>
      <c r="AE20" s="7">
        <v>2.66</v>
      </c>
      <c r="AF20" s="7">
        <v>0.06</v>
      </c>
      <c r="AG20" s="7">
        <v>0.11</v>
      </c>
      <c r="AH20" s="7">
        <v>243</v>
      </c>
      <c r="AI20" s="7">
        <v>52</v>
      </c>
      <c r="AJ20" s="7">
        <v>63</v>
      </c>
      <c r="AK20" s="7">
        <v>65</v>
      </c>
      <c r="AL20" s="7">
        <v>2.61</v>
      </c>
      <c r="AM20" s="7">
        <v>8.3699999999999992</v>
      </c>
      <c r="AN20" s="7">
        <v>1.53</v>
      </c>
      <c r="AO20" s="7">
        <v>8.19</v>
      </c>
      <c r="AP20" s="7">
        <v>2.8</v>
      </c>
      <c r="AQ20" s="7">
        <v>1.06</v>
      </c>
      <c r="AR20" s="7">
        <v>3.69</v>
      </c>
      <c r="AS20" s="7">
        <v>0.65</v>
      </c>
      <c r="AT20" s="7">
        <v>4.21</v>
      </c>
      <c r="AU20" s="7">
        <v>0.88</v>
      </c>
      <c r="AV20" s="7">
        <v>2.5</v>
      </c>
      <c r="AW20" s="7">
        <v>0.38</v>
      </c>
      <c r="AX20" s="7">
        <v>2.33</v>
      </c>
      <c r="AY20" s="7">
        <v>0.34</v>
      </c>
      <c r="AZ20" s="7">
        <v>4.79</v>
      </c>
      <c r="BA20" s="7">
        <v>52</v>
      </c>
      <c r="BB20" s="7">
        <v>551</v>
      </c>
      <c r="BC20" s="7">
        <v>0.01</v>
      </c>
      <c r="BD20" s="7">
        <v>63</v>
      </c>
      <c r="BF20" s="7">
        <v>1.58</v>
      </c>
      <c r="BG20" s="7">
        <v>243</v>
      </c>
      <c r="BH20" s="7">
        <v>0.33</v>
      </c>
      <c r="BI20" s="7">
        <v>0.35</v>
      </c>
      <c r="BJ20" s="7">
        <v>36</v>
      </c>
      <c r="BK20" s="7">
        <v>123</v>
      </c>
      <c r="BM20" s="7">
        <v>0.09</v>
      </c>
      <c r="BN20" s="7">
        <v>4.8000000000000001E-2</v>
      </c>
      <c r="BO20" s="7">
        <v>206</v>
      </c>
      <c r="BP20" s="7">
        <v>23.9</v>
      </c>
      <c r="BQ20" s="7">
        <v>65</v>
      </c>
      <c r="BR20" s="7">
        <v>81</v>
      </c>
    </row>
    <row r="21" spans="1:70" s="7" customFormat="1" x14ac:dyDescent="0.3">
      <c r="A21" s="7" t="s">
        <v>103</v>
      </c>
      <c r="C21" s="7" t="s">
        <v>102</v>
      </c>
      <c r="D21" s="8" t="s">
        <v>41</v>
      </c>
      <c r="E21" s="7">
        <v>-46.03</v>
      </c>
      <c r="F21" s="7">
        <v>34.07</v>
      </c>
      <c r="G21" s="7">
        <v>0.01</v>
      </c>
      <c r="H21" s="7">
        <v>-3000</v>
      </c>
      <c r="I21" s="7">
        <v>-3500</v>
      </c>
      <c r="J21" s="7" t="s">
        <v>8</v>
      </c>
      <c r="N21" s="7" t="s">
        <v>99</v>
      </c>
      <c r="O21" s="7" t="s">
        <v>10</v>
      </c>
      <c r="P21" s="7" t="s">
        <v>11</v>
      </c>
      <c r="Q21" s="7" t="s">
        <v>12</v>
      </c>
      <c r="R21" s="7" t="s">
        <v>103</v>
      </c>
      <c r="T21" s="7">
        <v>49.94</v>
      </c>
      <c r="U21" s="7">
        <v>1.59</v>
      </c>
      <c r="V21" s="7">
        <v>15.08</v>
      </c>
      <c r="AA21" s="7">
        <v>11.28</v>
      </c>
      <c r="AB21" s="7">
        <v>0.19</v>
      </c>
      <c r="AC21" s="7">
        <v>8.23</v>
      </c>
      <c r="AD21" s="7">
        <v>10.95</v>
      </c>
      <c r="AE21" s="7">
        <v>2.82</v>
      </c>
      <c r="AF21" s="7">
        <v>0.39</v>
      </c>
      <c r="AG21" s="7">
        <v>0.18</v>
      </c>
      <c r="AH21" s="7">
        <v>142</v>
      </c>
      <c r="AI21" s="7">
        <v>54</v>
      </c>
      <c r="AJ21" s="7">
        <v>92</v>
      </c>
      <c r="AK21" s="7">
        <v>93</v>
      </c>
      <c r="AL21" s="7">
        <v>5.24</v>
      </c>
      <c r="AM21" s="7">
        <v>14.7</v>
      </c>
      <c r="AN21" s="7">
        <v>2.3199999999999998</v>
      </c>
      <c r="AO21" s="7">
        <v>11.8</v>
      </c>
      <c r="AP21" s="7">
        <v>3.83</v>
      </c>
      <c r="AQ21" s="7">
        <v>1.34</v>
      </c>
      <c r="AR21" s="7">
        <v>4.87</v>
      </c>
      <c r="AS21" s="7">
        <v>0.88</v>
      </c>
      <c r="AT21" s="7">
        <v>5.83</v>
      </c>
      <c r="AU21" s="7">
        <v>1.23</v>
      </c>
      <c r="AV21" s="7">
        <v>3.5</v>
      </c>
      <c r="AW21" s="7">
        <v>0.53</v>
      </c>
      <c r="AX21" s="7">
        <v>3.31</v>
      </c>
      <c r="AY21" s="7">
        <v>0.5</v>
      </c>
      <c r="AZ21" s="7">
        <v>32.299999999999997</v>
      </c>
      <c r="BA21" s="7">
        <v>54</v>
      </c>
      <c r="BB21" s="7">
        <v>260</v>
      </c>
      <c r="BC21" s="7">
        <v>0.04</v>
      </c>
      <c r="BD21" s="7">
        <v>92</v>
      </c>
      <c r="BF21" s="7">
        <v>5.54</v>
      </c>
      <c r="BG21" s="7">
        <v>142</v>
      </c>
      <c r="BH21" s="7">
        <v>0.51</v>
      </c>
      <c r="BI21" s="7">
        <v>3.39</v>
      </c>
      <c r="BJ21" s="7">
        <v>39</v>
      </c>
      <c r="BK21" s="7">
        <v>160</v>
      </c>
      <c r="BM21" s="7">
        <v>0.39</v>
      </c>
      <c r="BN21" s="7">
        <v>0.13</v>
      </c>
      <c r="BO21" s="7">
        <v>300</v>
      </c>
      <c r="BP21" s="7">
        <v>32.799999999999997</v>
      </c>
      <c r="BQ21" s="7">
        <v>93</v>
      </c>
      <c r="BR21" s="7">
        <v>120</v>
      </c>
    </row>
    <row r="22" spans="1:70" s="7" customFormat="1" x14ac:dyDescent="0.3">
      <c r="A22" s="7" t="s">
        <v>5</v>
      </c>
      <c r="C22" s="7" t="s">
        <v>6</v>
      </c>
      <c r="D22" s="8" t="s">
        <v>120</v>
      </c>
      <c r="E22" s="7">
        <v>-52.9</v>
      </c>
      <c r="F22" s="7">
        <v>11.362</v>
      </c>
      <c r="G22" s="7">
        <v>1E-3</v>
      </c>
      <c r="J22" s="7" t="s">
        <v>8</v>
      </c>
      <c r="N22" s="7" t="s">
        <v>9</v>
      </c>
      <c r="O22" s="7" t="s">
        <v>10</v>
      </c>
      <c r="P22" s="7" t="s">
        <v>11</v>
      </c>
      <c r="Q22" s="7" t="s">
        <v>12</v>
      </c>
      <c r="R22" s="7" t="s">
        <v>5</v>
      </c>
      <c r="T22" s="7">
        <v>50.27</v>
      </c>
      <c r="U22" s="7">
        <v>2.21</v>
      </c>
      <c r="V22" s="7">
        <v>14.99</v>
      </c>
      <c r="AA22" s="7">
        <v>10.42</v>
      </c>
      <c r="AB22" s="7">
        <v>0.18</v>
      </c>
      <c r="AC22" s="7">
        <v>5.42</v>
      </c>
      <c r="AD22" s="7">
        <v>10.08</v>
      </c>
      <c r="AE22" s="7">
        <v>3.81</v>
      </c>
      <c r="AF22" s="7">
        <v>0.85</v>
      </c>
      <c r="AG22" s="7">
        <v>0.35</v>
      </c>
      <c r="AH22" s="7">
        <v>36</v>
      </c>
      <c r="AI22" s="7">
        <v>44</v>
      </c>
      <c r="AJ22" s="7">
        <v>61</v>
      </c>
      <c r="AK22" s="7">
        <v>95</v>
      </c>
      <c r="AL22" s="7">
        <v>18.100000000000001</v>
      </c>
      <c r="AM22" s="7">
        <v>41.3</v>
      </c>
      <c r="AO22" s="7">
        <v>22.5</v>
      </c>
      <c r="AP22" s="7">
        <v>5.55</v>
      </c>
      <c r="AQ22" s="7">
        <v>1.88</v>
      </c>
      <c r="AS22" s="7">
        <v>0.92</v>
      </c>
      <c r="AX22" s="7">
        <v>3.38</v>
      </c>
      <c r="AY22" s="7">
        <v>0.52</v>
      </c>
      <c r="AZ22" s="7">
        <v>167</v>
      </c>
      <c r="BA22" s="7">
        <v>44</v>
      </c>
      <c r="BB22" s="7">
        <v>69</v>
      </c>
      <c r="BD22" s="7">
        <v>61</v>
      </c>
      <c r="BE22" s="7">
        <v>17.600000000000001</v>
      </c>
      <c r="BF22" s="7">
        <v>24</v>
      </c>
      <c r="BG22" s="7">
        <v>36</v>
      </c>
      <c r="BI22" s="7">
        <v>16.5</v>
      </c>
      <c r="BJ22" s="7">
        <v>37</v>
      </c>
      <c r="BK22" s="7">
        <v>279</v>
      </c>
      <c r="BO22" s="7">
        <v>285</v>
      </c>
      <c r="BP22" s="7">
        <v>35</v>
      </c>
      <c r="BQ22" s="7">
        <v>95</v>
      </c>
      <c r="BR22" s="7">
        <v>190</v>
      </c>
    </row>
    <row r="23" spans="1:70" s="7" customFormat="1" x14ac:dyDescent="0.3">
      <c r="A23" s="7" t="s">
        <v>13</v>
      </c>
      <c r="C23" s="7" t="s">
        <v>6</v>
      </c>
      <c r="D23" s="8" t="s">
        <v>7</v>
      </c>
      <c r="E23" s="7">
        <v>-52.9</v>
      </c>
      <c r="F23" s="7">
        <v>11.362</v>
      </c>
      <c r="G23" s="7">
        <v>1E-3</v>
      </c>
      <c r="J23" s="7" t="s">
        <v>8</v>
      </c>
      <c r="N23" s="7" t="s">
        <v>14</v>
      </c>
      <c r="O23" s="7" t="s">
        <v>10</v>
      </c>
      <c r="P23" s="7" t="s">
        <v>11</v>
      </c>
      <c r="Q23" s="7" t="s">
        <v>12</v>
      </c>
      <c r="R23" s="7" t="s">
        <v>13</v>
      </c>
      <c r="T23" s="7">
        <v>51.14</v>
      </c>
      <c r="U23" s="7">
        <v>2.2200000000000002</v>
      </c>
      <c r="V23" s="7">
        <v>15.1</v>
      </c>
      <c r="AA23" s="7">
        <v>10.37</v>
      </c>
      <c r="AB23" s="7">
        <v>0.19</v>
      </c>
      <c r="AC23" s="7">
        <v>5.12</v>
      </c>
      <c r="AD23" s="7">
        <v>10.050000000000001</v>
      </c>
      <c r="AE23" s="7">
        <v>4.04</v>
      </c>
      <c r="AF23" s="7">
        <v>0.82</v>
      </c>
      <c r="AG23" s="7">
        <v>0.39</v>
      </c>
      <c r="AH23" s="7">
        <v>34</v>
      </c>
      <c r="AI23" s="7">
        <v>40</v>
      </c>
      <c r="AJ23" s="7">
        <v>55</v>
      </c>
      <c r="AK23" s="7">
        <v>93</v>
      </c>
      <c r="AZ23" s="7">
        <v>152</v>
      </c>
      <c r="BA23" s="7">
        <v>40</v>
      </c>
      <c r="BB23" s="7">
        <v>63</v>
      </c>
      <c r="BD23" s="7">
        <v>55</v>
      </c>
      <c r="BF23" s="7">
        <v>26</v>
      </c>
      <c r="BG23" s="7">
        <v>34</v>
      </c>
      <c r="BI23" s="7">
        <v>16.3</v>
      </c>
      <c r="BJ23" s="7">
        <v>34</v>
      </c>
      <c r="BK23" s="7">
        <v>278</v>
      </c>
      <c r="BO23" s="7">
        <v>279</v>
      </c>
      <c r="BP23" s="7">
        <v>36</v>
      </c>
      <c r="BQ23" s="7">
        <v>93</v>
      </c>
      <c r="BR23" s="7">
        <v>187</v>
      </c>
    </row>
    <row r="24" spans="1:70" s="7" customFormat="1" x14ac:dyDescent="0.3">
      <c r="A24" s="7" t="s">
        <v>23</v>
      </c>
      <c r="C24" s="7" t="s">
        <v>21</v>
      </c>
      <c r="D24" s="8" t="s">
        <v>24</v>
      </c>
      <c r="E24" s="7">
        <v>-53.094999999999999</v>
      </c>
      <c r="F24" s="7">
        <v>25.536999999999999</v>
      </c>
      <c r="G24" s="7">
        <v>1E-3</v>
      </c>
      <c r="H24" s="7">
        <v>-4950</v>
      </c>
      <c r="I24" s="7">
        <v>-5300</v>
      </c>
      <c r="J24" s="7" t="s">
        <v>8</v>
      </c>
      <c r="N24" s="7" t="s">
        <v>25</v>
      </c>
      <c r="O24" s="7" t="s">
        <v>10</v>
      </c>
      <c r="P24" s="7" t="s">
        <v>11</v>
      </c>
      <c r="Q24" s="7" t="s">
        <v>12</v>
      </c>
      <c r="R24" s="7" t="s">
        <v>23</v>
      </c>
      <c r="T24" s="7">
        <v>48.82</v>
      </c>
      <c r="U24" s="7">
        <v>1.1299999999999999</v>
      </c>
      <c r="V24" s="7">
        <v>18.09</v>
      </c>
      <c r="X24" s="7">
        <v>1.07</v>
      </c>
      <c r="Z24" s="7">
        <v>7.13</v>
      </c>
      <c r="AA24" s="7">
        <f t="shared" ref="AA24:AA40" si="2">X24*0.7/0.7778+Z24</f>
        <v>8.0929724865003863</v>
      </c>
      <c r="AB24" s="7">
        <v>0.3</v>
      </c>
      <c r="AC24" s="7">
        <v>9.1</v>
      </c>
      <c r="AD24" s="7">
        <v>9.7200000000000006</v>
      </c>
      <c r="AE24" s="7">
        <v>2.85</v>
      </c>
      <c r="AF24" s="7">
        <v>0.15</v>
      </c>
      <c r="AG24" s="7">
        <v>0.12</v>
      </c>
      <c r="AH24" s="7">
        <v>200</v>
      </c>
      <c r="AI24" s="7">
        <v>46</v>
      </c>
      <c r="AJ24" s="7">
        <v>90</v>
      </c>
      <c r="AK24" s="7">
        <v>80</v>
      </c>
      <c r="AZ24" s="7">
        <v>8.6999999999999993</v>
      </c>
      <c r="BA24" s="7">
        <v>46</v>
      </c>
      <c r="BB24" s="7">
        <v>301</v>
      </c>
      <c r="BD24" s="7">
        <v>90</v>
      </c>
      <c r="BF24" s="7">
        <v>2.7</v>
      </c>
      <c r="BG24" s="7">
        <v>200</v>
      </c>
      <c r="BI24" s="7">
        <v>1.1000000000000001</v>
      </c>
      <c r="BJ24" s="7">
        <v>33</v>
      </c>
      <c r="BK24" s="7">
        <v>174</v>
      </c>
      <c r="BO24" s="7">
        <v>160</v>
      </c>
      <c r="BP24" s="7">
        <v>19</v>
      </c>
      <c r="BQ24" s="7">
        <v>80</v>
      </c>
      <c r="BR24" s="7">
        <v>72</v>
      </c>
    </row>
    <row r="25" spans="1:70" s="7" customFormat="1" x14ac:dyDescent="0.3">
      <c r="A25" s="7" t="s">
        <v>26</v>
      </c>
      <c r="C25" s="7" t="s">
        <v>21</v>
      </c>
      <c r="D25" s="8" t="s">
        <v>24</v>
      </c>
      <c r="E25" s="7">
        <v>-53.094999999999999</v>
      </c>
      <c r="F25" s="7">
        <v>25.536999999999999</v>
      </c>
      <c r="G25" s="7">
        <v>1E-3</v>
      </c>
      <c r="H25" s="7">
        <v>-4950</v>
      </c>
      <c r="I25" s="7">
        <v>-5300</v>
      </c>
      <c r="J25" s="7" t="s">
        <v>8</v>
      </c>
      <c r="N25" s="7" t="s">
        <v>25</v>
      </c>
      <c r="O25" s="7" t="s">
        <v>10</v>
      </c>
      <c r="P25" s="7" t="s">
        <v>11</v>
      </c>
      <c r="Q25" s="7" t="s">
        <v>12</v>
      </c>
      <c r="R25" s="7" t="s">
        <v>26</v>
      </c>
      <c r="T25" s="7">
        <v>48.87</v>
      </c>
      <c r="U25" s="7">
        <v>1.1299999999999999</v>
      </c>
      <c r="V25" s="7">
        <v>17.399999999999999</v>
      </c>
      <c r="X25" s="7">
        <v>0.96</v>
      </c>
      <c r="Z25" s="7">
        <v>6.37</v>
      </c>
      <c r="AA25" s="7">
        <f t="shared" si="2"/>
        <v>7.2339753149910004</v>
      </c>
      <c r="AB25" s="7">
        <v>0.12</v>
      </c>
      <c r="AC25" s="7">
        <v>8.43</v>
      </c>
      <c r="AD25" s="7">
        <v>10.24</v>
      </c>
      <c r="AE25" s="7">
        <v>3.11</v>
      </c>
      <c r="AF25" s="7">
        <v>0.33</v>
      </c>
      <c r="AG25" s="7">
        <v>0.18</v>
      </c>
      <c r="AH25" s="7">
        <v>234</v>
      </c>
      <c r="AI25" s="7">
        <v>48</v>
      </c>
      <c r="AJ25" s="7">
        <v>64</v>
      </c>
      <c r="AK25" s="7">
        <v>53</v>
      </c>
      <c r="AZ25" s="7">
        <v>9.6</v>
      </c>
      <c r="BA25" s="7">
        <v>48</v>
      </c>
      <c r="BB25" s="7">
        <v>364</v>
      </c>
      <c r="BD25" s="7">
        <v>64</v>
      </c>
      <c r="BF25" s="7">
        <v>4.9000000000000004</v>
      </c>
      <c r="BG25" s="7">
        <v>234</v>
      </c>
      <c r="BI25" s="7">
        <v>3</v>
      </c>
      <c r="BJ25" s="7">
        <v>29</v>
      </c>
      <c r="BK25" s="7">
        <v>208</v>
      </c>
      <c r="BO25" s="7">
        <v>160</v>
      </c>
      <c r="BP25" s="7">
        <v>23</v>
      </c>
      <c r="BQ25" s="7">
        <v>53</v>
      </c>
      <c r="BR25" s="7">
        <v>97</v>
      </c>
    </row>
    <row r="26" spans="1:70" s="7" customFormat="1" x14ac:dyDescent="0.3">
      <c r="A26" s="7" t="s">
        <v>30</v>
      </c>
      <c r="C26" s="7" t="s">
        <v>21</v>
      </c>
      <c r="D26" s="8" t="s">
        <v>24</v>
      </c>
      <c r="E26" s="7">
        <v>-46.378</v>
      </c>
      <c r="F26" s="7">
        <v>33.508000000000003</v>
      </c>
      <c r="G26" s="7">
        <v>1E-3</v>
      </c>
      <c r="H26" s="7">
        <v>-2050</v>
      </c>
      <c r="I26" s="7">
        <v>-2380</v>
      </c>
      <c r="J26" s="7" t="s">
        <v>8</v>
      </c>
      <c r="N26" s="7" t="s">
        <v>31</v>
      </c>
      <c r="O26" s="7" t="s">
        <v>10</v>
      </c>
      <c r="P26" s="7" t="s">
        <v>11</v>
      </c>
      <c r="Q26" s="7" t="s">
        <v>12</v>
      </c>
      <c r="R26" s="7" t="s">
        <v>30</v>
      </c>
      <c r="T26" s="7">
        <v>49.6</v>
      </c>
      <c r="U26" s="7">
        <v>1.26</v>
      </c>
      <c r="V26" s="7">
        <v>15.41</v>
      </c>
      <c r="X26" s="7">
        <v>1.24</v>
      </c>
      <c r="Z26" s="7">
        <v>8.23</v>
      </c>
      <c r="AA26" s="7">
        <f t="shared" si="2"/>
        <v>9.3459681151967082</v>
      </c>
      <c r="AB26" s="7">
        <v>0.17</v>
      </c>
      <c r="AC26" s="7">
        <v>6.62</v>
      </c>
      <c r="AD26" s="7">
        <v>11.74</v>
      </c>
      <c r="AE26" s="7">
        <v>2.97</v>
      </c>
      <c r="AF26" s="7">
        <v>0.25</v>
      </c>
      <c r="AG26" s="7">
        <v>0.12</v>
      </c>
      <c r="AH26" s="7">
        <v>85</v>
      </c>
      <c r="AI26" s="7">
        <v>51</v>
      </c>
      <c r="AJ26" s="7">
        <v>76</v>
      </c>
      <c r="AK26" s="7">
        <v>82</v>
      </c>
      <c r="AL26" s="7">
        <v>4.3</v>
      </c>
      <c r="AM26" s="7">
        <v>10.4</v>
      </c>
      <c r="AN26" s="7">
        <v>1.69</v>
      </c>
      <c r="AO26" s="7">
        <v>9.1999999999999993</v>
      </c>
      <c r="AP26" s="7">
        <v>3.37</v>
      </c>
      <c r="AQ26" s="7">
        <v>1.28</v>
      </c>
      <c r="AR26" s="7">
        <v>4.74</v>
      </c>
      <c r="AT26" s="7">
        <v>5.36</v>
      </c>
      <c r="AU26" s="7">
        <v>1.1599999999999999</v>
      </c>
      <c r="AV26" s="7">
        <v>3.51</v>
      </c>
      <c r="AX26" s="7">
        <v>3.27</v>
      </c>
      <c r="AY26" s="7">
        <v>0.5</v>
      </c>
      <c r="AZ26" s="7">
        <v>6.5</v>
      </c>
      <c r="BA26" s="7">
        <v>51</v>
      </c>
      <c r="BB26" s="7">
        <v>204</v>
      </c>
      <c r="BD26" s="7">
        <v>76</v>
      </c>
      <c r="BF26" s="7">
        <v>3</v>
      </c>
      <c r="BG26" s="7">
        <v>85</v>
      </c>
      <c r="BI26" s="7">
        <v>5</v>
      </c>
      <c r="BJ26" s="7">
        <v>39</v>
      </c>
      <c r="BK26" s="7">
        <v>123</v>
      </c>
      <c r="BO26" s="7">
        <v>204</v>
      </c>
      <c r="BP26" s="7">
        <v>27</v>
      </c>
      <c r="BQ26" s="7">
        <v>82</v>
      </c>
      <c r="BR26" s="7">
        <v>81</v>
      </c>
    </row>
    <row r="27" spans="1:70" s="7" customFormat="1" x14ac:dyDescent="0.3">
      <c r="A27" s="7" t="s">
        <v>32</v>
      </c>
      <c r="C27" s="7" t="s">
        <v>21</v>
      </c>
      <c r="D27" s="8" t="s">
        <v>24</v>
      </c>
      <c r="E27" s="7">
        <v>-44.814999999999998</v>
      </c>
      <c r="F27" s="7">
        <v>35.847000000000001</v>
      </c>
      <c r="G27" s="7">
        <v>1E-3</v>
      </c>
      <c r="H27" s="7">
        <v>-1840</v>
      </c>
      <c r="I27" s="7">
        <v>-1920</v>
      </c>
      <c r="J27" s="7" t="s">
        <v>8</v>
      </c>
      <c r="N27" s="7" t="s">
        <v>25</v>
      </c>
      <c r="O27" s="7" t="s">
        <v>10</v>
      </c>
      <c r="P27" s="7" t="s">
        <v>11</v>
      </c>
      <c r="Q27" s="7" t="s">
        <v>12</v>
      </c>
      <c r="R27" s="7" t="s">
        <v>32</v>
      </c>
      <c r="T27" s="7">
        <v>48.88</v>
      </c>
      <c r="U27" s="7">
        <v>1.23</v>
      </c>
      <c r="V27" s="7">
        <v>17.93</v>
      </c>
      <c r="X27" s="7">
        <v>1.1100000000000001</v>
      </c>
      <c r="Z27" s="7">
        <v>7.36</v>
      </c>
      <c r="AA27" s="7">
        <f t="shared" si="2"/>
        <v>8.3589714579583436</v>
      </c>
      <c r="AB27" s="7">
        <v>0.18</v>
      </c>
      <c r="AC27" s="7">
        <v>6.06</v>
      </c>
      <c r="AD27" s="7">
        <v>12.64</v>
      </c>
      <c r="AE27" s="7">
        <v>2.66</v>
      </c>
      <c r="AF27" s="7">
        <v>0.49</v>
      </c>
      <c r="AG27" s="7">
        <v>0.15</v>
      </c>
      <c r="AH27" s="7">
        <v>69</v>
      </c>
      <c r="AI27" s="7">
        <v>39</v>
      </c>
      <c r="AJ27" s="7">
        <v>67</v>
      </c>
      <c r="AK27" s="7">
        <v>64</v>
      </c>
      <c r="AZ27" s="7">
        <v>68</v>
      </c>
      <c r="BA27" s="7">
        <v>39</v>
      </c>
      <c r="BB27" s="7">
        <v>261</v>
      </c>
      <c r="BD27" s="7">
        <v>67</v>
      </c>
      <c r="BF27" s="7">
        <v>11</v>
      </c>
      <c r="BG27" s="7">
        <v>69</v>
      </c>
      <c r="BI27" s="7">
        <v>9.4</v>
      </c>
      <c r="BJ27" s="7">
        <v>33</v>
      </c>
      <c r="BK27" s="7">
        <v>231</v>
      </c>
      <c r="BO27" s="7">
        <v>219</v>
      </c>
      <c r="BP27" s="7">
        <v>22</v>
      </c>
      <c r="BQ27" s="7">
        <v>64</v>
      </c>
      <c r="BR27" s="7">
        <v>84</v>
      </c>
    </row>
    <row r="28" spans="1:70" s="7" customFormat="1" x14ac:dyDescent="0.3">
      <c r="A28" s="7" t="s">
        <v>33</v>
      </c>
      <c r="C28" s="7" t="s">
        <v>21</v>
      </c>
      <c r="D28" s="8" t="s">
        <v>24</v>
      </c>
      <c r="E28" s="7">
        <v>-44.814999999999998</v>
      </c>
      <c r="F28" s="7">
        <v>35.847000000000001</v>
      </c>
      <c r="G28" s="7">
        <v>1E-3</v>
      </c>
      <c r="H28" s="7">
        <v>-1840</v>
      </c>
      <c r="I28" s="7">
        <v>-1920</v>
      </c>
      <c r="J28" s="7" t="s">
        <v>8</v>
      </c>
      <c r="N28" s="7" t="s">
        <v>31</v>
      </c>
      <c r="O28" s="7" t="s">
        <v>10</v>
      </c>
      <c r="P28" s="7" t="s">
        <v>11</v>
      </c>
      <c r="Q28" s="7" t="s">
        <v>12</v>
      </c>
      <c r="R28" s="7" t="s">
        <v>33</v>
      </c>
      <c r="T28" s="7">
        <v>48.59</v>
      </c>
      <c r="U28" s="7">
        <v>1.1299999999999999</v>
      </c>
      <c r="V28" s="7">
        <v>18.72</v>
      </c>
      <c r="X28" s="7">
        <v>1.08</v>
      </c>
      <c r="Z28" s="7">
        <v>7.17</v>
      </c>
      <c r="AA28" s="7">
        <f t="shared" si="2"/>
        <v>8.1419722293648746</v>
      </c>
      <c r="AB28" s="7">
        <v>0.16</v>
      </c>
      <c r="AC28" s="7">
        <v>5.95</v>
      </c>
      <c r="AD28" s="7">
        <v>12.83</v>
      </c>
      <c r="AE28" s="7">
        <v>2.4700000000000002</v>
      </c>
      <c r="AF28" s="7">
        <v>0.41</v>
      </c>
      <c r="AG28" s="7">
        <v>0.14000000000000001</v>
      </c>
      <c r="AH28" s="7">
        <v>71</v>
      </c>
      <c r="AI28" s="7">
        <v>38</v>
      </c>
      <c r="AJ28" s="7">
        <v>59</v>
      </c>
      <c r="AK28" s="7">
        <v>63</v>
      </c>
      <c r="AL28" s="7">
        <v>10.3</v>
      </c>
      <c r="AM28" s="7">
        <v>19.600000000000001</v>
      </c>
      <c r="AN28" s="7">
        <v>2.46</v>
      </c>
      <c r="AO28" s="7">
        <v>10.8</v>
      </c>
      <c r="AP28" s="7">
        <v>3.14</v>
      </c>
      <c r="AQ28" s="7">
        <v>1.18</v>
      </c>
      <c r="AR28" s="7">
        <v>4.0599999999999996</v>
      </c>
      <c r="AT28" s="7">
        <v>4.1900000000000004</v>
      </c>
      <c r="AU28" s="7">
        <v>0.9</v>
      </c>
      <c r="AV28" s="7">
        <v>2.66</v>
      </c>
      <c r="AX28" s="7">
        <v>2.44</v>
      </c>
      <c r="AY28" s="7">
        <v>0.37</v>
      </c>
      <c r="AZ28" s="7">
        <v>63</v>
      </c>
      <c r="BA28" s="7">
        <v>38</v>
      </c>
      <c r="BB28" s="7">
        <v>262</v>
      </c>
      <c r="BD28" s="7">
        <v>59</v>
      </c>
      <c r="BF28" s="7">
        <v>9.8000000000000007</v>
      </c>
      <c r="BG28" s="7">
        <v>71</v>
      </c>
      <c r="BI28" s="7">
        <v>7.3</v>
      </c>
      <c r="BJ28" s="7">
        <v>34</v>
      </c>
      <c r="BK28" s="7">
        <v>232</v>
      </c>
      <c r="BO28" s="7">
        <v>208</v>
      </c>
      <c r="BP28" s="7">
        <v>20.5</v>
      </c>
      <c r="BQ28" s="7">
        <v>63</v>
      </c>
      <c r="BR28" s="7">
        <v>78</v>
      </c>
    </row>
    <row r="29" spans="1:70" s="7" customFormat="1" x14ac:dyDescent="0.3">
      <c r="A29" s="7" t="s">
        <v>34</v>
      </c>
      <c r="C29" s="7" t="s">
        <v>21</v>
      </c>
      <c r="D29" s="8" t="s">
        <v>24</v>
      </c>
      <c r="E29" s="7">
        <v>-44.814999999999998</v>
      </c>
      <c r="F29" s="7">
        <v>35.847000000000001</v>
      </c>
      <c r="G29" s="7">
        <v>1E-3</v>
      </c>
      <c r="H29" s="7">
        <v>-1840</v>
      </c>
      <c r="I29" s="7">
        <v>-1920</v>
      </c>
      <c r="J29" s="7" t="s">
        <v>8</v>
      </c>
      <c r="N29" s="7" t="s">
        <v>25</v>
      </c>
      <c r="O29" s="7" t="s">
        <v>10</v>
      </c>
      <c r="P29" s="7" t="s">
        <v>11</v>
      </c>
      <c r="Q29" s="7" t="s">
        <v>12</v>
      </c>
      <c r="R29" s="7" t="s">
        <v>34</v>
      </c>
      <c r="T29" s="7">
        <v>48.31</v>
      </c>
      <c r="U29" s="7">
        <v>1.0900000000000001</v>
      </c>
      <c r="V29" s="7">
        <v>19.52</v>
      </c>
      <c r="X29" s="7">
        <v>0.97</v>
      </c>
      <c r="Z29" s="7">
        <v>6.44</v>
      </c>
      <c r="AA29" s="7">
        <f t="shared" si="2"/>
        <v>7.31297505785549</v>
      </c>
      <c r="AB29" s="7">
        <v>0.16</v>
      </c>
      <c r="AC29" s="7">
        <v>5.6</v>
      </c>
      <c r="AD29" s="7">
        <v>13.22</v>
      </c>
      <c r="AE29" s="7">
        <v>2.5499999999999998</v>
      </c>
      <c r="AF29" s="7">
        <v>0.4</v>
      </c>
      <c r="AG29" s="7">
        <v>0.13</v>
      </c>
      <c r="AH29" s="7">
        <v>79</v>
      </c>
      <c r="AI29" s="7">
        <v>39</v>
      </c>
      <c r="AJ29" s="7">
        <v>65</v>
      </c>
      <c r="AK29" s="7">
        <v>59</v>
      </c>
      <c r="AZ29" s="7">
        <v>63</v>
      </c>
      <c r="BA29" s="7">
        <v>39</v>
      </c>
      <c r="BB29" s="7">
        <v>243</v>
      </c>
      <c r="BD29" s="7">
        <v>65</v>
      </c>
      <c r="BF29" s="7">
        <v>9.8000000000000007</v>
      </c>
      <c r="BG29" s="7">
        <v>79</v>
      </c>
      <c r="BI29" s="7">
        <v>6.4</v>
      </c>
      <c r="BJ29" s="7">
        <v>29</v>
      </c>
      <c r="BK29" s="7">
        <v>235</v>
      </c>
      <c r="BO29" s="7">
        <v>195</v>
      </c>
      <c r="BP29" s="7">
        <v>19.100000000000001</v>
      </c>
      <c r="BQ29" s="7">
        <v>59</v>
      </c>
      <c r="BR29" s="7">
        <v>74</v>
      </c>
    </row>
    <row r="30" spans="1:70" s="7" customFormat="1" x14ac:dyDescent="0.3">
      <c r="A30" s="7" t="s">
        <v>35</v>
      </c>
      <c r="C30" s="7" t="s">
        <v>21</v>
      </c>
      <c r="D30" s="8" t="s">
        <v>24</v>
      </c>
      <c r="E30" s="7">
        <v>-44.814999999999998</v>
      </c>
      <c r="F30" s="7">
        <v>35.847000000000001</v>
      </c>
      <c r="G30" s="7">
        <v>1E-3</v>
      </c>
      <c r="H30" s="7">
        <v>-1840</v>
      </c>
      <c r="I30" s="7">
        <v>-1920</v>
      </c>
      <c r="J30" s="7" t="s">
        <v>8</v>
      </c>
      <c r="N30" s="7" t="s">
        <v>25</v>
      </c>
      <c r="O30" s="7" t="s">
        <v>10</v>
      </c>
      <c r="P30" s="7" t="s">
        <v>11</v>
      </c>
      <c r="Q30" s="7" t="s">
        <v>12</v>
      </c>
      <c r="R30" s="7" t="s">
        <v>35</v>
      </c>
      <c r="T30" s="7">
        <v>49.54</v>
      </c>
      <c r="U30" s="7">
        <v>1.85</v>
      </c>
      <c r="V30" s="7">
        <v>15.08</v>
      </c>
      <c r="X30" s="7">
        <v>1.44</v>
      </c>
      <c r="Z30" s="7">
        <v>9.6199999999999992</v>
      </c>
      <c r="AA30" s="7">
        <f t="shared" si="2"/>
        <v>10.915962972486499</v>
      </c>
      <c r="AB30" s="7">
        <v>0.21</v>
      </c>
      <c r="AC30" s="7">
        <v>5.64</v>
      </c>
      <c r="AD30" s="7">
        <v>10.7</v>
      </c>
      <c r="AE30" s="7">
        <v>3.33</v>
      </c>
      <c r="AF30" s="7">
        <v>0.68</v>
      </c>
      <c r="AG30" s="7">
        <v>0.26</v>
      </c>
      <c r="AH30" s="7">
        <v>36</v>
      </c>
      <c r="AI30" s="7">
        <v>43</v>
      </c>
      <c r="AJ30" s="7">
        <v>66</v>
      </c>
      <c r="AK30" s="7">
        <v>98</v>
      </c>
      <c r="AZ30" s="7">
        <v>90</v>
      </c>
      <c r="BA30" s="7">
        <v>43</v>
      </c>
      <c r="BB30" s="7">
        <v>61</v>
      </c>
      <c r="BD30" s="7">
        <v>66</v>
      </c>
      <c r="BF30" s="7">
        <v>15.8</v>
      </c>
      <c r="BG30" s="7">
        <v>36</v>
      </c>
      <c r="BI30" s="7">
        <v>10.9</v>
      </c>
      <c r="BJ30" s="7">
        <v>35</v>
      </c>
      <c r="BK30" s="7">
        <v>188</v>
      </c>
      <c r="BO30" s="7">
        <v>302</v>
      </c>
      <c r="BP30" s="7">
        <v>35</v>
      </c>
      <c r="BQ30" s="7">
        <v>98</v>
      </c>
      <c r="BR30" s="7">
        <v>140</v>
      </c>
    </row>
    <row r="31" spans="1:70" s="7" customFormat="1" x14ac:dyDescent="0.3">
      <c r="A31" s="7" t="s">
        <v>36</v>
      </c>
      <c r="C31" s="7" t="s">
        <v>21</v>
      </c>
      <c r="D31" s="8" t="s">
        <v>24</v>
      </c>
      <c r="E31" s="7">
        <v>-44.814999999999998</v>
      </c>
      <c r="F31" s="7">
        <v>35.847000000000001</v>
      </c>
      <c r="G31" s="7">
        <v>1E-3</v>
      </c>
      <c r="H31" s="7">
        <v>-1840</v>
      </c>
      <c r="I31" s="7">
        <v>-1920</v>
      </c>
      <c r="J31" s="7" t="s">
        <v>8</v>
      </c>
      <c r="N31" s="7" t="s">
        <v>25</v>
      </c>
      <c r="O31" s="7" t="s">
        <v>10</v>
      </c>
      <c r="P31" s="7" t="s">
        <v>11</v>
      </c>
      <c r="Q31" s="7" t="s">
        <v>12</v>
      </c>
      <c r="R31" s="7" t="s">
        <v>36</v>
      </c>
      <c r="T31" s="7">
        <v>48.68</v>
      </c>
      <c r="U31" s="7">
        <v>1.26</v>
      </c>
      <c r="V31" s="7">
        <v>15.37</v>
      </c>
      <c r="X31" s="7">
        <v>1.37</v>
      </c>
      <c r="Z31" s="7">
        <v>9.1300000000000008</v>
      </c>
      <c r="AA31" s="7">
        <f t="shared" si="2"/>
        <v>10.362964772435074</v>
      </c>
      <c r="AB31" s="7">
        <v>0.2</v>
      </c>
      <c r="AC31" s="7">
        <v>8.48</v>
      </c>
      <c r="AD31" s="7">
        <v>11.59</v>
      </c>
      <c r="AE31" s="7">
        <v>2.33</v>
      </c>
      <c r="AF31" s="7">
        <v>0.26</v>
      </c>
      <c r="AG31" s="7">
        <v>0.12</v>
      </c>
      <c r="AH31" s="7">
        <v>148</v>
      </c>
      <c r="AI31" s="7">
        <v>50</v>
      </c>
      <c r="AJ31" s="7">
        <v>69</v>
      </c>
      <c r="AK31" s="7">
        <v>80</v>
      </c>
      <c r="AZ31" s="7">
        <v>17.600000000000001</v>
      </c>
      <c r="BA31" s="7">
        <v>50</v>
      </c>
      <c r="BB31" s="7">
        <v>306</v>
      </c>
      <c r="BD31" s="7">
        <v>69</v>
      </c>
      <c r="BF31" s="7">
        <v>5.7</v>
      </c>
      <c r="BG31" s="7">
        <v>148</v>
      </c>
      <c r="BI31" s="7">
        <v>4.4000000000000004</v>
      </c>
      <c r="BJ31" s="7">
        <v>42</v>
      </c>
      <c r="BK31" s="7">
        <v>100</v>
      </c>
      <c r="BO31" s="7">
        <v>284</v>
      </c>
      <c r="BP31" s="7">
        <v>29</v>
      </c>
      <c r="BQ31" s="7">
        <v>80</v>
      </c>
      <c r="BR31" s="7">
        <v>78</v>
      </c>
    </row>
    <row r="32" spans="1:70" s="7" customFormat="1" x14ac:dyDescent="0.3">
      <c r="A32" s="7" t="s">
        <v>37</v>
      </c>
      <c r="C32" s="7" t="s">
        <v>21</v>
      </c>
      <c r="D32" s="8" t="s">
        <v>24</v>
      </c>
      <c r="E32" s="7">
        <v>-44.814999999999998</v>
      </c>
      <c r="F32" s="7">
        <v>35.847000000000001</v>
      </c>
      <c r="G32" s="7">
        <v>1E-3</v>
      </c>
      <c r="H32" s="7">
        <v>-1840</v>
      </c>
      <c r="I32" s="7">
        <v>-1920</v>
      </c>
      <c r="J32" s="7" t="s">
        <v>8</v>
      </c>
      <c r="N32" s="7" t="s">
        <v>25</v>
      </c>
      <c r="O32" s="7" t="s">
        <v>10</v>
      </c>
      <c r="P32" s="7" t="s">
        <v>11</v>
      </c>
      <c r="Q32" s="7" t="s">
        <v>12</v>
      </c>
      <c r="R32" s="7" t="s">
        <v>37</v>
      </c>
      <c r="T32" s="7">
        <v>49.93</v>
      </c>
      <c r="U32" s="7">
        <v>1.98</v>
      </c>
      <c r="V32" s="7">
        <v>14.29</v>
      </c>
      <c r="X32" s="7">
        <v>1.55</v>
      </c>
      <c r="Z32" s="7">
        <v>10.3</v>
      </c>
      <c r="AA32" s="7">
        <f t="shared" si="2"/>
        <v>11.694960143995885</v>
      </c>
      <c r="AB32" s="7">
        <v>0.24</v>
      </c>
      <c r="AC32" s="7">
        <v>5.97</v>
      </c>
      <c r="AD32" s="7">
        <v>10.39</v>
      </c>
      <c r="AE32" s="7">
        <v>3.03</v>
      </c>
      <c r="AF32" s="7">
        <v>0.62</v>
      </c>
      <c r="AG32" s="7">
        <v>0.26</v>
      </c>
      <c r="AH32" s="7">
        <v>55</v>
      </c>
      <c r="AI32" s="7">
        <v>48</v>
      </c>
      <c r="AJ32" s="7">
        <v>64</v>
      </c>
      <c r="AK32" s="7">
        <v>101</v>
      </c>
      <c r="AZ32" s="7">
        <v>78</v>
      </c>
      <c r="BA32" s="7">
        <v>48</v>
      </c>
      <c r="BB32" s="7">
        <v>72</v>
      </c>
      <c r="BD32" s="7">
        <v>64</v>
      </c>
      <c r="BF32" s="7">
        <v>15.1</v>
      </c>
      <c r="BG32" s="7">
        <v>55</v>
      </c>
      <c r="BI32" s="7">
        <v>11.4</v>
      </c>
      <c r="BJ32" s="7">
        <v>39</v>
      </c>
      <c r="BK32" s="7">
        <v>165</v>
      </c>
      <c r="BO32" s="7">
        <v>330</v>
      </c>
      <c r="BP32" s="7">
        <v>37</v>
      </c>
      <c r="BQ32" s="7">
        <v>101</v>
      </c>
      <c r="BR32" s="7">
        <v>142</v>
      </c>
    </row>
    <row r="33" spans="1:70" s="7" customFormat="1" x14ac:dyDescent="0.3">
      <c r="A33" s="7" t="s">
        <v>38</v>
      </c>
      <c r="C33" s="7" t="s">
        <v>21</v>
      </c>
      <c r="D33" s="8" t="s">
        <v>24</v>
      </c>
      <c r="E33" s="7">
        <v>-44.814999999999998</v>
      </c>
      <c r="F33" s="7">
        <v>35.847000000000001</v>
      </c>
      <c r="G33" s="7">
        <v>1E-3</v>
      </c>
      <c r="H33" s="7">
        <v>-1840</v>
      </c>
      <c r="I33" s="7">
        <v>-1920</v>
      </c>
      <c r="J33" s="7" t="s">
        <v>8</v>
      </c>
      <c r="N33" s="7" t="s">
        <v>25</v>
      </c>
      <c r="O33" s="7" t="s">
        <v>10</v>
      </c>
      <c r="P33" s="7" t="s">
        <v>11</v>
      </c>
      <c r="Q33" s="7" t="s">
        <v>12</v>
      </c>
      <c r="R33" s="7" t="s">
        <v>38</v>
      </c>
      <c r="T33" s="7">
        <v>49.53</v>
      </c>
      <c r="U33" s="7">
        <v>0.9</v>
      </c>
      <c r="V33" s="7">
        <v>15.47</v>
      </c>
      <c r="X33" s="7">
        <v>1.31</v>
      </c>
      <c r="Z33" s="7">
        <v>8.75</v>
      </c>
      <c r="AA33" s="7">
        <f t="shared" si="2"/>
        <v>9.928966315248136</v>
      </c>
      <c r="AB33" s="7">
        <v>0.18</v>
      </c>
      <c r="AC33" s="7">
        <v>8.57</v>
      </c>
      <c r="AD33" s="7">
        <v>12.44</v>
      </c>
      <c r="AE33" s="7">
        <v>2.35</v>
      </c>
      <c r="AF33" s="7">
        <v>0.1</v>
      </c>
      <c r="AG33" s="7">
        <v>0.05</v>
      </c>
      <c r="AH33" s="7">
        <v>121</v>
      </c>
      <c r="AI33" s="7">
        <v>54</v>
      </c>
      <c r="AJ33" s="7">
        <v>94</v>
      </c>
      <c r="AK33" s="7">
        <v>75</v>
      </c>
      <c r="AZ33" s="7">
        <v>2.46</v>
      </c>
      <c r="BA33" s="7">
        <v>54</v>
      </c>
      <c r="BB33" s="7">
        <v>278</v>
      </c>
      <c r="BD33" s="7">
        <v>94</v>
      </c>
      <c r="BF33" s="7">
        <v>2.5</v>
      </c>
      <c r="BG33" s="7">
        <v>121</v>
      </c>
      <c r="BI33" s="7">
        <v>1.8</v>
      </c>
      <c r="BJ33" s="7">
        <v>45</v>
      </c>
      <c r="BK33" s="7">
        <v>66</v>
      </c>
      <c r="BO33" s="7">
        <v>265</v>
      </c>
      <c r="BP33" s="7">
        <v>22</v>
      </c>
      <c r="BQ33" s="7">
        <v>75</v>
      </c>
      <c r="BR33" s="7">
        <v>38</v>
      </c>
    </row>
    <row r="34" spans="1:70" s="7" customFormat="1" x14ac:dyDescent="0.3">
      <c r="A34" s="7" t="s">
        <v>45</v>
      </c>
      <c r="C34" s="7" t="s">
        <v>21</v>
      </c>
      <c r="D34" s="8" t="s">
        <v>24</v>
      </c>
      <c r="E34" s="7">
        <v>-43.377000000000002</v>
      </c>
      <c r="F34" s="7">
        <v>39.851999999999997</v>
      </c>
      <c r="G34" s="7">
        <v>1E-3</v>
      </c>
      <c r="H34" s="7">
        <v>-2400</v>
      </c>
      <c r="I34" s="7">
        <v>-2750</v>
      </c>
      <c r="J34" s="7" t="s">
        <v>8</v>
      </c>
      <c r="N34" s="7" t="s">
        <v>25</v>
      </c>
      <c r="O34" s="7" t="s">
        <v>10</v>
      </c>
      <c r="P34" s="7" t="s">
        <v>11</v>
      </c>
      <c r="Q34" s="7" t="s">
        <v>12</v>
      </c>
      <c r="R34" s="7" t="s">
        <v>45</v>
      </c>
      <c r="T34" s="7">
        <v>50.06</v>
      </c>
      <c r="U34" s="7">
        <v>1.73</v>
      </c>
      <c r="V34" s="7">
        <v>15.41</v>
      </c>
      <c r="X34" s="7">
        <v>1.38</v>
      </c>
      <c r="Z34" s="7">
        <v>9.19</v>
      </c>
      <c r="AA34" s="7">
        <f t="shared" si="2"/>
        <v>10.431964515299562</v>
      </c>
      <c r="AB34" s="7">
        <v>0.19</v>
      </c>
      <c r="AC34" s="7">
        <v>6.19</v>
      </c>
      <c r="AD34" s="7">
        <v>10.66</v>
      </c>
      <c r="AE34" s="7">
        <v>2.84</v>
      </c>
      <c r="AF34" s="7">
        <v>0.66</v>
      </c>
      <c r="AG34" s="7">
        <v>0.22</v>
      </c>
      <c r="AH34" s="7">
        <v>85</v>
      </c>
      <c r="AI34" s="7">
        <v>46</v>
      </c>
      <c r="AJ34" s="7">
        <v>46</v>
      </c>
      <c r="AK34" s="7">
        <v>92</v>
      </c>
      <c r="AZ34" s="7">
        <v>153</v>
      </c>
      <c r="BA34" s="7">
        <v>46</v>
      </c>
      <c r="BB34" s="7">
        <v>179</v>
      </c>
      <c r="BD34" s="7">
        <v>46</v>
      </c>
      <c r="BF34" s="7">
        <v>9.3000000000000007</v>
      </c>
      <c r="BG34" s="7">
        <v>85</v>
      </c>
      <c r="BI34" s="7">
        <v>10</v>
      </c>
      <c r="BJ34" s="7">
        <v>38</v>
      </c>
      <c r="BK34" s="7">
        <v>179</v>
      </c>
      <c r="BO34" s="7">
        <v>303</v>
      </c>
      <c r="BP34" s="7">
        <v>34</v>
      </c>
      <c r="BQ34" s="7">
        <v>92</v>
      </c>
      <c r="BR34" s="7">
        <v>125</v>
      </c>
    </row>
    <row r="35" spans="1:70" s="7" customFormat="1" x14ac:dyDescent="0.3">
      <c r="A35" s="7" t="s">
        <v>46</v>
      </c>
      <c r="C35" s="7" t="s">
        <v>21</v>
      </c>
      <c r="D35" s="8" t="s">
        <v>24</v>
      </c>
      <c r="E35" s="7">
        <v>-43.377000000000002</v>
      </c>
      <c r="F35" s="7">
        <v>39.851999999999997</v>
      </c>
      <c r="G35" s="7">
        <v>1E-3</v>
      </c>
      <c r="H35" s="7">
        <v>-2400</v>
      </c>
      <c r="I35" s="7">
        <v>-2750</v>
      </c>
      <c r="J35" s="7" t="s">
        <v>8</v>
      </c>
      <c r="N35" s="7" t="s">
        <v>25</v>
      </c>
      <c r="O35" s="7" t="s">
        <v>10</v>
      </c>
      <c r="P35" s="7" t="s">
        <v>11</v>
      </c>
      <c r="Q35" s="7" t="s">
        <v>12</v>
      </c>
      <c r="R35" s="7" t="s">
        <v>46</v>
      </c>
      <c r="T35" s="7">
        <v>49.71</v>
      </c>
      <c r="U35" s="7">
        <v>1.18</v>
      </c>
      <c r="V35" s="7">
        <v>17.850000000000001</v>
      </c>
      <c r="X35" s="7">
        <v>1.1000000000000001</v>
      </c>
      <c r="Z35" s="7">
        <v>7.33</v>
      </c>
      <c r="AA35" s="7">
        <f t="shared" si="2"/>
        <v>8.319971715093855</v>
      </c>
      <c r="AB35" s="7">
        <v>0.16</v>
      </c>
      <c r="AC35" s="7">
        <v>6.25</v>
      </c>
      <c r="AD35" s="7">
        <v>12.33</v>
      </c>
      <c r="AE35" s="7">
        <v>2.72</v>
      </c>
      <c r="AF35" s="7">
        <v>0.4</v>
      </c>
      <c r="AG35" s="7">
        <v>0.13</v>
      </c>
      <c r="AH35" s="7">
        <v>88</v>
      </c>
      <c r="AI35" s="7">
        <v>40</v>
      </c>
      <c r="AJ35" s="7">
        <v>56</v>
      </c>
      <c r="AK35" s="7">
        <v>70</v>
      </c>
      <c r="AZ35" s="7">
        <v>103</v>
      </c>
      <c r="BA35" s="7">
        <v>40</v>
      </c>
      <c r="BB35" s="7">
        <v>241</v>
      </c>
      <c r="BD35" s="7">
        <v>56</v>
      </c>
      <c r="BF35" s="7">
        <v>5.4</v>
      </c>
      <c r="BG35" s="7">
        <v>88</v>
      </c>
      <c r="BI35" s="7">
        <v>6.2</v>
      </c>
      <c r="BJ35" s="7">
        <v>33</v>
      </c>
      <c r="BK35" s="7">
        <v>175</v>
      </c>
      <c r="BO35" s="7">
        <v>222</v>
      </c>
      <c r="BP35" s="7">
        <v>25</v>
      </c>
      <c r="BQ35" s="7">
        <v>70</v>
      </c>
      <c r="BR35" s="7">
        <v>81</v>
      </c>
    </row>
    <row r="36" spans="1:70" s="7" customFormat="1" x14ac:dyDescent="0.3">
      <c r="A36" s="7" t="s">
        <v>48</v>
      </c>
      <c r="C36" s="7" t="s">
        <v>21</v>
      </c>
      <c r="D36" s="8" t="s">
        <v>24</v>
      </c>
      <c r="E36" s="7">
        <v>-43.377000000000002</v>
      </c>
      <c r="F36" s="7">
        <v>39.851999999999997</v>
      </c>
      <c r="G36" s="7">
        <v>1E-3</v>
      </c>
      <c r="H36" s="7">
        <v>-2400</v>
      </c>
      <c r="I36" s="7">
        <v>-2750</v>
      </c>
      <c r="J36" s="7" t="s">
        <v>8</v>
      </c>
      <c r="N36" s="7" t="s">
        <v>25</v>
      </c>
      <c r="O36" s="7" t="s">
        <v>10</v>
      </c>
      <c r="P36" s="7" t="s">
        <v>11</v>
      </c>
      <c r="Q36" s="7" t="s">
        <v>12</v>
      </c>
      <c r="R36" s="7" t="s">
        <v>48</v>
      </c>
      <c r="T36" s="7">
        <v>50.21</v>
      </c>
      <c r="U36" s="7">
        <v>1.75</v>
      </c>
      <c r="V36" s="7">
        <v>15.31</v>
      </c>
      <c r="X36" s="7">
        <v>1.37</v>
      </c>
      <c r="Z36" s="7">
        <v>9.14</v>
      </c>
      <c r="AA36" s="7">
        <f t="shared" si="2"/>
        <v>10.372964772435074</v>
      </c>
      <c r="AB36" s="7">
        <v>0.17</v>
      </c>
      <c r="AC36" s="7">
        <v>6.39</v>
      </c>
      <c r="AD36" s="7">
        <v>10.56</v>
      </c>
      <c r="AE36" s="7">
        <v>2.99</v>
      </c>
      <c r="AF36" s="7">
        <v>0.66</v>
      </c>
      <c r="AG36" s="7">
        <v>0.21</v>
      </c>
      <c r="AH36" s="7">
        <v>87</v>
      </c>
      <c r="AI36" s="7">
        <v>48</v>
      </c>
      <c r="AJ36" s="7">
        <v>50</v>
      </c>
      <c r="AK36" s="7">
        <v>93</v>
      </c>
      <c r="AZ36" s="7">
        <v>162</v>
      </c>
      <c r="BA36" s="7">
        <v>48</v>
      </c>
      <c r="BB36" s="7">
        <v>176</v>
      </c>
      <c r="BD36" s="7">
        <v>50</v>
      </c>
      <c r="BF36" s="7">
        <v>11.1</v>
      </c>
      <c r="BG36" s="7">
        <v>87</v>
      </c>
      <c r="BI36" s="7">
        <v>11.2</v>
      </c>
      <c r="BJ36" s="7">
        <v>37</v>
      </c>
      <c r="BK36" s="7">
        <v>180</v>
      </c>
      <c r="BO36" s="7">
        <v>299</v>
      </c>
      <c r="BP36" s="7">
        <v>34</v>
      </c>
      <c r="BQ36" s="7">
        <v>93</v>
      </c>
      <c r="BR36" s="7">
        <v>126</v>
      </c>
    </row>
    <row r="37" spans="1:70" s="7" customFormat="1" x14ac:dyDescent="0.3">
      <c r="A37" s="7" t="s">
        <v>49</v>
      </c>
      <c r="C37" s="7" t="s">
        <v>21</v>
      </c>
      <c r="D37" s="8" t="s">
        <v>24</v>
      </c>
      <c r="E37" s="7">
        <v>-43.377000000000002</v>
      </c>
      <c r="F37" s="7">
        <v>39.851999999999997</v>
      </c>
      <c r="G37" s="7">
        <v>1E-3</v>
      </c>
      <c r="H37" s="7">
        <v>-2400</v>
      </c>
      <c r="I37" s="7">
        <v>-2750</v>
      </c>
      <c r="J37" s="7" t="s">
        <v>8</v>
      </c>
      <c r="N37" s="7" t="s">
        <v>25</v>
      </c>
      <c r="O37" s="7" t="s">
        <v>10</v>
      </c>
      <c r="P37" s="7" t="s">
        <v>11</v>
      </c>
      <c r="Q37" s="7" t="s">
        <v>12</v>
      </c>
      <c r="R37" s="7" t="s">
        <v>49</v>
      </c>
      <c r="T37" s="7">
        <v>48.35</v>
      </c>
      <c r="U37" s="7">
        <v>1.21</v>
      </c>
      <c r="V37" s="7">
        <v>14.98</v>
      </c>
      <c r="X37" s="7">
        <v>1.29</v>
      </c>
      <c r="Z37" s="7">
        <v>8.6199999999999992</v>
      </c>
      <c r="AA37" s="7">
        <f t="shared" si="2"/>
        <v>9.780966829519155</v>
      </c>
      <c r="AB37" s="7">
        <v>0.18</v>
      </c>
      <c r="AC37" s="7">
        <v>6.78</v>
      </c>
      <c r="AD37" s="7">
        <v>11.87</v>
      </c>
      <c r="AE37" s="7">
        <v>2.9</v>
      </c>
      <c r="AF37" s="7">
        <v>0.28000000000000003</v>
      </c>
      <c r="AG37" s="7">
        <v>0.11</v>
      </c>
      <c r="AH37" s="7">
        <v>85</v>
      </c>
      <c r="AI37" s="7">
        <v>49</v>
      </c>
      <c r="AJ37" s="7">
        <v>65</v>
      </c>
      <c r="AK37" s="7">
        <v>82</v>
      </c>
      <c r="AZ37" s="7">
        <v>82</v>
      </c>
      <c r="BA37" s="7">
        <v>49</v>
      </c>
      <c r="BB37" s="7">
        <v>169</v>
      </c>
      <c r="BD37" s="7">
        <v>65</v>
      </c>
      <c r="BF37" s="7">
        <v>5.2</v>
      </c>
      <c r="BG37" s="7">
        <v>85</v>
      </c>
      <c r="BI37" s="7">
        <v>3.8</v>
      </c>
      <c r="BJ37" s="7">
        <v>36</v>
      </c>
      <c r="BK37" s="7">
        <v>208</v>
      </c>
      <c r="BO37" s="7">
        <v>257</v>
      </c>
      <c r="BP37" s="7">
        <v>25</v>
      </c>
      <c r="BQ37" s="7">
        <v>82</v>
      </c>
      <c r="BR37" s="7">
        <v>73</v>
      </c>
    </row>
    <row r="38" spans="1:70" s="7" customFormat="1" x14ac:dyDescent="0.3">
      <c r="A38" s="7" t="s">
        <v>52</v>
      </c>
      <c r="C38" s="7" t="s">
        <v>21</v>
      </c>
      <c r="D38" s="8" t="s">
        <v>24</v>
      </c>
      <c r="E38" s="7">
        <v>-40.130000000000003</v>
      </c>
      <c r="F38" s="7">
        <v>45.76</v>
      </c>
      <c r="G38" s="7">
        <v>1E-3</v>
      </c>
      <c r="H38" s="7">
        <v>-3000</v>
      </c>
      <c r="I38" s="7">
        <v>-3150</v>
      </c>
      <c r="J38" s="7" t="s">
        <v>8</v>
      </c>
      <c r="N38" s="7" t="s">
        <v>31</v>
      </c>
      <c r="O38" s="7" t="s">
        <v>10</v>
      </c>
      <c r="P38" s="7" t="s">
        <v>11</v>
      </c>
      <c r="Q38" s="7" t="s">
        <v>12</v>
      </c>
      <c r="R38" s="7" t="s">
        <v>52</v>
      </c>
      <c r="T38" s="7">
        <v>47.37</v>
      </c>
      <c r="U38" s="7">
        <v>1.22</v>
      </c>
      <c r="V38" s="7">
        <v>17.72</v>
      </c>
      <c r="X38" s="7">
        <v>0.97</v>
      </c>
      <c r="Z38" s="7">
        <v>6.46</v>
      </c>
      <c r="AA38" s="7">
        <f t="shared" si="2"/>
        <v>7.3329750578554895</v>
      </c>
      <c r="AB38" s="7">
        <v>0.14000000000000001</v>
      </c>
      <c r="AC38" s="7">
        <v>7.62</v>
      </c>
      <c r="AD38" s="7">
        <v>13.57</v>
      </c>
      <c r="AE38" s="7">
        <v>2.9</v>
      </c>
      <c r="AF38" s="7">
        <v>0.97</v>
      </c>
      <c r="AG38" s="7">
        <v>0.28000000000000003</v>
      </c>
      <c r="AH38" s="7">
        <v>106</v>
      </c>
      <c r="AI38" s="7">
        <v>41</v>
      </c>
      <c r="AJ38" s="7">
        <v>87</v>
      </c>
      <c r="AK38" s="7">
        <v>57</v>
      </c>
      <c r="AL38" s="7">
        <v>26.3</v>
      </c>
      <c r="AM38" s="7">
        <v>48</v>
      </c>
      <c r="AN38" s="7">
        <v>5.29</v>
      </c>
      <c r="AO38" s="7">
        <v>19.8</v>
      </c>
      <c r="AP38" s="7">
        <v>4.2300000000000004</v>
      </c>
      <c r="AQ38" s="7">
        <v>1.43</v>
      </c>
      <c r="AR38" s="7">
        <v>4.34</v>
      </c>
      <c r="AT38" s="7">
        <v>3.78</v>
      </c>
      <c r="AU38" s="7">
        <v>0.76</v>
      </c>
      <c r="AV38" s="7">
        <v>2.19</v>
      </c>
      <c r="AX38" s="7">
        <v>1.86</v>
      </c>
      <c r="AY38" s="7">
        <v>0.27</v>
      </c>
      <c r="AZ38" s="7">
        <v>242</v>
      </c>
      <c r="BA38" s="7">
        <v>41</v>
      </c>
      <c r="BB38" s="7">
        <v>208</v>
      </c>
      <c r="BD38" s="7">
        <v>87</v>
      </c>
      <c r="BF38" s="7">
        <v>32</v>
      </c>
      <c r="BG38" s="7">
        <v>106</v>
      </c>
      <c r="BI38" s="7">
        <v>16.2</v>
      </c>
      <c r="BJ38" s="7">
        <v>31</v>
      </c>
      <c r="BK38" s="7">
        <v>372</v>
      </c>
      <c r="BO38" s="7">
        <v>181</v>
      </c>
      <c r="BP38" s="7">
        <v>16.8</v>
      </c>
      <c r="BQ38" s="7">
        <v>57</v>
      </c>
      <c r="BR38" s="7">
        <v>109</v>
      </c>
    </row>
    <row r="39" spans="1:70" s="7" customFormat="1" x14ac:dyDescent="0.3">
      <c r="A39" s="7" t="s">
        <v>53</v>
      </c>
      <c r="C39" s="7" t="s">
        <v>21</v>
      </c>
      <c r="D39" s="8" t="s">
        <v>24</v>
      </c>
      <c r="E39" s="7">
        <v>-38.659999999999997</v>
      </c>
      <c r="F39" s="7">
        <v>46.63</v>
      </c>
      <c r="G39" s="7">
        <v>0.01</v>
      </c>
      <c r="H39" s="7">
        <v>-1650</v>
      </c>
      <c r="I39" s="7">
        <v>-1925</v>
      </c>
      <c r="J39" s="7" t="s">
        <v>8</v>
      </c>
      <c r="N39" s="7" t="s">
        <v>25</v>
      </c>
      <c r="O39" s="7" t="s">
        <v>10</v>
      </c>
      <c r="P39" s="7" t="s">
        <v>11</v>
      </c>
      <c r="Q39" s="7" t="s">
        <v>12</v>
      </c>
      <c r="R39" s="7" t="s">
        <v>53</v>
      </c>
      <c r="T39" s="7">
        <v>49.33</v>
      </c>
      <c r="U39" s="7">
        <v>1.17</v>
      </c>
      <c r="V39" s="7">
        <v>15.17</v>
      </c>
      <c r="X39" s="7">
        <v>1.34</v>
      </c>
      <c r="Z39" s="7">
        <v>8.9</v>
      </c>
      <c r="AA39" s="7">
        <f t="shared" si="2"/>
        <v>10.105965543841604</v>
      </c>
      <c r="AB39" s="7">
        <v>0.19</v>
      </c>
      <c r="AC39" s="7">
        <v>8.6199999999999992</v>
      </c>
      <c r="AD39" s="7">
        <v>11.25</v>
      </c>
      <c r="AE39" s="7">
        <v>2.39</v>
      </c>
      <c r="AF39" s="7">
        <v>0.22</v>
      </c>
      <c r="AG39" s="7">
        <v>0.12</v>
      </c>
      <c r="AH39" s="7">
        <v>155</v>
      </c>
      <c r="AI39" s="7">
        <v>53</v>
      </c>
      <c r="AJ39" s="7">
        <v>71</v>
      </c>
      <c r="AK39" s="7">
        <v>79</v>
      </c>
      <c r="AZ39" s="7">
        <v>46</v>
      </c>
      <c r="BA39" s="7">
        <v>53</v>
      </c>
      <c r="BB39" s="7">
        <v>371</v>
      </c>
      <c r="BD39" s="7">
        <v>71</v>
      </c>
      <c r="BF39" s="7">
        <v>7.2</v>
      </c>
      <c r="BG39" s="7">
        <v>155</v>
      </c>
      <c r="BI39" s="7">
        <v>3.3</v>
      </c>
      <c r="BJ39" s="7">
        <v>41</v>
      </c>
      <c r="BK39" s="7">
        <v>118</v>
      </c>
      <c r="BO39" s="7">
        <v>245</v>
      </c>
      <c r="BP39" s="7">
        <v>26</v>
      </c>
      <c r="BQ39" s="7">
        <v>79</v>
      </c>
      <c r="BR39" s="7">
        <v>72</v>
      </c>
    </row>
    <row r="40" spans="1:70" s="7" customFormat="1" x14ac:dyDescent="0.3">
      <c r="A40" s="7" t="s">
        <v>55</v>
      </c>
      <c r="C40" s="7" t="s">
        <v>21</v>
      </c>
      <c r="D40" s="8" t="s">
        <v>24</v>
      </c>
      <c r="E40" s="7">
        <v>-38.659999999999997</v>
      </c>
      <c r="F40" s="7">
        <v>46.63</v>
      </c>
      <c r="G40" s="7">
        <v>0.01</v>
      </c>
      <c r="H40" s="7">
        <v>-1650</v>
      </c>
      <c r="I40" s="7">
        <v>-1925</v>
      </c>
      <c r="J40" s="7" t="s">
        <v>8</v>
      </c>
      <c r="N40" s="7" t="s">
        <v>25</v>
      </c>
      <c r="O40" s="7" t="s">
        <v>10</v>
      </c>
      <c r="P40" s="7" t="s">
        <v>11</v>
      </c>
      <c r="Q40" s="7" t="s">
        <v>12</v>
      </c>
      <c r="R40" s="7" t="s">
        <v>55</v>
      </c>
      <c r="T40" s="7">
        <v>48.84</v>
      </c>
      <c r="U40" s="7">
        <v>1.1100000000000001</v>
      </c>
      <c r="V40" s="7">
        <v>14.85</v>
      </c>
      <c r="X40" s="7">
        <v>1.27</v>
      </c>
      <c r="Z40" s="7">
        <v>8.4600000000000009</v>
      </c>
      <c r="AA40" s="7">
        <f t="shared" si="2"/>
        <v>9.6029673437901781</v>
      </c>
      <c r="AB40" s="7">
        <v>0.18</v>
      </c>
      <c r="AC40" s="7">
        <v>8.59</v>
      </c>
      <c r="AD40" s="7">
        <v>10.98</v>
      </c>
      <c r="AE40" s="7">
        <v>2.5099999999999998</v>
      </c>
      <c r="AF40" s="7">
        <v>0.32</v>
      </c>
      <c r="AG40" s="7">
        <v>0.1</v>
      </c>
      <c r="AH40" s="7">
        <v>187</v>
      </c>
      <c r="AI40" s="7">
        <v>54</v>
      </c>
      <c r="AJ40" s="7">
        <v>80</v>
      </c>
      <c r="AK40" s="7">
        <v>78</v>
      </c>
      <c r="AZ40" s="7">
        <v>18.3</v>
      </c>
      <c r="BA40" s="7">
        <v>54</v>
      </c>
      <c r="BB40" s="7">
        <v>322</v>
      </c>
      <c r="BD40" s="7">
        <v>80</v>
      </c>
      <c r="BF40" s="7">
        <v>4.3</v>
      </c>
      <c r="BG40" s="7">
        <v>187</v>
      </c>
      <c r="BI40" s="7">
        <v>6.2</v>
      </c>
      <c r="BJ40" s="7">
        <v>37</v>
      </c>
      <c r="BK40" s="7">
        <v>106</v>
      </c>
      <c r="BO40" s="7">
        <v>239</v>
      </c>
      <c r="BP40" s="7">
        <v>26</v>
      </c>
      <c r="BQ40" s="7">
        <v>78</v>
      </c>
      <c r="BR40" s="7">
        <v>68</v>
      </c>
    </row>
    <row r="41" spans="1:70" s="7" customFormat="1" x14ac:dyDescent="0.3">
      <c r="A41" s="7" t="s">
        <v>104</v>
      </c>
      <c r="C41" s="7" t="s">
        <v>105</v>
      </c>
      <c r="D41" s="8" t="s">
        <v>24</v>
      </c>
      <c r="E41" s="7">
        <v>-37.71</v>
      </c>
      <c r="F41" s="7">
        <v>49.881999999999998</v>
      </c>
      <c r="G41" s="7">
        <v>1E-3</v>
      </c>
      <c r="H41" s="7">
        <v>-3260</v>
      </c>
      <c r="I41" s="7">
        <v>-3260</v>
      </c>
      <c r="J41" s="7" t="s">
        <v>8</v>
      </c>
      <c r="N41" s="7" t="s">
        <v>25</v>
      </c>
      <c r="O41" s="7" t="s">
        <v>10</v>
      </c>
      <c r="P41" s="7" t="s">
        <v>11</v>
      </c>
      <c r="Q41" s="7" t="s">
        <v>12</v>
      </c>
      <c r="R41" s="7" t="s">
        <v>104</v>
      </c>
      <c r="T41" s="7">
        <v>49.95</v>
      </c>
      <c r="U41" s="7">
        <v>1.19</v>
      </c>
      <c r="V41" s="7">
        <v>15.16</v>
      </c>
      <c r="AA41" s="7">
        <v>9.9600000000000009</v>
      </c>
      <c r="AB41" s="7">
        <v>0.22</v>
      </c>
      <c r="AC41" s="7">
        <v>8.56</v>
      </c>
      <c r="AD41" s="7">
        <v>11.67</v>
      </c>
      <c r="AE41" s="7">
        <v>1.99</v>
      </c>
      <c r="AF41" s="7">
        <v>0.06</v>
      </c>
      <c r="AG41" s="7">
        <v>0.11</v>
      </c>
      <c r="AH41" s="7">
        <v>151</v>
      </c>
      <c r="AI41" s="7">
        <v>52</v>
      </c>
      <c r="AJ41" s="7">
        <v>107</v>
      </c>
      <c r="AK41" s="7">
        <v>86</v>
      </c>
      <c r="AZ41" s="7">
        <v>1.7</v>
      </c>
      <c r="BA41" s="7">
        <v>52</v>
      </c>
      <c r="BB41" s="7">
        <v>32</v>
      </c>
      <c r="BD41" s="7">
        <v>107</v>
      </c>
      <c r="BF41" s="7">
        <v>2.9</v>
      </c>
      <c r="BG41" s="7">
        <v>151</v>
      </c>
      <c r="BJ41" s="7">
        <v>35</v>
      </c>
      <c r="BK41" s="7">
        <v>69</v>
      </c>
      <c r="BO41" s="7">
        <v>297</v>
      </c>
      <c r="BP41" s="7">
        <v>34</v>
      </c>
      <c r="BQ41" s="7">
        <v>86</v>
      </c>
      <c r="BR41" s="7">
        <v>72</v>
      </c>
    </row>
    <row r="42" spans="1:70" s="7" customFormat="1" x14ac:dyDescent="0.3">
      <c r="A42" s="7" t="s">
        <v>59</v>
      </c>
      <c r="C42" s="7" t="s">
        <v>57</v>
      </c>
      <c r="D42" s="8" t="s">
        <v>60</v>
      </c>
      <c r="E42" s="7">
        <v>-52.22</v>
      </c>
      <c r="F42" s="7">
        <v>14.63</v>
      </c>
      <c r="G42" s="7">
        <v>0.01</v>
      </c>
      <c r="H42" s="7">
        <v>-3200</v>
      </c>
      <c r="I42" s="7">
        <v>-3200</v>
      </c>
      <c r="J42" s="7" t="s">
        <v>8</v>
      </c>
      <c r="N42" s="7" t="s">
        <v>61</v>
      </c>
      <c r="O42" s="7" t="s">
        <v>10</v>
      </c>
      <c r="P42" s="7" t="s">
        <v>11</v>
      </c>
      <c r="Q42" s="7" t="s">
        <v>12</v>
      </c>
      <c r="R42" s="7" t="s">
        <v>59</v>
      </c>
      <c r="T42" s="7">
        <v>50.17</v>
      </c>
      <c r="U42" s="7">
        <v>1.48</v>
      </c>
      <c r="V42" s="7">
        <v>17.559999999999999</v>
      </c>
      <c r="AA42" s="7">
        <v>6.97</v>
      </c>
      <c r="AB42" s="7">
        <v>0.15</v>
      </c>
      <c r="AC42" s="7">
        <v>6.46</v>
      </c>
      <c r="AD42" s="7">
        <v>11.16</v>
      </c>
      <c r="AE42" s="7">
        <v>3.51</v>
      </c>
      <c r="AF42" s="7">
        <v>1.1399999999999999</v>
      </c>
      <c r="AG42" s="7">
        <v>0.33</v>
      </c>
      <c r="AH42" s="7">
        <v>86</v>
      </c>
      <c r="AI42" s="7">
        <v>36</v>
      </c>
      <c r="AJ42" s="7">
        <v>47</v>
      </c>
      <c r="AK42" s="7">
        <v>56</v>
      </c>
      <c r="AL42" s="7">
        <v>20.3</v>
      </c>
      <c r="AM42" s="7">
        <v>40.299999999999997</v>
      </c>
      <c r="AN42" s="7">
        <v>4.75</v>
      </c>
      <c r="AO42" s="7">
        <v>18.600000000000001</v>
      </c>
      <c r="AP42" s="7">
        <v>4.01</v>
      </c>
      <c r="AQ42" s="7">
        <v>1.41</v>
      </c>
      <c r="AR42" s="7">
        <v>4.2300000000000004</v>
      </c>
      <c r="AS42" s="7">
        <v>0.67</v>
      </c>
      <c r="AT42" s="7">
        <v>3.98</v>
      </c>
      <c r="AV42" s="7">
        <v>2.3199999999999998</v>
      </c>
      <c r="AX42" s="7">
        <v>1.99</v>
      </c>
      <c r="AZ42" s="7">
        <v>278</v>
      </c>
      <c r="BA42" s="7">
        <v>36</v>
      </c>
      <c r="BB42" s="7">
        <v>220</v>
      </c>
      <c r="BD42" s="7">
        <v>47</v>
      </c>
      <c r="BF42" s="7">
        <v>39</v>
      </c>
      <c r="BG42" s="7">
        <v>86</v>
      </c>
      <c r="BI42" s="7">
        <v>17.7</v>
      </c>
      <c r="BJ42" s="7">
        <v>27</v>
      </c>
      <c r="BK42" s="7">
        <v>383</v>
      </c>
      <c r="BO42" s="7">
        <v>205</v>
      </c>
      <c r="BP42" s="7">
        <v>23</v>
      </c>
      <c r="BQ42" s="7">
        <v>56</v>
      </c>
      <c r="BR42" s="7">
        <v>136</v>
      </c>
    </row>
    <row r="43" spans="1:70" s="7" customFormat="1" x14ac:dyDescent="0.3">
      <c r="A43" s="7" t="s">
        <v>62</v>
      </c>
      <c r="C43" s="7" t="s">
        <v>57</v>
      </c>
      <c r="D43" s="8" t="s">
        <v>60</v>
      </c>
      <c r="E43" s="7">
        <v>-52.22</v>
      </c>
      <c r="F43" s="7">
        <v>14.63</v>
      </c>
      <c r="G43" s="7">
        <v>0.01</v>
      </c>
      <c r="H43" s="7">
        <v>-3200</v>
      </c>
      <c r="I43" s="7">
        <v>-3200</v>
      </c>
      <c r="J43" s="7" t="s">
        <v>8</v>
      </c>
      <c r="N43" s="7" t="s">
        <v>25</v>
      </c>
      <c r="O43" s="7" t="s">
        <v>10</v>
      </c>
      <c r="P43" s="7" t="s">
        <v>11</v>
      </c>
      <c r="Q43" s="7" t="s">
        <v>12</v>
      </c>
      <c r="R43" s="7" t="s">
        <v>62</v>
      </c>
      <c r="T43" s="7">
        <v>50.06</v>
      </c>
      <c r="U43" s="7">
        <v>1.43</v>
      </c>
      <c r="V43" s="7">
        <v>17.29</v>
      </c>
      <c r="AA43" s="7">
        <v>6.86</v>
      </c>
      <c r="AB43" s="7">
        <v>0.17</v>
      </c>
      <c r="AC43" s="7">
        <v>7.2</v>
      </c>
      <c r="AD43" s="7">
        <v>11.77</v>
      </c>
      <c r="AE43" s="7">
        <v>3.32</v>
      </c>
      <c r="AF43" s="7">
        <v>1.03</v>
      </c>
      <c r="AG43" s="7">
        <v>0.31</v>
      </c>
      <c r="AH43" s="7">
        <v>114</v>
      </c>
      <c r="AI43" s="7">
        <v>37</v>
      </c>
      <c r="AJ43" s="7">
        <v>53</v>
      </c>
      <c r="AK43" s="7">
        <v>53</v>
      </c>
      <c r="AZ43" s="7">
        <v>258</v>
      </c>
      <c r="BA43" s="7">
        <v>37</v>
      </c>
      <c r="BB43" s="7">
        <v>298</v>
      </c>
      <c r="BD43" s="7">
        <v>53</v>
      </c>
      <c r="BF43" s="7">
        <v>37</v>
      </c>
      <c r="BG43" s="7">
        <v>114</v>
      </c>
      <c r="BI43" s="7">
        <v>17.399999999999999</v>
      </c>
      <c r="BJ43" s="7">
        <v>30</v>
      </c>
      <c r="BK43" s="7">
        <v>380</v>
      </c>
      <c r="BO43" s="7">
        <v>203</v>
      </c>
      <c r="BP43" s="7">
        <v>22</v>
      </c>
      <c r="BQ43" s="7">
        <v>53</v>
      </c>
      <c r="BR43" s="7">
        <v>130</v>
      </c>
    </row>
    <row r="44" spans="1:70" s="7" customFormat="1" x14ac:dyDescent="0.3">
      <c r="A44" s="7" t="s">
        <v>63</v>
      </c>
      <c r="C44" s="7" t="s">
        <v>57</v>
      </c>
      <c r="D44" s="8" t="s">
        <v>60</v>
      </c>
      <c r="E44" s="7">
        <v>-52.22</v>
      </c>
      <c r="F44" s="7">
        <v>14.63</v>
      </c>
      <c r="G44" s="7">
        <v>0.01</v>
      </c>
      <c r="H44" s="7">
        <v>-3200</v>
      </c>
      <c r="I44" s="7">
        <v>-3200</v>
      </c>
      <c r="J44" s="7" t="s">
        <v>8</v>
      </c>
      <c r="N44" s="7" t="s">
        <v>25</v>
      </c>
      <c r="O44" s="7" t="s">
        <v>10</v>
      </c>
      <c r="P44" s="7" t="s">
        <v>11</v>
      </c>
      <c r="Q44" s="7" t="s">
        <v>12</v>
      </c>
      <c r="R44" s="7" t="s">
        <v>63</v>
      </c>
      <c r="T44" s="7">
        <v>50.42</v>
      </c>
      <c r="U44" s="7">
        <v>1.62</v>
      </c>
      <c r="V44" s="7">
        <v>16.75</v>
      </c>
      <c r="AA44" s="7">
        <v>7.55</v>
      </c>
      <c r="AB44" s="7">
        <v>0.16</v>
      </c>
      <c r="AC44" s="7">
        <v>6.52</v>
      </c>
      <c r="AD44" s="7">
        <v>10.88</v>
      </c>
      <c r="AE44" s="7">
        <v>3.7</v>
      </c>
      <c r="AF44" s="7">
        <v>1.24</v>
      </c>
      <c r="AG44" s="7">
        <v>0.37</v>
      </c>
      <c r="AH44" s="7">
        <v>78</v>
      </c>
      <c r="AI44" s="7">
        <v>35</v>
      </c>
      <c r="AJ44" s="7">
        <v>52</v>
      </c>
      <c r="AK44" s="7">
        <v>60</v>
      </c>
      <c r="AZ44" s="7">
        <v>301</v>
      </c>
      <c r="BA44" s="7">
        <v>35</v>
      </c>
      <c r="BB44" s="7">
        <v>200</v>
      </c>
      <c r="BD44" s="7">
        <v>52</v>
      </c>
      <c r="BF44" s="7">
        <v>43</v>
      </c>
      <c r="BG44" s="7">
        <v>78</v>
      </c>
      <c r="BI44" s="7">
        <v>23</v>
      </c>
      <c r="BJ44" s="7">
        <v>29</v>
      </c>
      <c r="BK44" s="7">
        <v>371</v>
      </c>
      <c r="BO44" s="7">
        <v>222</v>
      </c>
      <c r="BP44" s="7">
        <v>26</v>
      </c>
      <c r="BQ44" s="7">
        <v>60</v>
      </c>
      <c r="BR44" s="7">
        <v>148</v>
      </c>
    </row>
    <row r="45" spans="1:70" s="7" customFormat="1" x14ac:dyDescent="0.3">
      <c r="A45" s="7" t="s">
        <v>64</v>
      </c>
      <c r="C45" s="7" t="s">
        <v>57</v>
      </c>
      <c r="D45" s="8" t="s">
        <v>60</v>
      </c>
      <c r="E45" s="7">
        <v>-52.22</v>
      </c>
      <c r="F45" s="7">
        <v>14.63</v>
      </c>
      <c r="G45" s="7">
        <v>0.01</v>
      </c>
      <c r="H45" s="7">
        <v>-3200</v>
      </c>
      <c r="I45" s="7">
        <v>-3200</v>
      </c>
      <c r="J45" s="7" t="s">
        <v>8</v>
      </c>
      <c r="N45" s="7" t="s">
        <v>25</v>
      </c>
      <c r="O45" s="7" t="s">
        <v>10</v>
      </c>
      <c r="P45" s="7" t="s">
        <v>11</v>
      </c>
      <c r="Q45" s="7" t="s">
        <v>12</v>
      </c>
      <c r="R45" s="7" t="s">
        <v>64</v>
      </c>
      <c r="T45" s="7">
        <v>50.85</v>
      </c>
      <c r="U45" s="7">
        <v>1.68</v>
      </c>
      <c r="V45" s="7">
        <v>16.46</v>
      </c>
      <c r="AA45" s="7">
        <v>7.66</v>
      </c>
      <c r="AB45" s="7">
        <v>0.15</v>
      </c>
      <c r="AC45" s="7">
        <v>6.53</v>
      </c>
      <c r="AD45" s="7">
        <v>10.73</v>
      </c>
      <c r="AE45" s="7">
        <v>3.65</v>
      </c>
      <c r="AF45" s="7">
        <v>1.3</v>
      </c>
      <c r="AG45" s="7">
        <v>0.39</v>
      </c>
      <c r="AH45" s="7">
        <v>74</v>
      </c>
      <c r="AI45" s="7">
        <v>35</v>
      </c>
      <c r="AJ45" s="7">
        <v>53</v>
      </c>
      <c r="AK45" s="7">
        <v>63</v>
      </c>
      <c r="AZ45" s="7">
        <v>311</v>
      </c>
      <c r="BA45" s="7">
        <v>35</v>
      </c>
      <c r="BB45" s="7">
        <v>183</v>
      </c>
      <c r="BD45" s="7">
        <v>53</v>
      </c>
      <c r="BF45" s="7">
        <v>45</v>
      </c>
      <c r="BG45" s="7">
        <v>74</v>
      </c>
      <c r="BI45" s="7">
        <v>24</v>
      </c>
      <c r="BJ45" s="7">
        <v>31</v>
      </c>
      <c r="BK45" s="7">
        <v>368</v>
      </c>
      <c r="BO45" s="7">
        <v>231</v>
      </c>
      <c r="BP45" s="7">
        <v>25</v>
      </c>
      <c r="BQ45" s="7">
        <v>63</v>
      </c>
      <c r="BR45" s="7">
        <v>155</v>
      </c>
    </row>
    <row r="46" spans="1:70" s="7" customFormat="1" x14ac:dyDescent="0.3">
      <c r="A46" s="7" t="s">
        <v>65</v>
      </c>
      <c r="C46" s="7" t="s">
        <v>57</v>
      </c>
      <c r="D46" s="8" t="s">
        <v>60</v>
      </c>
      <c r="E46" s="7">
        <v>-53.12</v>
      </c>
      <c r="F46" s="7">
        <v>14.5</v>
      </c>
      <c r="G46" s="7">
        <v>0.01</v>
      </c>
      <c r="H46" s="7">
        <v>-3300</v>
      </c>
      <c r="I46" s="7">
        <v>-3300</v>
      </c>
      <c r="J46" s="7" t="s">
        <v>8</v>
      </c>
      <c r="N46" s="7" t="s">
        <v>25</v>
      </c>
      <c r="O46" s="7" t="s">
        <v>10</v>
      </c>
      <c r="P46" s="7" t="s">
        <v>11</v>
      </c>
      <c r="Q46" s="7" t="s">
        <v>12</v>
      </c>
      <c r="R46" s="7" t="s">
        <v>65</v>
      </c>
      <c r="T46" s="7">
        <v>49.49</v>
      </c>
      <c r="U46" s="7">
        <v>2.16</v>
      </c>
      <c r="V46" s="7">
        <v>16.260000000000002</v>
      </c>
      <c r="AA46" s="7">
        <v>9.59</v>
      </c>
      <c r="AB46" s="7">
        <v>0.16</v>
      </c>
      <c r="AC46" s="7">
        <v>4.66</v>
      </c>
      <c r="AD46" s="7">
        <v>9.6</v>
      </c>
      <c r="AE46" s="7">
        <v>4</v>
      </c>
      <c r="AF46" s="7">
        <v>1.77</v>
      </c>
      <c r="AG46" s="7">
        <v>0.53</v>
      </c>
      <c r="AH46" s="7">
        <v>26</v>
      </c>
      <c r="AI46" s="7">
        <v>40</v>
      </c>
      <c r="AJ46" s="7">
        <v>34</v>
      </c>
      <c r="AK46" s="7">
        <v>87</v>
      </c>
      <c r="AZ46" s="7">
        <v>473</v>
      </c>
      <c r="BA46" s="7">
        <v>40</v>
      </c>
      <c r="BB46" s="7">
        <v>8</v>
      </c>
      <c r="BD46" s="7">
        <v>34</v>
      </c>
      <c r="BF46" s="7">
        <v>66</v>
      </c>
      <c r="BG46" s="7">
        <v>26</v>
      </c>
      <c r="BI46" s="7">
        <v>43</v>
      </c>
      <c r="BJ46" s="7">
        <v>25</v>
      </c>
      <c r="BK46" s="7">
        <v>454</v>
      </c>
      <c r="BO46" s="7">
        <v>296</v>
      </c>
      <c r="BP46" s="7">
        <v>33</v>
      </c>
      <c r="BQ46" s="7">
        <v>87</v>
      </c>
      <c r="BR46" s="7">
        <v>196</v>
      </c>
    </row>
    <row r="47" spans="1:70" s="7" customFormat="1" x14ac:dyDescent="0.3">
      <c r="A47" s="7" t="s">
        <v>67</v>
      </c>
      <c r="C47" s="7" t="s">
        <v>57</v>
      </c>
      <c r="D47" s="8" t="s">
        <v>60</v>
      </c>
      <c r="E47" s="7">
        <v>-53.12</v>
      </c>
      <c r="F47" s="7">
        <v>14.5</v>
      </c>
      <c r="G47" s="7">
        <v>0.01</v>
      </c>
      <c r="H47" s="7">
        <v>-3300</v>
      </c>
      <c r="I47" s="7">
        <v>-3300</v>
      </c>
      <c r="J47" s="7" t="s">
        <v>8</v>
      </c>
      <c r="N47" s="7" t="s">
        <v>25</v>
      </c>
      <c r="O47" s="7" t="s">
        <v>10</v>
      </c>
      <c r="P47" s="7" t="s">
        <v>11</v>
      </c>
      <c r="Q47" s="7" t="s">
        <v>12</v>
      </c>
      <c r="R47" s="7" t="s">
        <v>67</v>
      </c>
      <c r="T47" s="7">
        <v>47.94</v>
      </c>
      <c r="U47" s="7">
        <v>1.66</v>
      </c>
      <c r="V47" s="7">
        <v>16.39</v>
      </c>
      <c r="AA47" s="7">
        <v>7.86</v>
      </c>
      <c r="AB47" s="7">
        <v>0.16</v>
      </c>
      <c r="AC47" s="7">
        <v>5.5</v>
      </c>
      <c r="AD47" s="7">
        <v>11.72</v>
      </c>
      <c r="AE47" s="7">
        <v>3.74</v>
      </c>
      <c r="AF47" s="7">
        <v>1.44</v>
      </c>
      <c r="AG47" s="7">
        <v>0.41</v>
      </c>
      <c r="AH47" s="7">
        <v>57</v>
      </c>
      <c r="AI47" s="7">
        <v>40</v>
      </c>
      <c r="AJ47" s="7">
        <v>47</v>
      </c>
      <c r="AK47" s="7">
        <v>66</v>
      </c>
      <c r="AZ47" s="7">
        <v>390</v>
      </c>
      <c r="BA47" s="7">
        <v>40</v>
      </c>
      <c r="BB47" s="7">
        <v>119</v>
      </c>
      <c r="BD47" s="7">
        <v>47</v>
      </c>
      <c r="BF47" s="7">
        <v>55</v>
      </c>
      <c r="BG47" s="7">
        <v>57</v>
      </c>
      <c r="BI47" s="7">
        <v>34</v>
      </c>
      <c r="BJ47" s="7">
        <v>25</v>
      </c>
      <c r="BK47" s="7">
        <v>459</v>
      </c>
      <c r="BO47" s="7">
        <v>233</v>
      </c>
      <c r="BP47" s="7">
        <v>25</v>
      </c>
      <c r="BQ47" s="7">
        <v>66</v>
      </c>
      <c r="BR47" s="7">
        <v>159</v>
      </c>
    </row>
    <row r="48" spans="1:70" s="7" customFormat="1" x14ac:dyDescent="0.3">
      <c r="A48" s="7" t="s">
        <v>68</v>
      </c>
      <c r="C48" s="7" t="s">
        <v>57</v>
      </c>
      <c r="D48" s="8" t="s">
        <v>60</v>
      </c>
      <c r="E48" s="7">
        <v>-53.12</v>
      </c>
      <c r="F48" s="7">
        <v>14.5</v>
      </c>
      <c r="G48" s="7">
        <v>0.01</v>
      </c>
      <c r="H48" s="7">
        <v>-3300</v>
      </c>
      <c r="I48" s="7">
        <v>-3300</v>
      </c>
      <c r="J48" s="7" t="s">
        <v>8</v>
      </c>
      <c r="N48" s="7" t="s">
        <v>61</v>
      </c>
      <c r="O48" s="7" t="s">
        <v>10</v>
      </c>
      <c r="P48" s="7" t="s">
        <v>11</v>
      </c>
      <c r="Q48" s="7" t="s">
        <v>12</v>
      </c>
      <c r="R48" s="7" t="s">
        <v>68</v>
      </c>
      <c r="T48" s="7">
        <v>49.65</v>
      </c>
      <c r="U48" s="7">
        <v>1.48</v>
      </c>
      <c r="V48" s="7">
        <v>16.53</v>
      </c>
      <c r="AA48" s="7">
        <v>7.24</v>
      </c>
      <c r="AB48" s="7">
        <v>0.2</v>
      </c>
      <c r="AC48" s="7">
        <v>6.51</v>
      </c>
      <c r="AD48" s="7">
        <v>12.21</v>
      </c>
      <c r="AE48" s="7">
        <v>3.79</v>
      </c>
      <c r="AF48" s="7">
        <v>0.96</v>
      </c>
      <c r="AG48" s="7">
        <v>0.28999999999999998</v>
      </c>
      <c r="AH48" s="7">
        <v>109</v>
      </c>
      <c r="AI48" s="7">
        <v>48</v>
      </c>
      <c r="AJ48" s="7">
        <v>61</v>
      </c>
      <c r="AK48" s="7">
        <v>66</v>
      </c>
      <c r="AL48" s="7">
        <v>17.3</v>
      </c>
      <c r="AM48" s="7">
        <v>37.1</v>
      </c>
      <c r="AN48" s="7">
        <v>4.33</v>
      </c>
      <c r="AO48" s="7">
        <v>18</v>
      </c>
      <c r="AP48" s="7">
        <v>4</v>
      </c>
      <c r="AQ48" s="7">
        <v>1.36</v>
      </c>
      <c r="AR48" s="7">
        <v>4.24</v>
      </c>
      <c r="AS48" s="7">
        <v>0.67</v>
      </c>
      <c r="AT48" s="7">
        <v>4.07</v>
      </c>
      <c r="AV48" s="7">
        <v>2.27</v>
      </c>
      <c r="AX48" s="7">
        <v>2.1</v>
      </c>
      <c r="AZ48" s="7">
        <v>277</v>
      </c>
      <c r="BA48" s="7">
        <v>48</v>
      </c>
      <c r="BB48" s="7">
        <v>71</v>
      </c>
      <c r="BD48" s="7">
        <v>61</v>
      </c>
      <c r="BF48" s="7">
        <v>34</v>
      </c>
      <c r="BG48" s="7">
        <v>109</v>
      </c>
      <c r="BI48" s="7">
        <v>17.5</v>
      </c>
      <c r="BJ48" s="7">
        <v>28</v>
      </c>
      <c r="BK48" s="7">
        <v>352</v>
      </c>
      <c r="BO48" s="7">
        <v>218</v>
      </c>
      <c r="BP48" s="7">
        <v>24</v>
      </c>
      <c r="BQ48" s="7">
        <v>66</v>
      </c>
      <c r="BR48" s="7">
        <v>117</v>
      </c>
    </row>
    <row r="49" spans="1:70" s="7" customFormat="1" x14ac:dyDescent="0.3">
      <c r="A49" s="7" t="s">
        <v>69</v>
      </c>
      <c r="C49" s="7" t="s">
        <v>57</v>
      </c>
      <c r="D49" s="8" t="s">
        <v>60</v>
      </c>
      <c r="E49" s="7">
        <v>-52.1</v>
      </c>
      <c r="F49" s="7">
        <v>14.12</v>
      </c>
      <c r="G49" s="7">
        <v>0.01</v>
      </c>
      <c r="H49" s="7">
        <v>-3600</v>
      </c>
      <c r="I49" s="7">
        <v>-3600</v>
      </c>
      <c r="J49" s="7" t="s">
        <v>8</v>
      </c>
      <c r="N49" s="7" t="s">
        <v>61</v>
      </c>
      <c r="O49" s="7" t="s">
        <v>10</v>
      </c>
      <c r="P49" s="7" t="s">
        <v>11</v>
      </c>
      <c r="Q49" s="7" t="s">
        <v>12</v>
      </c>
      <c r="R49" s="7" t="s">
        <v>69</v>
      </c>
      <c r="T49" s="7">
        <v>49.32</v>
      </c>
      <c r="U49" s="7">
        <v>1.42</v>
      </c>
      <c r="V49" s="7">
        <v>16.45</v>
      </c>
      <c r="AA49" s="7">
        <v>7.2</v>
      </c>
      <c r="AB49" s="7">
        <v>0.12</v>
      </c>
      <c r="AC49" s="7">
        <v>7.77</v>
      </c>
      <c r="AD49" s="7">
        <v>8.9499999999999993</v>
      </c>
      <c r="AE49" s="7">
        <v>3.55</v>
      </c>
      <c r="AF49" s="7">
        <v>0.15</v>
      </c>
      <c r="AG49" s="7">
        <v>0.17</v>
      </c>
      <c r="AH49" s="7">
        <v>165</v>
      </c>
      <c r="AI49" s="7">
        <v>39</v>
      </c>
      <c r="AJ49" s="7">
        <v>161</v>
      </c>
      <c r="AK49" s="7">
        <v>61</v>
      </c>
      <c r="AL49" s="7">
        <v>4.8</v>
      </c>
      <c r="AM49" s="7">
        <v>14.6</v>
      </c>
      <c r="AN49" s="7">
        <v>2.34</v>
      </c>
      <c r="AO49" s="7">
        <v>11.8</v>
      </c>
      <c r="AP49" s="7">
        <v>4.09</v>
      </c>
      <c r="AQ49" s="7">
        <v>1.2</v>
      </c>
      <c r="AR49" s="7">
        <v>4.6100000000000003</v>
      </c>
      <c r="AS49" s="7">
        <v>0.76</v>
      </c>
      <c r="AT49" s="7">
        <v>5.16</v>
      </c>
      <c r="AV49" s="7">
        <v>2.98</v>
      </c>
      <c r="AX49" s="7">
        <v>2.76</v>
      </c>
      <c r="AZ49" s="7">
        <v>9</v>
      </c>
      <c r="BA49" s="7">
        <v>39</v>
      </c>
      <c r="BB49" s="7">
        <v>88</v>
      </c>
      <c r="BD49" s="7">
        <v>161</v>
      </c>
      <c r="BF49" s="7">
        <v>7.3</v>
      </c>
      <c r="BG49" s="7">
        <v>165</v>
      </c>
      <c r="BI49" s="7">
        <v>1.6</v>
      </c>
      <c r="BJ49" s="7">
        <v>35</v>
      </c>
      <c r="BK49" s="7">
        <v>150</v>
      </c>
      <c r="BO49" s="7">
        <v>200</v>
      </c>
      <c r="BP49" s="7">
        <v>30</v>
      </c>
      <c r="BQ49" s="7">
        <v>61</v>
      </c>
      <c r="BR49" s="7">
        <v>123</v>
      </c>
    </row>
    <row r="50" spans="1:70" s="7" customFormat="1" x14ac:dyDescent="0.3">
      <c r="A50" s="7" t="s">
        <v>71</v>
      </c>
      <c r="C50" s="7" t="s">
        <v>57</v>
      </c>
      <c r="D50" s="8" t="s">
        <v>60</v>
      </c>
      <c r="E50" s="7">
        <v>-52.28</v>
      </c>
      <c r="F50" s="7">
        <v>13.68</v>
      </c>
      <c r="G50" s="7">
        <v>0.01</v>
      </c>
      <c r="H50" s="7">
        <v>-3800</v>
      </c>
      <c r="I50" s="7">
        <v>-3800</v>
      </c>
      <c r="J50" s="7" t="s">
        <v>8</v>
      </c>
      <c r="N50" s="7" t="s">
        <v>25</v>
      </c>
      <c r="O50" s="7" t="s">
        <v>10</v>
      </c>
      <c r="P50" s="7" t="s">
        <v>11</v>
      </c>
      <c r="Q50" s="7" t="s">
        <v>12</v>
      </c>
      <c r="R50" s="7" t="s">
        <v>71</v>
      </c>
      <c r="T50" s="7">
        <v>50.35</v>
      </c>
      <c r="U50" s="7">
        <v>1.44</v>
      </c>
      <c r="V50" s="7">
        <v>16.27</v>
      </c>
      <c r="AA50" s="7">
        <v>8.0299999999999994</v>
      </c>
      <c r="AB50" s="7">
        <v>0.16</v>
      </c>
      <c r="AC50" s="7">
        <v>9.2100000000000009</v>
      </c>
      <c r="AD50" s="7">
        <v>10.06</v>
      </c>
      <c r="AE50" s="7">
        <v>3.57</v>
      </c>
      <c r="AF50" s="7">
        <v>0.55000000000000004</v>
      </c>
      <c r="AG50" s="7">
        <v>0.23</v>
      </c>
      <c r="AH50" s="7">
        <v>191</v>
      </c>
      <c r="AI50" s="7">
        <v>47</v>
      </c>
      <c r="AJ50" s="7">
        <v>49</v>
      </c>
      <c r="AK50" s="7">
        <v>64</v>
      </c>
      <c r="AZ50" s="7">
        <v>93</v>
      </c>
      <c r="BA50" s="7">
        <v>47</v>
      </c>
      <c r="BB50" s="7">
        <v>313</v>
      </c>
      <c r="BD50" s="7">
        <v>49</v>
      </c>
      <c r="BF50" s="7">
        <v>16.2</v>
      </c>
      <c r="BG50" s="7">
        <v>191</v>
      </c>
      <c r="BI50" s="7">
        <v>7.9</v>
      </c>
      <c r="BJ50" s="7">
        <v>32</v>
      </c>
      <c r="BK50" s="7">
        <v>216</v>
      </c>
      <c r="BO50" s="7">
        <v>205</v>
      </c>
      <c r="BP50" s="7">
        <v>29</v>
      </c>
      <c r="BQ50" s="7">
        <v>64</v>
      </c>
      <c r="BR50" s="7">
        <v>129</v>
      </c>
    </row>
    <row r="51" spans="1:70" s="7" customFormat="1" x14ac:dyDescent="0.3">
      <c r="A51" s="7" t="s">
        <v>72</v>
      </c>
      <c r="C51" s="7" t="s">
        <v>57</v>
      </c>
      <c r="D51" s="8" t="s">
        <v>60</v>
      </c>
      <c r="E51" s="7">
        <v>-52.28</v>
      </c>
      <c r="F51" s="7">
        <v>13.68</v>
      </c>
      <c r="G51" s="7">
        <v>0.01</v>
      </c>
      <c r="H51" s="7">
        <v>-3800</v>
      </c>
      <c r="I51" s="7">
        <v>-3800</v>
      </c>
      <c r="J51" s="7" t="s">
        <v>8</v>
      </c>
      <c r="N51" s="7" t="s">
        <v>61</v>
      </c>
      <c r="O51" s="7" t="s">
        <v>10</v>
      </c>
      <c r="P51" s="7" t="s">
        <v>11</v>
      </c>
      <c r="Q51" s="7" t="s">
        <v>12</v>
      </c>
      <c r="R51" s="7" t="s">
        <v>72</v>
      </c>
      <c r="T51" s="7">
        <v>50.34</v>
      </c>
      <c r="U51" s="7">
        <v>1.44</v>
      </c>
      <c r="V51" s="7">
        <v>16.28</v>
      </c>
      <c r="AA51" s="7">
        <v>8.1</v>
      </c>
      <c r="AB51" s="7">
        <v>0.19</v>
      </c>
      <c r="AC51" s="7">
        <v>9.0500000000000007</v>
      </c>
      <c r="AD51" s="7">
        <v>10.1</v>
      </c>
      <c r="AE51" s="7">
        <v>3.46</v>
      </c>
      <c r="AF51" s="7">
        <v>0.52</v>
      </c>
      <c r="AG51" s="7">
        <v>0.23</v>
      </c>
      <c r="AH51" s="7">
        <v>186</v>
      </c>
      <c r="AI51" s="7">
        <v>47</v>
      </c>
      <c r="AJ51" s="7">
        <v>47</v>
      </c>
      <c r="AK51" s="7">
        <v>65</v>
      </c>
      <c r="AL51" s="7">
        <v>8.9600000000000009</v>
      </c>
      <c r="AM51" s="7">
        <v>23.7</v>
      </c>
      <c r="AN51" s="7">
        <v>3.11</v>
      </c>
      <c r="AO51" s="7">
        <v>14.1</v>
      </c>
      <c r="AP51" s="7">
        <v>3.71</v>
      </c>
      <c r="AQ51" s="7">
        <v>1.21</v>
      </c>
      <c r="AR51" s="7">
        <v>4.33</v>
      </c>
      <c r="AS51" s="7">
        <v>0.74</v>
      </c>
      <c r="AT51" s="7">
        <v>4.8499999999999996</v>
      </c>
      <c r="AV51" s="7">
        <v>2.8</v>
      </c>
      <c r="AX51" s="7">
        <v>2.4500000000000002</v>
      </c>
      <c r="AZ51" s="7">
        <v>93</v>
      </c>
      <c r="BA51" s="7">
        <v>47</v>
      </c>
      <c r="BB51" s="7">
        <v>309</v>
      </c>
      <c r="BD51" s="7">
        <v>47</v>
      </c>
      <c r="BF51" s="7">
        <v>15.6</v>
      </c>
      <c r="BG51" s="7">
        <v>186</v>
      </c>
      <c r="BI51" s="7">
        <v>9</v>
      </c>
      <c r="BJ51" s="7">
        <v>33</v>
      </c>
      <c r="BK51" s="7">
        <v>214</v>
      </c>
      <c r="BO51" s="7">
        <v>214</v>
      </c>
      <c r="BP51" s="7">
        <v>29</v>
      </c>
      <c r="BQ51" s="7">
        <v>65</v>
      </c>
      <c r="BR51" s="7">
        <v>129</v>
      </c>
    </row>
    <row r="52" spans="1:70" s="7" customFormat="1" x14ac:dyDescent="0.3">
      <c r="A52" s="7" t="s">
        <v>73</v>
      </c>
      <c r="C52" s="7" t="s">
        <v>57</v>
      </c>
      <c r="D52" s="8" t="s">
        <v>60</v>
      </c>
      <c r="E52" s="7">
        <v>-52.35</v>
      </c>
      <c r="F52" s="7">
        <v>13.132999999999999</v>
      </c>
      <c r="G52" s="7">
        <v>1E-3</v>
      </c>
      <c r="H52" s="7">
        <v>-4509</v>
      </c>
      <c r="I52" s="7">
        <v>-3073</v>
      </c>
      <c r="J52" s="7" t="s">
        <v>8</v>
      </c>
      <c r="N52" s="7" t="s">
        <v>61</v>
      </c>
      <c r="O52" s="7" t="s">
        <v>10</v>
      </c>
      <c r="P52" s="7" t="s">
        <v>11</v>
      </c>
      <c r="Q52" s="7" t="s">
        <v>12</v>
      </c>
      <c r="R52" s="7" t="s">
        <v>73</v>
      </c>
      <c r="T52" s="7">
        <v>50.95</v>
      </c>
      <c r="U52" s="7">
        <v>1.67</v>
      </c>
      <c r="V52" s="7">
        <v>16.91</v>
      </c>
      <c r="AA52" s="7">
        <v>7.6</v>
      </c>
      <c r="AB52" s="7">
        <v>0.18</v>
      </c>
      <c r="AC52" s="7">
        <v>6.8</v>
      </c>
      <c r="AD52" s="7">
        <v>10.24</v>
      </c>
      <c r="AE52" s="7">
        <v>3.57</v>
      </c>
      <c r="AF52" s="7">
        <v>0.93</v>
      </c>
      <c r="AG52" s="7">
        <v>0.32</v>
      </c>
      <c r="AH52" s="7">
        <v>101</v>
      </c>
      <c r="AI52" s="7">
        <v>37</v>
      </c>
      <c r="AJ52" s="7">
        <v>50</v>
      </c>
      <c r="AK52" s="7">
        <v>61</v>
      </c>
      <c r="AL52" s="7">
        <v>14.9</v>
      </c>
      <c r="AM52" s="7">
        <v>34.4</v>
      </c>
      <c r="AN52" s="7">
        <v>4.37</v>
      </c>
      <c r="AO52" s="7">
        <v>18.600000000000001</v>
      </c>
      <c r="AP52" s="7">
        <v>4.6399999999999997</v>
      </c>
      <c r="AQ52" s="7">
        <v>1.62</v>
      </c>
      <c r="AR52" s="7">
        <v>5.17</v>
      </c>
      <c r="AS52" s="7">
        <v>0.85</v>
      </c>
      <c r="AT52" s="7">
        <v>5.3</v>
      </c>
      <c r="AV52" s="7">
        <v>3.13</v>
      </c>
      <c r="AX52" s="7">
        <v>2.89</v>
      </c>
      <c r="AZ52" s="7">
        <v>197</v>
      </c>
      <c r="BA52" s="7">
        <v>37</v>
      </c>
      <c r="BB52" s="7">
        <v>223</v>
      </c>
      <c r="BD52" s="7">
        <v>50</v>
      </c>
      <c r="BF52" s="7">
        <v>29</v>
      </c>
      <c r="BG52" s="7">
        <v>101</v>
      </c>
      <c r="BI52" s="7">
        <v>14.9</v>
      </c>
      <c r="BJ52" s="7">
        <v>35</v>
      </c>
      <c r="BK52" s="7">
        <v>263</v>
      </c>
      <c r="BO52" s="7">
        <v>234</v>
      </c>
      <c r="BP52" s="7">
        <v>32</v>
      </c>
      <c r="BQ52" s="7">
        <v>61</v>
      </c>
      <c r="BR52" s="7">
        <v>158</v>
      </c>
    </row>
    <row r="53" spans="1:70" s="7" customFormat="1" x14ac:dyDescent="0.3">
      <c r="A53" s="7" t="s">
        <v>75</v>
      </c>
      <c r="C53" s="7" t="s">
        <v>57</v>
      </c>
      <c r="D53" s="8" t="s">
        <v>60</v>
      </c>
      <c r="E53" s="7">
        <v>-52.35</v>
      </c>
      <c r="F53" s="7">
        <v>13.132999999999999</v>
      </c>
      <c r="G53" s="7">
        <v>1E-3</v>
      </c>
      <c r="H53" s="7">
        <v>-4509</v>
      </c>
      <c r="I53" s="7">
        <v>-3073</v>
      </c>
      <c r="J53" s="7" t="s">
        <v>8</v>
      </c>
      <c r="N53" s="7" t="s">
        <v>25</v>
      </c>
      <c r="O53" s="7" t="s">
        <v>10</v>
      </c>
      <c r="P53" s="7" t="s">
        <v>11</v>
      </c>
      <c r="Q53" s="7" t="s">
        <v>12</v>
      </c>
      <c r="R53" s="7" t="s">
        <v>75</v>
      </c>
      <c r="T53" s="7">
        <v>51.13</v>
      </c>
      <c r="U53" s="7">
        <v>1.66</v>
      </c>
      <c r="V53" s="7">
        <v>16.88</v>
      </c>
      <c r="AA53" s="7">
        <v>7.55</v>
      </c>
      <c r="AB53" s="7">
        <v>0.17</v>
      </c>
      <c r="AC53" s="7">
        <v>6.83</v>
      </c>
      <c r="AD53" s="7">
        <v>10.28</v>
      </c>
      <c r="AE53" s="7">
        <v>3.83</v>
      </c>
      <c r="AF53" s="7">
        <v>0.97</v>
      </c>
      <c r="AG53" s="7">
        <v>0.32</v>
      </c>
      <c r="AH53" s="7">
        <v>97</v>
      </c>
      <c r="AI53" s="7">
        <v>36</v>
      </c>
      <c r="AJ53" s="7">
        <v>49</v>
      </c>
      <c r="AK53" s="7">
        <v>58</v>
      </c>
      <c r="AZ53" s="7">
        <v>192</v>
      </c>
      <c r="BA53" s="7">
        <v>36</v>
      </c>
      <c r="BB53" s="7">
        <v>213</v>
      </c>
      <c r="BD53" s="7">
        <v>49</v>
      </c>
      <c r="BF53" s="7">
        <v>29</v>
      </c>
      <c r="BG53" s="7">
        <v>97</v>
      </c>
      <c r="BI53" s="7">
        <v>16.399999999999999</v>
      </c>
      <c r="BJ53" s="7">
        <v>32</v>
      </c>
      <c r="BK53" s="7">
        <v>258</v>
      </c>
      <c r="BO53" s="7">
        <v>223</v>
      </c>
      <c r="BP53" s="7">
        <v>32</v>
      </c>
      <c r="BQ53" s="7">
        <v>58</v>
      </c>
      <c r="BR53" s="7">
        <v>154</v>
      </c>
    </row>
    <row r="54" spans="1:70" s="7" customFormat="1" x14ac:dyDescent="0.3">
      <c r="A54" s="7" t="s">
        <v>101</v>
      </c>
      <c r="C54" s="7" t="s">
        <v>102</v>
      </c>
      <c r="D54" s="8" t="s">
        <v>22</v>
      </c>
      <c r="E54" s="7">
        <v>-47.17</v>
      </c>
      <c r="F54" s="7">
        <v>32.67</v>
      </c>
      <c r="G54" s="7">
        <v>0.01</v>
      </c>
      <c r="H54" s="7">
        <v>-3100</v>
      </c>
      <c r="I54" s="7">
        <v>-3400</v>
      </c>
      <c r="J54" s="7" t="s">
        <v>8</v>
      </c>
      <c r="N54" s="7" t="s">
        <v>25</v>
      </c>
      <c r="O54" s="7" t="s">
        <v>10</v>
      </c>
      <c r="P54" s="7" t="s">
        <v>11</v>
      </c>
      <c r="Q54" s="7" t="s">
        <v>12</v>
      </c>
      <c r="R54" s="7" t="s">
        <v>101</v>
      </c>
      <c r="T54" s="7">
        <v>49.1</v>
      </c>
      <c r="U54" s="7">
        <v>1.2</v>
      </c>
      <c r="V54" s="7">
        <v>16.3</v>
      </c>
      <c r="AA54" s="7">
        <v>9.52</v>
      </c>
      <c r="AB54" s="7">
        <v>0.17</v>
      </c>
      <c r="AC54" s="7">
        <v>7.98</v>
      </c>
      <c r="AD54" s="7">
        <v>11.97</v>
      </c>
      <c r="AE54" s="7">
        <v>2.87</v>
      </c>
      <c r="AF54" s="7">
        <v>0.25</v>
      </c>
      <c r="AG54" s="7">
        <v>0.11</v>
      </c>
      <c r="AH54" s="7">
        <v>100</v>
      </c>
      <c r="AI54" s="7">
        <v>53</v>
      </c>
      <c r="AJ54" s="7">
        <v>85</v>
      </c>
      <c r="AK54" s="7">
        <v>72</v>
      </c>
      <c r="AZ54" s="7">
        <v>4</v>
      </c>
      <c r="BA54" s="7">
        <v>53</v>
      </c>
      <c r="BB54" s="7">
        <v>327</v>
      </c>
      <c r="BD54" s="7">
        <v>85</v>
      </c>
      <c r="BF54" s="7">
        <v>0.8</v>
      </c>
      <c r="BG54" s="7">
        <v>100</v>
      </c>
      <c r="BI54" s="7">
        <v>4</v>
      </c>
      <c r="BJ54" s="7">
        <v>42</v>
      </c>
      <c r="BK54" s="7">
        <v>147</v>
      </c>
      <c r="BO54" s="7">
        <v>227</v>
      </c>
      <c r="BP54" s="7">
        <v>30</v>
      </c>
      <c r="BQ54" s="7">
        <v>72</v>
      </c>
      <c r="BR54" s="7">
        <v>86</v>
      </c>
    </row>
    <row r="55" spans="1:70" s="7" customFormat="1" x14ac:dyDescent="0.3">
      <c r="A55" s="7" t="s">
        <v>117</v>
      </c>
      <c r="C55" s="7" t="s">
        <v>116</v>
      </c>
      <c r="D55" s="8" t="s">
        <v>118</v>
      </c>
      <c r="E55" s="7">
        <v>-37.869999999999997</v>
      </c>
      <c r="F55" s="7">
        <v>49.34</v>
      </c>
      <c r="G55" s="7">
        <v>0.01</v>
      </c>
      <c r="H55" s="7">
        <v>-2775</v>
      </c>
      <c r="I55" s="7">
        <v>-2775</v>
      </c>
      <c r="J55" s="7" t="s">
        <v>8</v>
      </c>
      <c r="N55" s="7" t="s">
        <v>119</v>
      </c>
      <c r="O55" s="7" t="s">
        <v>16</v>
      </c>
      <c r="P55" s="7" t="s">
        <v>11</v>
      </c>
      <c r="Q55" s="7" t="s">
        <v>12</v>
      </c>
      <c r="R55" s="7" t="s">
        <v>117</v>
      </c>
      <c r="T55" s="7">
        <v>48.85</v>
      </c>
      <c r="U55" s="7">
        <v>1.49</v>
      </c>
      <c r="V55" s="7">
        <v>14.76</v>
      </c>
      <c r="X55" s="7">
        <v>12.49</v>
      </c>
      <c r="AA55" s="7">
        <f>X55*0.7/0.7778+Z55</f>
        <v>11.240678837747494</v>
      </c>
      <c r="AB55" s="7">
        <v>0.2</v>
      </c>
      <c r="AC55" s="7">
        <v>7.36</v>
      </c>
      <c r="AD55" s="7">
        <v>11.28</v>
      </c>
      <c r="AE55" s="7">
        <v>2.58</v>
      </c>
      <c r="AF55" s="7">
        <v>0.05</v>
      </c>
      <c r="AG55" s="7">
        <v>0.16</v>
      </c>
      <c r="AH55" s="7">
        <v>91</v>
      </c>
      <c r="AI55" s="7">
        <v>47</v>
      </c>
      <c r="AJ55" s="7">
        <v>102</v>
      </c>
      <c r="AK55" s="7">
        <v>121</v>
      </c>
      <c r="AL55" s="7">
        <v>2.44</v>
      </c>
      <c r="AM55" s="7">
        <v>7.68</v>
      </c>
      <c r="AN55" s="7">
        <v>1.43</v>
      </c>
      <c r="AO55" s="7">
        <v>8.6999999999999993</v>
      </c>
      <c r="AP55" s="7">
        <v>3.49</v>
      </c>
      <c r="AQ55" s="7">
        <v>1.21</v>
      </c>
      <c r="AR55" s="7">
        <v>4.92</v>
      </c>
      <c r="AS55" s="7">
        <v>0.97</v>
      </c>
      <c r="AT55" s="7">
        <v>6.18</v>
      </c>
      <c r="AU55" s="7">
        <v>1.29</v>
      </c>
      <c r="AV55" s="7">
        <v>3.84</v>
      </c>
      <c r="AX55" s="7">
        <v>4.07</v>
      </c>
      <c r="AY55" s="7">
        <v>0.57999999999999996</v>
      </c>
      <c r="AZ55" s="7">
        <v>8.1999999999999993</v>
      </c>
      <c r="BA55" s="7">
        <v>47</v>
      </c>
      <c r="BB55" s="7">
        <v>262</v>
      </c>
      <c r="BD55" s="7">
        <v>102</v>
      </c>
      <c r="BE55" s="7">
        <v>19.5</v>
      </c>
      <c r="BF55" s="7">
        <v>1.24</v>
      </c>
      <c r="BG55" s="7">
        <v>91</v>
      </c>
      <c r="BI55" s="7">
        <v>0.9</v>
      </c>
      <c r="BK55" s="7">
        <v>84</v>
      </c>
      <c r="BL55" s="7">
        <v>0.1</v>
      </c>
      <c r="BM55" s="7">
        <v>0.13</v>
      </c>
      <c r="BO55" s="7">
        <v>338</v>
      </c>
      <c r="BP55" s="7">
        <v>39.200000000000003</v>
      </c>
      <c r="BQ55" s="7">
        <v>121</v>
      </c>
      <c r="BR55" s="7">
        <v>90</v>
      </c>
    </row>
    <row r="56" spans="1:70" s="7" customFormat="1" x14ac:dyDescent="0.3">
      <c r="A56" s="7" t="s">
        <v>17</v>
      </c>
      <c r="C56" s="7" t="s">
        <v>15</v>
      </c>
      <c r="D56" s="8" t="s">
        <v>121</v>
      </c>
      <c r="E56" s="7">
        <v>-52.357999999999997</v>
      </c>
      <c r="F56" s="7">
        <v>17.113</v>
      </c>
      <c r="G56" s="7">
        <v>1E-3</v>
      </c>
      <c r="H56" s="7">
        <v>-3650</v>
      </c>
      <c r="I56" s="7">
        <v>-3650</v>
      </c>
      <c r="J56" s="7" t="s">
        <v>8</v>
      </c>
      <c r="N56" s="7" t="s">
        <v>19</v>
      </c>
      <c r="O56" s="7" t="s">
        <v>16</v>
      </c>
      <c r="P56" s="7" t="s">
        <v>11</v>
      </c>
      <c r="Q56" s="7" t="s">
        <v>12</v>
      </c>
      <c r="R56" s="7" t="s">
        <v>17</v>
      </c>
      <c r="T56" s="7">
        <v>50.45</v>
      </c>
      <c r="U56" s="7">
        <v>1.85</v>
      </c>
      <c r="V56" s="7">
        <v>15.75</v>
      </c>
      <c r="AA56" s="7">
        <v>9.85</v>
      </c>
      <c r="AB56" s="7">
        <v>0.22</v>
      </c>
      <c r="AC56" s="7">
        <v>7.38</v>
      </c>
      <c r="AD56" s="7">
        <v>10.88</v>
      </c>
      <c r="AE56" s="7">
        <v>3.18</v>
      </c>
      <c r="AF56" s="7">
        <v>0.26</v>
      </c>
      <c r="AG56" s="7">
        <v>0.2</v>
      </c>
      <c r="AI56" s="7">
        <v>44.1</v>
      </c>
      <c r="AL56" s="7">
        <v>7.88</v>
      </c>
      <c r="AM56" s="7">
        <v>20.100000000000001</v>
      </c>
      <c r="AN56" s="7">
        <v>3.05</v>
      </c>
      <c r="AO56" s="7">
        <v>15.2</v>
      </c>
      <c r="AP56" s="7">
        <v>4.8600000000000003</v>
      </c>
      <c r="AQ56" s="7">
        <v>1.63</v>
      </c>
      <c r="AR56" s="7">
        <v>6.24</v>
      </c>
      <c r="AS56" s="7">
        <v>1.05</v>
      </c>
      <c r="AT56" s="7">
        <v>6.78</v>
      </c>
      <c r="AU56" s="7">
        <v>1.46</v>
      </c>
      <c r="AV56" s="7">
        <v>4.05</v>
      </c>
      <c r="AW56" s="7">
        <v>0.66</v>
      </c>
      <c r="AX56" s="7">
        <v>3.95</v>
      </c>
      <c r="AY56" s="7">
        <v>0.57999999999999996</v>
      </c>
      <c r="AZ56" s="7">
        <v>46.1</v>
      </c>
      <c r="BA56" s="7">
        <v>44.1</v>
      </c>
      <c r="BB56" s="7">
        <v>325</v>
      </c>
      <c r="BF56" s="7">
        <v>8.5399999999999991</v>
      </c>
      <c r="BH56" s="7">
        <v>0.7</v>
      </c>
      <c r="BI56" s="7">
        <v>5.43</v>
      </c>
      <c r="BJ56" s="7">
        <v>41.3</v>
      </c>
      <c r="BK56" s="7">
        <v>162</v>
      </c>
      <c r="BM56" s="7">
        <v>0.80900000000000005</v>
      </c>
      <c r="BN56" s="7">
        <v>0.221</v>
      </c>
      <c r="BO56" s="7">
        <v>301</v>
      </c>
      <c r="BP56" s="7">
        <v>40.9</v>
      </c>
      <c r="BR56" s="7">
        <v>143</v>
      </c>
    </row>
    <row r="57" spans="1:70" s="7" customFormat="1" x14ac:dyDescent="0.3">
      <c r="A57" s="7" t="s">
        <v>20</v>
      </c>
      <c r="C57" s="7" t="s">
        <v>15</v>
      </c>
      <c r="D57" s="8" t="s">
        <v>18</v>
      </c>
      <c r="E57" s="7">
        <v>-53.034999999999997</v>
      </c>
      <c r="F57" s="7">
        <v>22.468</v>
      </c>
      <c r="G57" s="7">
        <v>1E-3</v>
      </c>
      <c r="H57" s="7">
        <v>-3722</v>
      </c>
      <c r="I57" s="7">
        <v>-3722</v>
      </c>
      <c r="J57" s="7" t="s">
        <v>8</v>
      </c>
      <c r="N57" s="7" t="s">
        <v>19</v>
      </c>
      <c r="O57" s="7" t="s">
        <v>16</v>
      </c>
      <c r="P57" s="7" t="s">
        <v>11</v>
      </c>
      <c r="Q57" s="7" t="s">
        <v>12</v>
      </c>
      <c r="R57" s="7" t="s">
        <v>20</v>
      </c>
      <c r="T57" s="7">
        <v>50.84</v>
      </c>
      <c r="U57" s="7">
        <v>1.36</v>
      </c>
      <c r="V57" s="7">
        <v>16.45</v>
      </c>
      <c r="AA57" s="7">
        <v>8.1300000000000008</v>
      </c>
      <c r="AB57" s="7">
        <v>0.18</v>
      </c>
      <c r="AC57" s="7">
        <v>8.0399999999999991</v>
      </c>
      <c r="AD57" s="7">
        <v>11.43</v>
      </c>
      <c r="AE57" s="7">
        <v>3</v>
      </c>
      <c r="AF57" s="7">
        <v>0.11</v>
      </c>
      <c r="AG57" s="7">
        <v>0.12</v>
      </c>
      <c r="AI57" s="7">
        <v>39.299999999999997</v>
      </c>
      <c r="AL57" s="7">
        <v>3.87</v>
      </c>
      <c r="AM57" s="7">
        <v>12</v>
      </c>
      <c r="AN57" s="7">
        <v>2.0099999999999998</v>
      </c>
      <c r="AO57" s="7">
        <v>10.6</v>
      </c>
      <c r="AP57" s="7">
        <v>3.52</v>
      </c>
      <c r="AQ57" s="7">
        <v>1.26</v>
      </c>
      <c r="AR57" s="7">
        <v>4.63</v>
      </c>
      <c r="AS57" s="7">
        <v>0.76</v>
      </c>
      <c r="AT57" s="7">
        <v>5.01</v>
      </c>
      <c r="AU57" s="7">
        <v>1.0900000000000001</v>
      </c>
      <c r="AV57" s="7">
        <v>3.01</v>
      </c>
      <c r="AW57" s="7">
        <v>0.48</v>
      </c>
      <c r="AX57" s="7">
        <v>2.86</v>
      </c>
      <c r="AY57" s="7">
        <v>0.42</v>
      </c>
      <c r="AZ57" s="7">
        <v>12.5</v>
      </c>
      <c r="BA57" s="7">
        <v>39.299999999999997</v>
      </c>
      <c r="BB57" s="7">
        <v>361</v>
      </c>
      <c r="BF57" s="7">
        <v>2.39</v>
      </c>
      <c r="BH57" s="7">
        <v>0.65</v>
      </c>
      <c r="BI57" s="7">
        <v>0.95</v>
      </c>
      <c r="BJ57" s="7">
        <v>36.5</v>
      </c>
      <c r="BK57" s="7">
        <v>172</v>
      </c>
      <c r="BM57" s="7">
        <v>0.19600000000000001</v>
      </c>
      <c r="BN57" s="7">
        <v>6.6000000000000003E-2</v>
      </c>
      <c r="BO57" s="7">
        <v>245</v>
      </c>
      <c r="BP57" s="7">
        <v>29.7</v>
      </c>
      <c r="BR57" s="7">
        <v>106</v>
      </c>
    </row>
    <row r="58" spans="1:70" s="7" customFormat="1" x14ac:dyDescent="0.3">
      <c r="A58" s="7" t="s">
        <v>76</v>
      </c>
      <c r="C58" s="7" t="s">
        <v>77</v>
      </c>
      <c r="D58" s="8" t="s">
        <v>78</v>
      </c>
      <c r="E58" s="7">
        <v>-37.738599999999998</v>
      </c>
      <c r="F58" s="7">
        <v>49.687199999999997</v>
      </c>
      <c r="G58" s="7" t="s">
        <v>79</v>
      </c>
      <c r="H58" s="7">
        <v>-2946</v>
      </c>
      <c r="I58" s="7">
        <v>-2946</v>
      </c>
      <c r="J58" s="7" t="s">
        <v>8</v>
      </c>
      <c r="N58" s="7" t="s">
        <v>44</v>
      </c>
      <c r="O58" s="7" t="s">
        <v>10</v>
      </c>
      <c r="P58" s="7" t="s">
        <v>11</v>
      </c>
      <c r="Q58" s="7" t="s">
        <v>12</v>
      </c>
      <c r="R58" s="7" t="s">
        <v>76</v>
      </c>
      <c r="T58" s="7">
        <v>48.64</v>
      </c>
      <c r="U58" s="7">
        <v>0.49</v>
      </c>
      <c r="V58" s="7">
        <v>16.739999999999998</v>
      </c>
      <c r="Y58" s="7">
        <v>8.06</v>
      </c>
      <c r="AA58" s="7">
        <f t="shared" ref="AA58:AA75" si="3">Y58*0.7/0.7778</f>
        <v>7.253792748778606</v>
      </c>
      <c r="AB58" s="7">
        <v>0.13</v>
      </c>
      <c r="AC58" s="7">
        <v>10.46</v>
      </c>
      <c r="AD58" s="7">
        <v>13.88</v>
      </c>
      <c r="AE58" s="7">
        <v>1.1499999999999999</v>
      </c>
      <c r="AF58" s="7">
        <v>0.04</v>
      </c>
      <c r="AG58" s="7">
        <v>0.03</v>
      </c>
      <c r="AH58" s="7">
        <v>208.9</v>
      </c>
      <c r="AI58" s="7">
        <v>51.23</v>
      </c>
      <c r="AJ58" s="7">
        <v>103.5</v>
      </c>
      <c r="AK58" s="7">
        <v>78.45</v>
      </c>
      <c r="AL58" s="7">
        <v>0.39</v>
      </c>
      <c r="AM58" s="7">
        <v>1.47</v>
      </c>
      <c r="AN58" s="7">
        <v>0.32</v>
      </c>
      <c r="AO58" s="7">
        <v>2.12</v>
      </c>
      <c r="AP58" s="7">
        <v>1.05</v>
      </c>
      <c r="AQ58" s="7">
        <v>0.46</v>
      </c>
      <c r="AR58" s="7">
        <v>1.84</v>
      </c>
      <c r="AS58" s="7">
        <v>0.38</v>
      </c>
      <c r="AT58" s="7">
        <v>2.58</v>
      </c>
      <c r="AU58" s="7">
        <v>0.57999999999999996</v>
      </c>
      <c r="AV58" s="7">
        <v>1.73</v>
      </c>
      <c r="AW58" s="7">
        <v>0.26</v>
      </c>
      <c r="AX58" s="7">
        <v>1.63</v>
      </c>
      <c r="AY58" s="7">
        <v>0.24</v>
      </c>
      <c r="AZ58" s="7">
        <v>2.1</v>
      </c>
      <c r="BA58" s="7">
        <v>51.23</v>
      </c>
      <c r="BB58" s="7">
        <v>404.2</v>
      </c>
      <c r="BC58" s="7">
        <v>0.01</v>
      </c>
      <c r="BD58" s="7">
        <v>103.5</v>
      </c>
      <c r="BE58" s="7">
        <v>13.16</v>
      </c>
      <c r="BF58" s="7">
        <v>0.23</v>
      </c>
      <c r="BG58" s="7">
        <v>208.9</v>
      </c>
      <c r="BH58" s="7">
        <v>1.9</v>
      </c>
      <c r="BI58" s="7">
        <v>0.23</v>
      </c>
      <c r="BJ58" s="7">
        <v>32.880000000000003</v>
      </c>
      <c r="BK58" s="7">
        <v>46.04</v>
      </c>
      <c r="BL58" s="7">
        <v>0.02</v>
      </c>
      <c r="BM58" s="7">
        <v>0.02</v>
      </c>
      <c r="BN58" s="7">
        <v>0.01</v>
      </c>
      <c r="BO58" s="7">
        <v>200.4</v>
      </c>
      <c r="BP58" s="7">
        <v>16.489999999999998</v>
      </c>
      <c r="BQ58" s="7">
        <v>78.45</v>
      </c>
      <c r="BR58" s="7">
        <v>18.38</v>
      </c>
    </row>
    <row r="59" spans="1:70" s="7" customFormat="1" x14ac:dyDescent="0.3">
      <c r="A59" s="7" t="s">
        <v>80</v>
      </c>
      <c r="C59" s="7" t="s">
        <v>77</v>
      </c>
      <c r="D59" s="8" t="s">
        <v>78</v>
      </c>
      <c r="E59" s="7">
        <v>-37.7819</v>
      </c>
      <c r="F59" s="7">
        <v>49.638500000000001</v>
      </c>
      <c r="G59" s="7">
        <v>1E-4</v>
      </c>
      <c r="H59" s="7">
        <v>-2936</v>
      </c>
      <c r="I59" s="7">
        <v>-2936</v>
      </c>
      <c r="J59" s="7" t="s">
        <v>8</v>
      </c>
      <c r="N59" s="7" t="s">
        <v>44</v>
      </c>
      <c r="O59" s="7" t="s">
        <v>10</v>
      </c>
      <c r="P59" s="7" t="s">
        <v>11</v>
      </c>
      <c r="Q59" s="7" t="s">
        <v>12</v>
      </c>
      <c r="R59" s="7" t="s">
        <v>80</v>
      </c>
      <c r="T59" s="7">
        <v>49.43</v>
      </c>
      <c r="U59" s="7">
        <v>1.32</v>
      </c>
      <c r="V59" s="7">
        <v>14.46</v>
      </c>
      <c r="Y59" s="7">
        <v>11.39</v>
      </c>
      <c r="AA59" s="7">
        <f t="shared" si="3"/>
        <v>10.250707122653637</v>
      </c>
      <c r="AB59" s="7">
        <v>0.18</v>
      </c>
      <c r="AC59" s="7">
        <v>8.69</v>
      </c>
      <c r="AD59" s="7">
        <v>11.55</v>
      </c>
      <c r="AE59" s="7">
        <v>2.3199999999999998</v>
      </c>
      <c r="AF59" s="7">
        <v>0.11</v>
      </c>
      <c r="AG59" s="7">
        <v>0.11</v>
      </c>
      <c r="AH59" s="7">
        <v>142</v>
      </c>
      <c r="AI59" s="7">
        <v>48.44</v>
      </c>
      <c r="AJ59" s="7">
        <v>91.04</v>
      </c>
      <c r="AK59" s="7">
        <v>96.46</v>
      </c>
      <c r="AL59" s="7">
        <v>1.91</v>
      </c>
      <c r="AM59" s="7">
        <v>7</v>
      </c>
      <c r="AN59" s="7">
        <v>1.4</v>
      </c>
      <c r="AO59" s="7">
        <v>8.4499999999999993</v>
      </c>
      <c r="AP59" s="7">
        <v>3.24</v>
      </c>
      <c r="AQ59" s="7">
        <v>1.1399999999999999</v>
      </c>
      <c r="AR59" s="7">
        <v>4.83</v>
      </c>
      <c r="AS59" s="7">
        <v>0.91</v>
      </c>
      <c r="AT59" s="7">
        <v>5.96</v>
      </c>
      <c r="AU59" s="7">
        <v>1.32</v>
      </c>
      <c r="AV59" s="7">
        <v>3.79</v>
      </c>
      <c r="AW59" s="7">
        <v>0.56999999999999995</v>
      </c>
      <c r="AX59" s="7">
        <v>3.6</v>
      </c>
      <c r="AY59" s="7">
        <v>0.54</v>
      </c>
      <c r="AZ59" s="7">
        <v>6.51</v>
      </c>
      <c r="BA59" s="7">
        <v>48.44</v>
      </c>
      <c r="BB59" s="7">
        <v>315.10000000000002</v>
      </c>
      <c r="BC59" s="7">
        <v>0.02</v>
      </c>
      <c r="BD59" s="7">
        <v>91.04</v>
      </c>
      <c r="BE59" s="7">
        <v>17.27</v>
      </c>
      <c r="BF59" s="7">
        <v>1.0900000000000001</v>
      </c>
      <c r="BG59" s="7">
        <v>142</v>
      </c>
      <c r="BH59" s="7">
        <v>1.69</v>
      </c>
      <c r="BI59" s="7">
        <v>0.64</v>
      </c>
      <c r="BJ59" s="7">
        <v>41.14</v>
      </c>
      <c r="BK59" s="7">
        <v>88.62</v>
      </c>
      <c r="BL59" s="7">
        <v>0.09</v>
      </c>
      <c r="BM59" s="7">
        <v>0.09</v>
      </c>
      <c r="BN59" s="7">
        <v>0.06</v>
      </c>
      <c r="BO59" s="7">
        <v>299.10000000000002</v>
      </c>
      <c r="BP59" s="7">
        <v>37.479999999999997</v>
      </c>
      <c r="BQ59" s="7">
        <v>96.46</v>
      </c>
      <c r="BR59" s="7">
        <v>85.3</v>
      </c>
    </row>
    <row r="60" spans="1:70" s="7" customFormat="1" x14ac:dyDescent="0.3">
      <c r="A60" s="7" t="s">
        <v>81</v>
      </c>
      <c r="C60" s="7" t="s">
        <v>77</v>
      </c>
      <c r="D60" s="8" t="s">
        <v>78</v>
      </c>
      <c r="E60" s="7">
        <v>-37.783200000000001</v>
      </c>
      <c r="F60" s="7">
        <v>49.650399999999998</v>
      </c>
      <c r="G60" s="7" t="s">
        <v>79</v>
      </c>
      <c r="H60" s="7">
        <v>-2800</v>
      </c>
      <c r="I60" s="7">
        <v>-2800</v>
      </c>
      <c r="J60" s="7" t="s">
        <v>8</v>
      </c>
      <c r="N60" s="7" t="s">
        <v>44</v>
      </c>
      <c r="O60" s="7" t="s">
        <v>10</v>
      </c>
      <c r="P60" s="7" t="s">
        <v>11</v>
      </c>
      <c r="Q60" s="7" t="s">
        <v>12</v>
      </c>
      <c r="R60" s="7" t="s">
        <v>81</v>
      </c>
      <c r="T60" s="7">
        <v>49.93</v>
      </c>
      <c r="U60" s="7">
        <v>1.33</v>
      </c>
      <c r="V60" s="7">
        <v>14.38</v>
      </c>
      <c r="Y60" s="7">
        <v>11.74</v>
      </c>
      <c r="AA60" s="7">
        <f t="shared" si="3"/>
        <v>10.565698122910772</v>
      </c>
      <c r="AB60" s="7">
        <v>0.19</v>
      </c>
      <c r="AC60" s="7">
        <v>8.65</v>
      </c>
      <c r="AD60" s="7">
        <v>11.28</v>
      </c>
      <c r="AE60" s="7">
        <v>2.42</v>
      </c>
      <c r="AF60" s="7">
        <v>0.19</v>
      </c>
      <c r="AG60" s="7">
        <v>0.12</v>
      </c>
      <c r="AH60" s="7">
        <v>155.30000000000001</v>
      </c>
      <c r="AI60" s="7">
        <v>47.06</v>
      </c>
      <c r="AJ60" s="7">
        <v>71.650000000000006</v>
      </c>
      <c r="AK60" s="7">
        <v>101.5</v>
      </c>
      <c r="AL60" s="7">
        <v>2.35</v>
      </c>
      <c r="AM60" s="7">
        <v>8.27</v>
      </c>
      <c r="AN60" s="7">
        <v>1.58</v>
      </c>
      <c r="AO60" s="7">
        <v>9.24</v>
      </c>
      <c r="AP60" s="7">
        <v>3.4</v>
      </c>
      <c r="AQ60" s="7">
        <v>1.2</v>
      </c>
      <c r="AR60" s="7">
        <v>4.96</v>
      </c>
      <c r="AS60" s="7">
        <v>0.94</v>
      </c>
      <c r="AT60" s="7">
        <v>6.14</v>
      </c>
      <c r="AU60" s="7">
        <v>1.35</v>
      </c>
      <c r="AV60" s="7">
        <v>3.93</v>
      </c>
      <c r="AW60" s="7">
        <v>0.6</v>
      </c>
      <c r="AX60" s="7">
        <v>3.72</v>
      </c>
      <c r="AY60" s="7">
        <v>0.55000000000000004</v>
      </c>
      <c r="AZ60" s="7">
        <v>8.2899999999999991</v>
      </c>
      <c r="BA60" s="7">
        <v>47.06</v>
      </c>
      <c r="BB60" s="7">
        <v>337.7</v>
      </c>
      <c r="BC60" s="7">
        <v>0.04</v>
      </c>
      <c r="BD60" s="7">
        <v>71.650000000000006</v>
      </c>
      <c r="BE60" s="7">
        <v>17.04</v>
      </c>
      <c r="BF60" s="7">
        <v>1.46</v>
      </c>
      <c r="BG60" s="7">
        <v>155.30000000000001</v>
      </c>
      <c r="BH60" s="7">
        <v>1.46</v>
      </c>
      <c r="BI60" s="7">
        <v>1.06</v>
      </c>
      <c r="BJ60" s="7">
        <v>40.159999999999997</v>
      </c>
      <c r="BK60" s="7">
        <v>96.43</v>
      </c>
      <c r="BL60" s="7">
        <v>0.1</v>
      </c>
      <c r="BM60" s="7">
        <v>0.12</v>
      </c>
      <c r="BN60" s="7">
        <v>7.0000000000000007E-2</v>
      </c>
      <c r="BO60" s="7">
        <v>283.39999999999998</v>
      </c>
      <c r="BP60" s="7">
        <v>37.56</v>
      </c>
      <c r="BQ60" s="7">
        <v>101.5</v>
      </c>
      <c r="BR60" s="7">
        <v>96.04</v>
      </c>
    </row>
    <row r="61" spans="1:70" s="7" customFormat="1" x14ac:dyDescent="0.3">
      <c r="A61" s="7" t="s">
        <v>82</v>
      </c>
      <c r="C61" s="7" t="s">
        <v>77</v>
      </c>
      <c r="D61" s="8" t="s">
        <v>78</v>
      </c>
      <c r="E61" s="7">
        <v>-37.8033</v>
      </c>
      <c r="F61" s="7">
        <v>49.7988</v>
      </c>
      <c r="G61" s="7" t="s">
        <v>79</v>
      </c>
      <c r="H61" s="7">
        <v>-1916</v>
      </c>
      <c r="I61" s="7">
        <v>-1916</v>
      </c>
      <c r="J61" s="7" t="s">
        <v>8</v>
      </c>
      <c r="N61" s="7" t="s">
        <v>44</v>
      </c>
      <c r="O61" s="7" t="s">
        <v>10</v>
      </c>
      <c r="P61" s="7" t="s">
        <v>11</v>
      </c>
      <c r="Q61" s="7" t="s">
        <v>12</v>
      </c>
      <c r="R61" s="7" t="s">
        <v>82</v>
      </c>
      <c r="T61" s="7">
        <v>49.65</v>
      </c>
      <c r="U61" s="7">
        <v>1.1299999999999999</v>
      </c>
      <c r="V61" s="7">
        <v>17.489999999999998</v>
      </c>
      <c r="Y61" s="7">
        <v>10.039999999999999</v>
      </c>
      <c r="AA61" s="7">
        <f t="shared" si="3"/>
        <v>9.0357418359475421</v>
      </c>
      <c r="AB61" s="7">
        <v>0.16</v>
      </c>
      <c r="AC61" s="7">
        <v>5.42</v>
      </c>
      <c r="AD61" s="7">
        <v>12.97</v>
      </c>
      <c r="AE61" s="7">
        <v>2.0299999999999998</v>
      </c>
      <c r="AF61" s="7">
        <v>0.32</v>
      </c>
      <c r="AG61" s="7">
        <v>0.11</v>
      </c>
      <c r="AH61" s="7">
        <v>56.11</v>
      </c>
      <c r="AI61" s="7">
        <v>43.02</v>
      </c>
      <c r="AJ61" s="7">
        <v>69.48</v>
      </c>
      <c r="AK61" s="7">
        <v>95.79</v>
      </c>
      <c r="AL61" s="7">
        <v>2.17</v>
      </c>
      <c r="AM61" s="7">
        <v>6.79</v>
      </c>
      <c r="AN61" s="7">
        <v>1.3</v>
      </c>
      <c r="AO61" s="7">
        <v>7.69</v>
      </c>
      <c r="AP61" s="7">
        <v>2.89</v>
      </c>
      <c r="AQ61" s="7">
        <v>1.06</v>
      </c>
      <c r="AR61" s="7">
        <v>4.3899999999999997</v>
      </c>
      <c r="AS61" s="7">
        <v>0.83</v>
      </c>
      <c r="AT61" s="7">
        <v>5.35</v>
      </c>
      <c r="AU61" s="7">
        <v>1.2</v>
      </c>
      <c r="AV61" s="7">
        <v>3.42</v>
      </c>
      <c r="AW61" s="7">
        <v>0.51</v>
      </c>
      <c r="AX61" s="7">
        <v>3.23</v>
      </c>
      <c r="AY61" s="7">
        <v>0.48</v>
      </c>
      <c r="AZ61" s="7">
        <v>8.99</v>
      </c>
      <c r="BA61" s="7">
        <v>43.02</v>
      </c>
      <c r="BB61" s="7">
        <v>242</v>
      </c>
      <c r="BC61" s="7">
        <v>0.31</v>
      </c>
      <c r="BD61" s="7">
        <v>69.48</v>
      </c>
      <c r="BE61" s="7">
        <v>17.3</v>
      </c>
      <c r="BF61" s="7">
        <v>1.17</v>
      </c>
      <c r="BG61" s="7">
        <v>56.11</v>
      </c>
      <c r="BH61" s="7">
        <v>5.64</v>
      </c>
      <c r="BI61" s="7">
        <v>5.62</v>
      </c>
      <c r="BJ61" s="7">
        <v>37.340000000000003</v>
      </c>
      <c r="BK61" s="7">
        <v>94.04</v>
      </c>
      <c r="BL61" s="7">
        <v>0.08</v>
      </c>
      <c r="BM61" s="7">
        <v>0.18</v>
      </c>
      <c r="BN61" s="7">
        <v>0.09</v>
      </c>
      <c r="BO61" s="7">
        <v>283.3</v>
      </c>
      <c r="BP61" s="7">
        <v>33.729999999999997</v>
      </c>
      <c r="BQ61" s="7">
        <v>95.79</v>
      </c>
      <c r="BR61" s="7">
        <v>71.84</v>
      </c>
    </row>
    <row r="62" spans="1:70" s="7" customFormat="1" x14ac:dyDescent="0.3">
      <c r="A62" s="7" t="s">
        <v>83</v>
      </c>
      <c r="C62" s="7" t="s">
        <v>77</v>
      </c>
      <c r="D62" s="8" t="s">
        <v>78</v>
      </c>
      <c r="E62" s="7">
        <v>-37.824599999999997</v>
      </c>
      <c r="F62" s="7">
        <v>49.773600000000002</v>
      </c>
      <c r="G62" s="7">
        <v>1E-4</v>
      </c>
      <c r="H62" s="7">
        <v>-1705</v>
      </c>
      <c r="I62" s="7">
        <v>-1705</v>
      </c>
      <c r="J62" s="7" t="s">
        <v>8</v>
      </c>
      <c r="N62" s="7" t="s">
        <v>44</v>
      </c>
      <c r="O62" s="7" t="s">
        <v>10</v>
      </c>
      <c r="P62" s="7" t="s">
        <v>11</v>
      </c>
      <c r="Q62" s="7" t="s">
        <v>12</v>
      </c>
      <c r="R62" s="7" t="s">
        <v>83</v>
      </c>
      <c r="T62" s="7">
        <v>49.73</v>
      </c>
      <c r="U62" s="7">
        <v>1.43</v>
      </c>
      <c r="V62" s="7">
        <v>14.57</v>
      </c>
      <c r="Y62" s="7">
        <v>11.9</v>
      </c>
      <c r="AA62" s="7">
        <f t="shared" si="3"/>
        <v>10.709694008742607</v>
      </c>
      <c r="AB62" s="7">
        <v>0.18</v>
      </c>
      <c r="AC62" s="7">
        <v>7.33</v>
      </c>
      <c r="AD62" s="7">
        <v>11.33</v>
      </c>
      <c r="AE62" s="7">
        <v>2.11</v>
      </c>
      <c r="AF62" s="7">
        <v>0.43</v>
      </c>
      <c r="AG62" s="7">
        <v>0.12</v>
      </c>
      <c r="AH62" s="7">
        <v>110.3</v>
      </c>
      <c r="AI62" s="7">
        <v>46.77</v>
      </c>
      <c r="AJ62" s="7">
        <v>82.43</v>
      </c>
      <c r="AK62" s="7">
        <v>104.6</v>
      </c>
      <c r="AL62" s="7">
        <v>2.25</v>
      </c>
      <c r="AM62" s="7">
        <v>7.97</v>
      </c>
      <c r="AN62" s="7">
        <v>1.54</v>
      </c>
      <c r="AO62" s="7">
        <v>9.2100000000000009</v>
      </c>
      <c r="AP62" s="7">
        <v>3.51</v>
      </c>
      <c r="AQ62" s="7">
        <v>1.25</v>
      </c>
      <c r="AR62" s="7">
        <v>5.15</v>
      </c>
      <c r="AS62" s="7">
        <v>0.97</v>
      </c>
      <c r="AT62" s="7">
        <v>6.4</v>
      </c>
      <c r="AU62" s="7">
        <v>1.42</v>
      </c>
      <c r="AV62" s="7">
        <v>4.1100000000000003</v>
      </c>
      <c r="AW62" s="7">
        <v>0.62</v>
      </c>
      <c r="AX62" s="7">
        <v>3.88</v>
      </c>
      <c r="AY62" s="7">
        <v>0.59</v>
      </c>
      <c r="AZ62" s="7">
        <v>9.0299999999999994</v>
      </c>
      <c r="BA62" s="7">
        <v>46.77</v>
      </c>
      <c r="BB62" s="7">
        <v>254.3</v>
      </c>
      <c r="BC62" s="7">
        <v>0.43</v>
      </c>
      <c r="BD62" s="7">
        <v>82.43</v>
      </c>
      <c r="BE62" s="7">
        <v>17.55</v>
      </c>
      <c r="BF62" s="7">
        <v>1.3</v>
      </c>
      <c r="BG62" s="7">
        <v>110.3</v>
      </c>
      <c r="BH62" s="7">
        <v>1.1200000000000001</v>
      </c>
      <c r="BI62" s="7">
        <v>7.31</v>
      </c>
      <c r="BJ62" s="7">
        <v>42.59</v>
      </c>
      <c r="BK62" s="7">
        <v>91.14</v>
      </c>
      <c r="BL62" s="7">
        <v>0.1</v>
      </c>
      <c r="BM62" s="7">
        <v>0.11</v>
      </c>
      <c r="BN62" s="7">
        <v>0.04</v>
      </c>
      <c r="BO62" s="7">
        <v>320.3</v>
      </c>
      <c r="BP62" s="7">
        <v>39.61</v>
      </c>
      <c r="BQ62" s="7">
        <v>104.6</v>
      </c>
      <c r="BR62" s="7">
        <v>91.14</v>
      </c>
    </row>
    <row r="63" spans="1:70" s="7" customFormat="1" x14ac:dyDescent="0.3">
      <c r="A63" s="7" t="s">
        <v>84</v>
      </c>
      <c r="C63" s="7" t="s">
        <v>77</v>
      </c>
      <c r="D63" s="8" t="s">
        <v>78</v>
      </c>
      <c r="E63" s="7">
        <v>-37.8322</v>
      </c>
      <c r="F63" s="7">
        <v>49.661299999999997</v>
      </c>
      <c r="G63" s="7">
        <v>1E-4</v>
      </c>
      <c r="H63" s="7">
        <v>-2165</v>
      </c>
      <c r="I63" s="7">
        <v>-2165</v>
      </c>
      <c r="J63" s="7" t="s">
        <v>8</v>
      </c>
      <c r="N63" s="7" t="s">
        <v>44</v>
      </c>
      <c r="O63" s="7" t="s">
        <v>10</v>
      </c>
      <c r="P63" s="7" t="s">
        <v>11</v>
      </c>
      <c r="Q63" s="7" t="s">
        <v>12</v>
      </c>
      <c r="R63" s="7" t="s">
        <v>84</v>
      </c>
      <c r="T63" s="7">
        <v>48.66</v>
      </c>
      <c r="U63" s="7">
        <v>1.18</v>
      </c>
      <c r="V63" s="7">
        <v>15.04</v>
      </c>
      <c r="Y63" s="7">
        <v>10.6</v>
      </c>
      <c r="AA63" s="7">
        <f t="shared" si="3"/>
        <v>9.5397274363589588</v>
      </c>
      <c r="AB63" s="7">
        <v>0.15</v>
      </c>
      <c r="AC63" s="7">
        <v>8.5399999999999991</v>
      </c>
      <c r="AD63" s="7">
        <v>9.07</v>
      </c>
      <c r="AE63" s="7">
        <v>3.59</v>
      </c>
      <c r="AF63" s="7">
        <v>0.08</v>
      </c>
      <c r="AG63" s="7">
        <v>0.08</v>
      </c>
      <c r="AH63" s="7">
        <v>181.8</v>
      </c>
      <c r="AI63" s="7">
        <v>49.46</v>
      </c>
      <c r="AJ63" s="7">
        <v>376.3</v>
      </c>
      <c r="AK63" s="7">
        <v>90.21</v>
      </c>
      <c r="AL63" s="7">
        <v>1.72</v>
      </c>
      <c r="AM63" s="7">
        <v>5.94</v>
      </c>
      <c r="AN63" s="7">
        <v>1.23</v>
      </c>
      <c r="AO63" s="7">
        <v>7.31</v>
      </c>
      <c r="AP63" s="7">
        <v>2.72</v>
      </c>
      <c r="AQ63" s="7">
        <v>1</v>
      </c>
      <c r="AR63" s="7">
        <v>4.05</v>
      </c>
      <c r="AS63" s="7">
        <v>0.75</v>
      </c>
      <c r="AT63" s="7">
        <v>4.96</v>
      </c>
      <c r="AU63" s="7">
        <v>1.1000000000000001</v>
      </c>
      <c r="AV63" s="7">
        <v>3.15</v>
      </c>
      <c r="AW63" s="7">
        <v>0.48</v>
      </c>
      <c r="AX63" s="7">
        <v>2.95</v>
      </c>
      <c r="AY63" s="7">
        <v>0.44</v>
      </c>
      <c r="AZ63" s="7">
        <v>4.6900000000000004</v>
      </c>
      <c r="BA63" s="7">
        <v>49.46</v>
      </c>
      <c r="BB63" s="7">
        <v>388</v>
      </c>
      <c r="BC63" s="7">
        <v>0.06</v>
      </c>
      <c r="BD63" s="7">
        <v>376.3</v>
      </c>
      <c r="BE63" s="7">
        <v>16.48</v>
      </c>
      <c r="BF63" s="7">
        <v>0.98</v>
      </c>
      <c r="BG63" s="7">
        <v>181.8</v>
      </c>
      <c r="BH63" s="7">
        <v>1.32</v>
      </c>
      <c r="BI63" s="7">
        <v>0.51</v>
      </c>
      <c r="BJ63" s="7">
        <v>38.729999999999997</v>
      </c>
      <c r="BK63" s="7">
        <v>98.97</v>
      </c>
      <c r="BL63" s="7">
        <v>7.0000000000000007E-2</v>
      </c>
      <c r="BM63" s="7">
        <v>0.09</v>
      </c>
      <c r="BN63" s="7">
        <v>0.09</v>
      </c>
      <c r="BO63" s="7">
        <v>257.39999999999998</v>
      </c>
      <c r="BP63" s="7">
        <v>30.24</v>
      </c>
      <c r="BQ63" s="7">
        <v>90.21</v>
      </c>
      <c r="BR63" s="7">
        <v>69.19</v>
      </c>
    </row>
    <row r="64" spans="1:70" s="7" customFormat="1" x14ac:dyDescent="0.3">
      <c r="A64" s="7" t="s">
        <v>85</v>
      </c>
      <c r="C64" s="7" t="s">
        <v>77</v>
      </c>
      <c r="D64" s="8" t="s">
        <v>78</v>
      </c>
      <c r="E64" s="7">
        <v>-37.846299999999999</v>
      </c>
      <c r="F64" s="7">
        <v>49.7819</v>
      </c>
      <c r="G64" s="7">
        <v>1E-4</v>
      </c>
      <c r="H64" s="7">
        <v>-1540</v>
      </c>
      <c r="I64" s="7">
        <v>-1540</v>
      </c>
      <c r="J64" s="7" t="s">
        <v>8</v>
      </c>
      <c r="N64" s="7" t="s">
        <v>44</v>
      </c>
      <c r="O64" s="7" t="s">
        <v>10</v>
      </c>
      <c r="P64" s="7" t="s">
        <v>11</v>
      </c>
      <c r="Q64" s="7" t="s">
        <v>12</v>
      </c>
      <c r="R64" s="7" t="s">
        <v>85</v>
      </c>
      <c r="T64" s="7">
        <v>49.92</v>
      </c>
      <c r="U64" s="7">
        <v>1.49</v>
      </c>
      <c r="V64" s="7">
        <v>14.07</v>
      </c>
      <c r="Y64" s="7">
        <v>12.72</v>
      </c>
      <c r="AA64" s="7">
        <f t="shared" si="3"/>
        <v>11.447672923630753</v>
      </c>
      <c r="AB64" s="7">
        <v>0.17</v>
      </c>
      <c r="AC64" s="7">
        <v>6.96</v>
      </c>
      <c r="AD64" s="7">
        <v>11.12</v>
      </c>
      <c r="AE64" s="7">
        <v>2.14</v>
      </c>
      <c r="AF64" s="7">
        <v>0.46</v>
      </c>
      <c r="AG64" s="7">
        <v>0.12</v>
      </c>
      <c r="AH64" s="7">
        <v>103.2</v>
      </c>
      <c r="AI64" s="7">
        <v>43.48</v>
      </c>
      <c r="AJ64" s="7">
        <v>76.06</v>
      </c>
      <c r="AK64" s="7">
        <v>162.30000000000001</v>
      </c>
      <c r="AL64" s="7">
        <v>2.46</v>
      </c>
      <c r="AM64" s="7">
        <v>8.31</v>
      </c>
      <c r="AN64" s="7">
        <v>1.62</v>
      </c>
      <c r="AO64" s="7">
        <v>9.68</v>
      </c>
      <c r="AP64" s="7">
        <v>3.62</v>
      </c>
      <c r="AQ64" s="7">
        <v>1.3</v>
      </c>
      <c r="AR64" s="7">
        <v>5.35</v>
      </c>
      <c r="AS64" s="7">
        <v>1.02</v>
      </c>
      <c r="AT64" s="7">
        <v>6.75</v>
      </c>
      <c r="AU64" s="7">
        <v>1.48</v>
      </c>
      <c r="AV64" s="7">
        <v>4.26</v>
      </c>
      <c r="AW64" s="7">
        <v>0.65</v>
      </c>
      <c r="AX64" s="7">
        <v>4.03</v>
      </c>
      <c r="AY64" s="7">
        <v>0.61</v>
      </c>
      <c r="AZ64" s="7">
        <v>10.17</v>
      </c>
      <c r="BA64" s="7">
        <v>43.48</v>
      </c>
      <c r="BB64" s="7">
        <v>226.3</v>
      </c>
      <c r="BC64" s="7">
        <v>0.48</v>
      </c>
      <c r="BD64" s="7">
        <v>76.06</v>
      </c>
      <c r="BE64" s="7">
        <v>17.75</v>
      </c>
      <c r="BF64" s="7">
        <v>1.6</v>
      </c>
      <c r="BG64" s="7">
        <v>103.2</v>
      </c>
      <c r="BH64" s="7">
        <v>1.17</v>
      </c>
      <c r="BI64" s="7">
        <v>7.65</v>
      </c>
      <c r="BJ64" s="7">
        <v>42.72</v>
      </c>
      <c r="BK64" s="7">
        <v>86.71</v>
      </c>
      <c r="BL64" s="7">
        <v>0.12</v>
      </c>
      <c r="BM64" s="7">
        <v>0.13</v>
      </c>
      <c r="BN64" s="7">
        <v>0.06</v>
      </c>
      <c r="BO64" s="7">
        <v>309.3</v>
      </c>
      <c r="BP64" s="7">
        <v>41.2</v>
      </c>
      <c r="BQ64" s="7">
        <v>162.30000000000001</v>
      </c>
      <c r="BR64" s="7">
        <v>90.27</v>
      </c>
    </row>
    <row r="65" spans="1:70" s="7" customFormat="1" x14ac:dyDescent="0.3">
      <c r="A65" s="7" t="s">
        <v>86</v>
      </c>
      <c r="C65" s="7" t="s">
        <v>77</v>
      </c>
      <c r="D65" s="8" t="s">
        <v>78</v>
      </c>
      <c r="E65" s="7">
        <v>-37.8489</v>
      </c>
      <c r="F65" s="7">
        <v>49.775500000000001</v>
      </c>
      <c r="G65" s="7" t="s">
        <v>79</v>
      </c>
      <c r="H65" s="7">
        <v>-1631</v>
      </c>
      <c r="I65" s="7">
        <v>-1631</v>
      </c>
      <c r="J65" s="7" t="s">
        <v>8</v>
      </c>
      <c r="N65" s="7" t="s">
        <v>44</v>
      </c>
      <c r="O65" s="7" t="s">
        <v>10</v>
      </c>
      <c r="P65" s="7" t="s">
        <v>11</v>
      </c>
      <c r="Q65" s="7" t="s">
        <v>12</v>
      </c>
      <c r="R65" s="7" t="s">
        <v>86</v>
      </c>
      <c r="T65" s="7">
        <v>50.72</v>
      </c>
      <c r="U65" s="7">
        <v>1.59</v>
      </c>
      <c r="V65" s="7">
        <v>15.28</v>
      </c>
      <c r="Y65" s="7">
        <v>11.62</v>
      </c>
      <c r="AA65" s="7">
        <f t="shared" si="3"/>
        <v>10.457701208536896</v>
      </c>
      <c r="AB65" s="7">
        <v>0.16</v>
      </c>
      <c r="AC65" s="7">
        <v>5.41</v>
      </c>
      <c r="AD65" s="7">
        <v>11.82</v>
      </c>
      <c r="AE65" s="7">
        <v>2.44</v>
      </c>
      <c r="AF65" s="7">
        <v>0.28999999999999998</v>
      </c>
      <c r="AG65" s="7">
        <v>0.12</v>
      </c>
      <c r="AH65" s="7">
        <v>89.55</v>
      </c>
      <c r="AI65" s="7">
        <v>45.04</v>
      </c>
      <c r="AJ65" s="7">
        <v>85.43</v>
      </c>
      <c r="AK65" s="7">
        <v>123.2</v>
      </c>
      <c r="AL65" s="7">
        <v>2.81</v>
      </c>
      <c r="AM65" s="7">
        <v>9.6199999999999992</v>
      </c>
      <c r="AN65" s="7">
        <v>1.84</v>
      </c>
      <c r="AO65" s="7">
        <v>10.98</v>
      </c>
      <c r="AP65" s="7">
        <v>4.07</v>
      </c>
      <c r="AQ65" s="7">
        <v>1.46</v>
      </c>
      <c r="AR65" s="7">
        <v>6.06</v>
      </c>
      <c r="AS65" s="7">
        <v>1.1399999999999999</v>
      </c>
      <c r="AT65" s="7">
        <v>7.46</v>
      </c>
      <c r="AU65" s="7">
        <v>1.66</v>
      </c>
      <c r="AV65" s="7">
        <v>4.83</v>
      </c>
      <c r="AW65" s="7">
        <v>0.73</v>
      </c>
      <c r="AX65" s="7">
        <v>4.58</v>
      </c>
      <c r="AY65" s="7">
        <v>0.69</v>
      </c>
      <c r="AZ65" s="7">
        <v>12.03</v>
      </c>
      <c r="BA65" s="7">
        <v>45.04</v>
      </c>
      <c r="BB65" s="7">
        <v>254.4</v>
      </c>
      <c r="BC65" s="7">
        <v>0.19</v>
      </c>
      <c r="BD65" s="7">
        <v>85.43</v>
      </c>
      <c r="BE65" s="7">
        <v>20.170000000000002</v>
      </c>
      <c r="BF65" s="7">
        <v>1.83</v>
      </c>
      <c r="BG65" s="7">
        <v>89.55</v>
      </c>
      <c r="BH65" s="7">
        <v>1.28</v>
      </c>
      <c r="BI65" s="7">
        <v>3.81</v>
      </c>
      <c r="BJ65" s="7">
        <v>47.5</v>
      </c>
      <c r="BK65" s="7">
        <v>98.91</v>
      </c>
      <c r="BL65" s="7">
        <v>0.13</v>
      </c>
      <c r="BM65" s="7">
        <v>0.15</v>
      </c>
      <c r="BN65" s="7">
        <v>7.0000000000000007E-2</v>
      </c>
      <c r="BO65" s="7">
        <v>362.3</v>
      </c>
      <c r="BP65" s="7">
        <v>46.15</v>
      </c>
      <c r="BQ65" s="7">
        <v>123.2</v>
      </c>
      <c r="BR65" s="7">
        <v>104.1</v>
      </c>
    </row>
    <row r="66" spans="1:70" s="7" customFormat="1" x14ac:dyDescent="0.3">
      <c r="A66" s="7" t="s">
        <v>87</v>
      </c>
      <c r="C66" s="7" t="s">
        <v>77</v>
      </c>
      <c r="D66" s="8" t="s">
        <v>78</v>
      </c>
      <c r="E66" s="7">
        <v>-37.851199999999999</v>
      </c>
      <c r="F66" s="7">
        <v>49.712499999999999</v>
      </c>
      <c r="G66" s="7" t="s">
        <v>79</v>
      </c>
      <c r="H66" s="7">
        <v>-1634</v>
      </c>
      <c r="I66" s="7">
        <v>-1634</v>
      </c>
      <c r="J66" s="7" t="s">
        <v>8</v>
      </c>
      <c r="N66" s="7" t="s">
        <v>44</v>
      </c>
      <c r="O66" s="7" t="s">
        <v>10</v>
      </c>
      <c r="P66" s="7" t="s">
        <v>11</v>
      </c>
      <c r="Q66" s="7" t="s">
        <v>12</v>
      </c>
      <c r="R66" s="7" t="s">
        <v>87</v>
      </c>
      <c r="T66" s="7">
        <v>49.25</v>
      </c>
      <c r="U66" s="7">
        <v>1.38</v>
      </c>
      <c r="V66" s="7">
        <v>15</v>
      </c>
      <c r="Y66" s="7">
        <v>11.88</v>
      </c>
      <c r="AA66" s="7">
        <f t="shared" si="3"/>
        <v>10.691694523013629</v>
      </c>
      <c r="AB66" s="7">
        <v>0.18</v>
      </c>
      <c r="AC66" s="7">
        <v>8.07</v>
      </c>
      <c r="AD66" s="7">
        <v>11.44</v>
      </c>
      <c r="AE66" s="7">
        <v>2.2400000000000002</v>
      </c>
      <c r="AF66" s="7">
        <v>0.15</v>
      </c>
      <c r="AG66" s="7">
        <v>0.1</v>
      </c>
      <c r="AH66" s="7">
        <v>128</v>
      </c>
      <c r="AI66" s="7">
        <v>54</v>
      </c>
      <c r="AJ66" s="7">
        <v>80.83</v>
      </c>
      <c r="AK66" s="7">
        <v>106.7</v>
      </c>
      <c r="AL66" s="7">
        <v>2.21</v>
      </c>
      <c r="AM66" s="7">
        <v>7.57</v>
      </c>
      <c r="AN66" s="7">
        <v>1.44</v>
      </c>
      <c r="AO66" s="7">
        <v>8.64</v>
      </c>
      <c r="AP66" s="7">
        <v>3.28</v>
      </c>
      <c r="AQ66" s="7">
        <v>1.19</v>
      </c>
      <c r="AR66" s="7">
        <v>4.8099999999999996</v>
      </c>
      <c r="AS66" s="7">
        <v>0.91</v>
      </c>
      <c r="AT66" s="7">
        <v>6.01</v>
      </c>
      <c r="AU66" s="7">
        <v>1.32</v>
      </c>
      <c r="AV66" s="7">
        <v>3.8</v>
      </c>
      <c r="AW66" s="7">
        <v>0.57999999999999996</v>
      </c>
      <c r="AX66" s="7">
        <v>3.6</v>
      </c>
      <c r="AY66" s="7">
        <v>0.54</v>
      </c>
      <c r="AZ66" s="7">
        <v>12.15</v>
      </c>
      <c r="BA66" s="7">
        <v>54</v>
      </c>
      <c r="BB66" s="7">
        <v>269</v>
      </c>
      <c r="BC66" s="7">
        <v>0.05</v>
      </c>
      <c r="BD66" s="7">
        <v>80.83</v>
      </c>
      <c r="BE66" s="7">
        <v>17.649999999999999</v>
      </c>
      <c r="BF66" s="7">
        <v>1.45</v>
      </c>
      <c r="BG66" s="7">
        <v>128</v>
      </c>
      <c r="BH66" s="7">
        <v>1.1100000000000001</v>
      </c>
      <c r="BI66" s="7">
        <v>1.62</v>
      </c>
      <c r="BJ66" s="7">
        <v>41.46</v>
      </c>
      <c r="BK66" s="7">
        <v>99.39</v>
      </c>
      <c r="BL66" s="7">
        <v>0.1</v>
      </c>
      <c r="BM66" s="7">
        <v>0.11</v>
      </c>
      <c r="BN66" s="7">
        <v>0.04</v>
      </c>
      <c r="BO66" s="7">
        <v>304</v>
      </c>
      <c r="BP66" s="7">
        <v>37.270000000000003</v>
      </c>
      <c r="BQ66" s="7">
        <v>106.7</v>
      </c>
      <c r="BR66" s="7">
        <v>87.17</v>
      </c>
    </row>
    <row r="67" spans="1:70" s="7" customFormat="1" x14ac:dyDescent="0.3">
      <c r="A67" s="7" t="s">
        <v>88</v>
      </c>
      <c r="C67" s="7" t="s">
        <v>77</v>
      </c>
      <c r="D67" s="8" t="s">
        <v>78</v>
      </c>
      <c r="E67" s="7">
        <v>-37.876800000000003</v>
      </c>
      <c r="F67" s="7">
        <v>49.653700000000001</v>
      </c>
      <c r="G67" s="7" t="s">
        <v>79</v>
      </c>
      <c r="H67" s="7">
        <v>-2216</v>
      </c>
      <c r="I67" s="7">
        <v>-2216</v>
      </c>
      <c r="J67" s="7" t="s">
        <v>8</v>
      </c>
      <c r="N67" s="7" t="s">
        <v>44</v>
      </c>
      <c r="O67" s="7" t="s">
        <v>10</v>
      </c>
      <c r="P67" s="7" t="s">
        <v>11</v>
      </c>
      <c r="Q67" s="7" t="s">
        <v>12</v>
      </c>
      <c r="R67" s="7" t="s">
        <v>88</v>
      </c>
      <c r="T67" s="7">
        <v>48.89</v>
      </c>
      <c r="U67" s="7">
        <v>1.36</v>
      </c>
      <c r="V67" s="7">
        <v>14.82</v>
      </c>
      <c r="Y67" s="7">
        <v>11.6</v>
      </c>
      <c r="AA67" s="7">
        <f t="shared" si="3"/>
        <v>10.439701722807918</v>
      </c>
      <c r="AB67" s="7">
        <v>0.16</v>
      </c>
      <c r="AC67" s="7">
        <v>7.52</v>
      </c>
      <c r="AD67" s="7">
        <v>11.3</v>
      </c>
      <c r="AE67" s="7">
        <v>2.46</v>
      </c>
      <c r="AF67" s="7">
        <v>0.1</v>
      </c>
      <c r="AG67" s="7">
        <v>0.1</v>
      </c>
      <c r="AH67" s="7">
        <v>134.5</v>
      </c>
      <c r="AI67" s="7">
        <v>45.57</v>
      </c>
      <c r="AJ67" s="7">
        <v>89.3</v>
      </c>
      <c r="AK67" s="7">
        <v>97.1</v>
      </c>
      <c r="AL67" s="7">
        <v>2.23</v>
      </c>
      <c r="AM67" s="7">
        <v>7.52</v>
      </c>
      <c r="AN67" s="7">
        <v>1.44</v>
      </c>
      <c r="AO67" s="7">
        <v>8.58</v>
      </c>
      <c r="AP67" s="7">
        <v>3.25</v>
      </c>
      <c r="AQ67" s="7">
        <v>1.18</v>
      </c>
      <c r="AR67" s="7">
        <v>4.8499999999999996</v>
      </c>
      <c r="AS67" s="7">
        <v>0.9</v>
      </c>
      <c r="AT67" s="7">
        <v>6.01</v>
      </c>
      <c r="AU67" s="7">
        <v>1.32</v>
      </c>
      <c r="AV67" s="7">
        <v>3.74</v>
      </c>
      <c r="AW67" s="7">
        <v>0.56999999999999995</v>
      </c>
      <c r="AX67" s="7">
        <v>3.57</v>
      </c>
      <c r="AY67" s="7">
        <v>0.54</v>
      </c>
      <c r="AZ67" s="7">
        <v>4.84</v>
      </c>
      <c r="BA67" s="7">
        <v>45.57</v>
      </c>
      <c r="BB67" s="7">
        <v>255.2</v>
      </c>
      <c r="BC67" s="7">
        <v>0.08</v>
      </c>
      <c r="BD67" s="7">
        <v>89.3</v>
      </c>
      <c r="BE67" s="7">
        <v>18.45</v>
      </c>
      <c r="BF67" s="7">
        <v>1.37</v>
      </c>
      <c r="BG67" s="7">
        <v>134.5</v>
      </c>
      <c r="BH67" s="7">
        <v>1.08</v>
      </c>
      <c r="BI67" s="7">
        <v>0.64</v>
      </c>
      <c r="BJ67" s="7">
        <v>43.26</v>
      </c>
      <c r="BK67" s="7">
        <v>82.8</v>
      </c>
      <c r="BL67" s="7">
        <v>0.1</v>
      </c>
      <c r="BM67" s="7">
        <v>0.11</v>
      </c>
      <c r="BN67" s="7">
        <v>0.05</v>
      </c>
      <c r="BO67" s="7">
        <v>301.60000000000002</v>
      </c>
      <c r="BP67" s="7">
        <v>36.93</v>
      </c>
      <c r="BQ67" s="7">
        <v>97.1</v>
      </c>
      <c r="BR67" s="7">
        <v>82.17</v>
      </c>
    </row>
    <row r="68" spans="1:70" s="7" customFormat="1" x14ac:dyDescent="0.3">
      <c r="A68" s="7" t="s">
        <v>89</v>
      </c>
      <c r="C68" s="7" t="s">
        <v>77</v>
      </c>
      <c r="D68" s="8" t="s">
        <v>78</v>
      </c>
      <c r="E68" s="7">
        <v>-37.753500000000003</v>
      </c>
      <c r="F68" s="7">
        <v>49.487499999999997</v>
      </c>
      <c r="G68" s="7" t="s">
        <v>79</v>
      </c>
      <c r="H68" s="7">
        <v>-3077</v>
      </c>
      <c r="I68" s="7">
        <v>-3077</v>
      </c>
      <c r="J68" s="7" t="s">
        <v>8</v>
      </c>
      <c r="N68" s="7" t="s">
        <v>44</v>
      </c>
      <c r="O68" s="7" t="s">
        <v>10</v>
      </c>
      <c r="P68" s="7" t="s">
        <v>11</v>
      </c>
      <c r="Q68" s="7" t="s">
        <v>12</v>
      </c>
      <c r="R68" s="7" t="s">
        <v>89</v>
      </c>
      <c r="T68" s="7">
        <v>46.19</v>
      </c>
      <c r="U68" s="7">
        <v>1.59</v>
      </c>
      <c r="V68" s="7">
        <v>12.99</v>
      </c>
      <c r="Y68" s="7">
        <v>13.02</v>
      </c>
      <c r="AA68" s="7">
        <f t="shared" si="3"/>
        <v>11.717665209565439</v>
      </c>
      <c r="AB68" s="7">
        <v>0.37</v>
      </c>
      <c r="AC68" s="7">
        <v>7.24</v>
      </c>
      <c r="AD68" s="7">
        <v>10.56</v>
      </c>
      <c r="AE68" s="7">
        <v>6.79</v>
      </c>
      <c r="AF68" s="7">
        <v>0.32</v>
      </c>
      <c r="AG68" s="7">
        <v>0.16</v>
      </c>
      <c r="AH68" s="7">
        <v>123.8</v>
      </c>
      <c r="AI68" s="7">
        <v>65.05</v>
      </c>
      <c r="AJ68" s="7">
        <v>91.78</v>
      </c>
      <c r="AK68" s="7">
        <v>124.2</v>
      </c>
      <c r="AL68" s="7">
        <v>4.01</v>
      </c>
      <c r="AM68" s="7">
        <v>11.7</v>
      </c>
      <c r="AN68" s="7">
        <v>2.0699999999999998</v>
      </c>
      <c r="AO68" s="7">
        <v>11.86</v>
      </c>
      <c r="AP68" s="7">
        <v>4.2300000000000004</v>
      </c>
      <c r="AQ68" s="7">
        <v>1.43</v>
      </c>
      <c r="AR68" s="7">
        <v>6.08</v>
      </c>
      <c r="AS68" s="7">
        <v>1.1200000000000001</v>
      </c>
      <c r="AT68" s="7">
        <v>7.37</v>
      </c>
      <c r="AU68" s="7">
        <v>1.62</v>
      </c>
      <c r="AV68" s="7">
        <v>4.66</v>
      </c>
      <c r="AW68" s="7">
        <v>0.71</v>
      </c>
      <c r="AX68" s="7">
        <v>4.3600000000000003</v>
      </c>
      <c r="AY68" s="7">
        <v>0.66</v>
      </c>
      <c r="AZ68" s="7">
        <v>26.5</v>
      </c>
      <c r="BA68" s="7">
        <v>65.05</v>
      </c>
      <c r="BB68" s="7">
        <v>197.3</v>
      </c>
      <c r="BC68" s="7">
        <v>0.06</v>
      </c>
      <c r="BD68" s="7">
        <v>91.78</v>
      </c>
      <c r="BE68" s="7">
        <v>18.68</v>
      </c>
      <c r="BF68" s="7">
        <v>2.31</v>
      </c>
      <c r="BG68" s="7">
        <v>123.8</v>
      </c>
      <c r="BH68" s="7">
        <v>14.2</v>
      </c>
      <c r="BI68" s="7">
        <v>1.99</v>
      </c>
      <c r="BJ68" s="7">
        <v>42.96</v>
      </c>
      <c r="BK68" s="7">
        <v>98.67</v>
      </c>
      <c r="BL68" s="7">
        <v>0.15</v>
      </c>
      <c r="BM68" s="7">
        <v>0.3</v>
      </c>
      <c r="BN68" s="7">
        <v>0.11</v>
      </c>
      <c r="BO68" s="7">
        <v>347.4</v>
      </c>
      <c r="BP68" s="7">
        <v>45.1</v>
      </c>
      <c r="BQ68" s="7">
        <v>124.2</v>
      </c>
      <c r="BR68" s="7">
        <v>110.8</v>
      </c>
    </row>
    <row r="69" spans="1:70" s="7" customFormat="1" x14ac:dyDescent="0.3">
      <c r="A69" s="7" t="s">
        <v>90</v>
      </c>
      <c r="C69" s="7" t="s">
        <v>77</v>
      </c>
      <c r="D69" s="8" t="s">
        <v>78</v>
      </c>
      <c r="E69" s="7">
        <v>-37.909500000000001</v>
      </c>
      <c r="F69" s="7">
        <v>49.2562</v>
      </c>
      <c r="G69" s="7">
        <v>1E-4</v>
      </c>
      <c r="H69" s="7">
        <v>-3049</v>
      </c>
      <c r="I69" s="7">
        <v>-3049</v>
      </c>
      <c r="J69" s="7" t="s">
        <v>8</v>
      </c>
      <c r="N69" s="7" t="s">
        <v>44</v>
      </c>
      <c r="O69" s="7" t="s">
        <v>10</v>
      </c>
      <c r="P69" s="7" t="s">
        <v>11</v>
      </c>
      <c r="Q69" s="7" t="s">
        <v>12</v>
      </c>
      <c r="R69" s="7" t="s">
        <v>90</v>
      </c>
      <c r="T69" s="7">
        <v>49.66</v>
      </c>
      <c r="U69" s="7">
        <v>1.2</v>
      </c>
      <c r="V69" s="7">
        <v>14.68</v>
      </c>
      <c r="Y69" s="7">
        <v>11.01</v>
      </c>
      <c r="AA69" s="7">
        <f t="shared" si="3"/>
        <v>9.9087168938030317</v>
      </c>
      <c r="AB69" s="7">
        <v>0.17</v>
      </c>
      <c r="AC69" s="7">
        <v>7.91</v>
      </c>
      <c r="AD69" s="7">
        <v>12.37</v>
      </c>
      <c r="AE69" s="7">
        <v>2.17</v>
      </c>
      <c r="AF69" s="7">
        <v>0.19</v>
      </c>
      <c r="AG69" s="7">
        <v>0.09</v>
      </c>
      <c r="AH69" s="7">
        <v>75.849999999999994</v>
      </c>
      <c r="AI69" s="7">
        <v>52.46</v>
      </c>
      <c r="AJ69" s="7">
        <v>86.05</v>
      </c>
      <c r="AK69" s="7">
        <v>102.9</v>
      </c>
      <c r="AL69" s="7">
        <v>1.65</v>
      </c>
      <c r="AM69" s="7">
        <v>6.06</v>
      </c>
      <c r="AN69" s="7">
        <v>1.19</v>
      </c>
      <c r="AO69" s="7">
        <v>7.37</v>
      </c>
      <c r="AP69" s="7">
        <v>2.86</v>
      </c>
      <c r="AQ69" s="7">
        <v>1.0900000000000001</v>
      </c>
      <c r="AR69" s="7">
        <v>4.28</v>
      </c>
      <c r="AS69" s="7">
        <v>0.82</v>
      </c>
      <c r="AT69" s="7">
        <v>5.46</v>
      </c>
      <c r="AU69" s="7">
        <v>1.21</v>
      </c>
      <c r="AV69" s="7">
        <v>3.53</v>
      </c>
      <c r="AW69" s="7">
        <v>0.54</v>
      </c>
      <c r="AX69" s="7">
        <v>3.31</v>
      </c>
      <c r="AY69" s="7">
        <v>0.51</v>
      </c>
      <c r="AZ69" s="7">
        <v>6.34</v>
      </c>
      <c r="BA69" s="7">
        <v>52.46</v>
      </c>
      <c r="BB69" s="7">
        <v>163.5</v>
      </c>
      <c r="BC69" s="7">
        <v>0.02</v>
      </c>
      <c r="BD69" s="7">
        <v>86.05</v>
      </c>
      <c r="BE69" s="7">
        <v>16.82</v>
      </c>
      <c r="BF69" s="7">
        <v>0.93</v>
      </c>
      <c r="BG69" s="7">
        <v>75.849999999999994</v>
      </c>
      <c r="BH69" s="7">
        <v>1.22</v>
      </c>
      <c r="BI69" s="7">
        <v>1.6</v>
      </c>
      <c r="BJ69" s="7">
        <v>44.21</v>
      </c>
      <c r="BK69" s="7">
        <v>87.68</v>
      </c>
      <c r="BL69" s="7">
        <v>0.08</v>
      </c>
      <c r="BM69" s="7">
        <v>7.0000000000000007E-2</v>
      </c>
      <c r="BN69" s="7">
        <v>0.02</v>
      </c>
      <c r="BO69" s="7">
        <v>296.60000000000002</v>
      </c>
      <c r="BP69" s="7">
        <v>33.799999999999997</v>
      </c>
      <c r="BQ69" s="7">
        <v>102.9</v>
      </c>
      <c r="BR69" s="7">
        <v>72.319999999999993</v>
      </c>
    </row>
    <row r="70" spans="1:70" s="7" customFormat="1" x14ac:dyDescent="0.3">
      <c r="A70" s="7" t="s">
        <v>91</v>
      </c>
      <c r="C70" s="7" t="s">
        <v>77</v>
      </c>
      <c r="D70" s="8" t="s">
        <v>78</v>
      </c>
      <c r="E70" s="7">
        <v>-37.906999999999996</v>
      </c>
      <c r="F70" s="7">
        <v>49.254899999999999</v>
      </c>
      <c r="G70" s="7">
        <v>1E-4</v>
      </c>
      <c r="H70" s="7">
        <v>-3041</v>
      </c>
      <c r="I70" s="7">
        <v>-3041</v>
      </c>
      <c r="J70" s="7" t="s">
        <v>8</v>
      </c>
      <c r="N70" s="7" t="s">
        <v>44</v>
      </c>
      <c r="O70" s="7" t="s">
        <v>10</v>
      </c>
      <c r="P70" s="7" t="s">
        <v>11</v>
      </c>
      <c r="Q70" s="7" t="s">
        <v>12</v>
      </c>
      <c r="R70" s="7" t="s">
        <v>91</v>
      </c>
      <c r="T70" s="7">
        <v>49.71</v>
      </c>
      <c r="U70" s="7">
        <v>1.19</v>
      </c>
      <c r="V70" s="7">
        <v>14.47</v>
      </c>
      <c r="Y70" s="7">
        <v>11.73</v>
      </c>
      <c r="AA70" s="7">
        <f t="shared" si="3"/>
        <v>10.556698380046285</v>
      </c>
      <c r="AB70" s="7">
        <v>0.18</v>
      </c>
      <c r="AC70" s="7">
        <v>7.96</v>
      </c>
      <c r="AD70" s="7">
        <v>12.53</v>
      </c>
      <c r="AE70" s="7">
        <v>2.19</v>
      </c>
      <c r="AF70" s="7">
        <v>0.08</v>
      </c>
      <c r="AG70" s="7">
        <v>0.09</v>
      </c>
      <c r="AH70" s="7">
        <v>77.81</v>
      </c>
      <c r="AI70" s="7">
        <v>57.71</v>
      </c>
      <c r="AJ70" s="7">
        <v>118.2</v>
      </c>
      <c r="AK70" s="7">
        <v>90.96</v>
      </c>
      <c r="AL70" s="7">
        <v>1.73</v>
      </c>
      <c r="AM70" s="7">
        <v>6.28</v>
      </c>
      <c r="AN70" s="7">
        <v>1.23</v>
      </c>
      <c r="AO70" s="7">
        <v>7.51</v>
      </c>
      <c r="AP70" s="7">
        <v>2.93</v>
      </c>
      <c r="AQ70" s="7">
        <v>1.1000000000000001</v>
      </c>
      <c r="AR70" s="7">
        <v>4.3899999999999997</v>
      </c>
      <c r="AS70" s="7">
        <v>0.83</v>
      </c>
      <c r="AT70" s="7">
        <v>5.49</v>
      </c>
      <c r="AU70" s="7">
        <v>1.23</v>
      </c>
      <c r="AV70" s="7">
        <v>3.54</v>
      </c>
      <c r="AW70" s="7">
        <v>0.54</v>
      </c>
      <c r="AX70" s="7">
        <v>3.34</v>
      </c>
      <c r="AY70" s="7">
        <v>0.5</v>
      </c>
      <c r="AZ70" s="7">
        <v>7.37</v>
      </c>
      <c r="BA70" s="7">
        <v>57.71</v>
      </c>
      <c r="BB70" s="7">
        <v>164.4</v>
      </c>
      <c r="BC70" s="7">
        <v>0.02</v>
      </c>
      <c r="BD70" s="7">
        <v>118.2</v>
      </c>
      <c r="BE70" s="7">
        <v>16.87</v>
      </c>
      <c r="BF70" s="7">
        <v>1.02</v>
      </c>
      <c r="BG70" s="7">
        <v>77.81</v>
      </c>
      <c r="BH70" s="7">
        <v>1.1000000000000001</v>
      </c>
      <c r="BI70" s="7">
        <v>0.6</v>
      </c>
      <c r="BJ70" s="7">
        <v>43.85</v>
      </c>
      <c r="BK70" s="7">
        <v>87.7</v>
      </c>
      <c r="BL70" s="7">
        <v>0.09</v>
      </c>
      <c r="BM70" s="7">
        <v>0.08</v>
      </c>
      <c r="BN70" s="7">
        <v>0.03</v>
      </c>
      <c r="BO70" s="7">
        <v>295.8</v>
      </c>
      <c r="BP70" s="7">
        <v>34.14</v>
      </c>
      <c r="BQ70" s="7">
        <v>90.96</v>
      </c>
      <c r="BR70" s="7">
        <v>72.73</v>
      </c>
    </row>
    <row r="71" spans="1:70" s="7" customFormat="1" x14ac:dyDescent="0.3">
      <c r="A71" s="7" t="s">
        <v>92</v>
      </c>
      <c r="C71" s="7" t="s">
        <v>77</v>
      </c>
      <c r="D71" s="8" t="s">
        <v>78</v>
      </c>
      <c r="E71" s="7">
        <v>-37.834200000000003</v>
      </c>
      <c r="F71" s="7">
        <v>49.112299999999998</v>
      </c>
      <c r="G71" s="7">
        <v>1E-4</v>
      </c>
      <c r="H71" s="7">
        <v>-2196</v>
      </c>
      <c r="I71" s="7">
        <v>-2196</v>
      </c>
      <c r="J71" s="7" t="s">
        <v>8</v>
      </c>
      <c r="N71" s="7" t="s">
        <v>44</v>
      </c>
      <c r="O71" s="7" t="s">
        <v>10</v>
      </c>
      <c r="P71" s="7" t="s">
        <v>11</v>
      </c>
      <c r="Q71" s="7" t="s">
        <v>12</v>
      </c>
      <c r="R71" s="7" t="s">
        <v>92</v>
      </c>
      <c r="T71" s="7">
        <v>49.35</v>
      </c>
      <c r="U71" s="7">
        <v>1.22</v>
      </c>
      <c r="V71" s="7">
        <v>14.99</v>
      </c>
      <c r="Y71" s="7">
        <v>11.66</v>
      </c>
      <c r="AA71" s="7">
        <f t="shared" si="3"/>
        <v>10.493700179994855</v>
      </c>
      <c r="AB71" s="7">
        <v>0.48</v>
      </c>
      <c r="AC71" s="7">
        <v>7.68</v>
      </c>
      <c r="AD71" s="7">
        <v>11.8</v>
      </c>
      <c r="AE71" s="7">
        <v>2.0699999999999998</v>
      </c>
      <c r="AF71" s="7">
        <v>0.13</v>
      </c>
      <c r="AG71" s="7">
        <v>0.1</v>
      </c>
      <c r="AH71" s="7">
        <v>180.3</v>
      </c>
      <c r="AI71" s="7">
        <v>87.5</v>
      </c>
      <c r="AJ71" s="7">
        <v>100.9</v>
      </c>
      <c r="AK71" s="7">
        <v>111.3</v>
      </c>
      <c r="AL71" s="7">
        <v>3.98</v>
      </c>
      <c r="AM71" s="7">
        <v>10.85</v>
      </c>
      <c r="AN71" s="7">
        <v>1.72</v>
      </c>
      <c r="AO71" s="7">
        <v>9.56</v>
      </c>
      <c r="AP71" s="7">
        <v>3.31</v>
      </c>
      <c r="AQ71" s="7">
        <v>1.18</v>
      </c>
      <c r="AR71" s="7">
        <v>4.93</v>
      </c>
      <c r="AS71" s="7">
        <v>0.9</v>
      </c>
      <c r="AT71" s="7">
        <v>5.89</v>
      </c>
      <c r="AU71" s="7">
        <v>1.29</v>
      </c>
      <c r="AV71" s="7">
        <v>3.76</v>
      </c>
      <c r="AW71" s="7">
        <v>0.56999999999999995</v>
      </c>
      <c r="AX71" s="7">
        <v>3.48</v>
      </c>
      <c r="AY71" s="7">
        <v>0.53</v>
      </c>
      <c r="AZ71" s="7">
        <v>30</v>
      </c>
      <c r="BA71" s="7">
        <v>87.5</v>
      </c>
      <c r="BB71" s="7">
        <v>316.5</v>
      </c>
      <c r="BC71" s="7">
        <v>0.1</v>
      </c>
      <c r="BD71" s="7">
        <v>100.9</v>
      </c>
      <c r="BE71" s="7">
        <v>16.670000000000002</v>
      </c>
      <c r="BF71" s="7">
        <v>1.77</v>
      </c>
      <c r="BG71" s="7">
        <v>180.3</v>
      </c>
      <c r="BH71" s="7">
        <v>16.559999999999999</v>
      </c>
      <c r="BI71" s="7">
        <v>1.53</v>
      </c>
      <c r="BJ71" s="7">
        <v>40.22</v>
      </c>
      <c r="BK71" s="7">
        <v>96.19</v>
      </c>
      <c r="BL71" s="7">
        <v>0.12</v>
      </c>
      <c r="BM71" s="7">
        <v>0.34</v>
      </c>
      <c r="BN71" s="7">
        <v>0.15</v>
      </c>
      <c r="BO71" s="7">
        <v>286.39999999999998</v>
      </c>
      <c r="BP71" s="7">
        <v>35.54</v>
      </c>
      <c r="BQ71" s="7">
        <v>111.3</v>
      </c>
      <c r="BR71" s="7">
        <v>78.959999999999994</v>
      </c>
    </row>
    <row r="72" spans="1:70" s="7" customFormat="1" x14ac:dyDescent="0.3">
      <c r="A72" s="7" t="s">
        <v>93</v>
      </c>
      <c r="C72" s="7" t="s">
        <v>77</v>
      </c>
      <c r="D72" s="8" t="s">
        <v>78</v>
      </c>
      <c r="E72" s="7">
        <v>-37.852400000000003</v>
      </c>
      <c r="F72" s="7">
        <v>49.101799999999997</v>
      </c>
      <c r="G72" s="7">
        <v>1E-4</v>
      </c>
      <c r="H72" s="7">
        <v>-2058</v>
      </c>
      <c r="I72" s="7">
        <v>-2058</v>
      </c>
      <c r="J72" s="7" t="s">
        <v>8</v>
      </c>
      <c r="N72" s="7" t="s">
        <v>44</v>
      </c>
      <c r="O72" s="7" t="s">
        <v>10</v>
      </c>
      <c r="P72" s="7" t="s">
        <v>11</v>
      </c>
      <c r="Q72" s="7" t="s">
        <v>12</v>
      </c>
      <c r="R72" s="7" t="s">
        <v>93</v>
      </c>
      <c r="T72" s="7">
        <v>48.95</v>
      </c>
      <c r="U72" s="7">
        <v>1.04</v>
      </c>
      <c r="V72" s="7">
        <v>16.47</v>
      </c>
      <c r="Y72" s="7">
        <v>10.37</v>
      </c>
      <c r="AA72" s="7">
        <f t="shared" si="3"/>
        <v>9.3327333504756975</v>
      </c>
      <c r="AB72" s="7">
        <v>0.14000000000000001</v>
      </c>
      <c r="AC72" s="7">
        <v>7.48</v>
      </c>
      <c r="AD72" s="7">
        <v>12.43</v>
      </c>
      <c r="AE72" s="7">
        <v>2.02</v>
      </c>
      <c r="AF72" s="7">
        <v>0.21</v>
      </c>
      <c r="AG72" s="7">
        <v>0.08</v>
      </c>
      <c r="AH72" s="7">
        <v>119</v>
      </c>
      <c r="AI72" s="7">
        <v>45.67</v>
      </c>
      <c r="AJ72" s="7">
        <v>87.38</v>
      </c>
      <c r="AK72" s="7">
        <v>86.34</v>
      </c>
      <c r="AL72" s="7">
        <v>1.68</v>
      </c>
      <c r="AM72" s="7">
        <v>6.1</v>
      </c>
      <c r="AN72" s="7">
        <v>1.21</v>
      </c>
      <c r="AO72" s="7">
        <v>7.38</v>
      </c>
      <c r="AP72" s="7">
        <v>2.79</v>
      </c>
      <c r="AQ72" s="7">
        <v>1.03</v>
      </c>
      <c r="AR72" s="7">
        <v>4.18</v>
      </c>
      <c r="AS72" s="7">
        <v>0.8</v>
      </c>
      <c r="AT72" s="7">
        <v>5.25</v>
      </c>
      <c r="AU72" s="7">
        <v>1.1599999999999999</v>
      </c>
      <c r="AV72" s="7">
        <v>3.31</v>
      </c>
      <c r="AW72" s="7">
        <v>0.5</v>
      </c>
      <c r="AX72" s="7">
        <v>3.15</v>
      </c>
      <c r="AY72" s="7">
        <v>0.47</v>
      </c>
      <c r="AZ72" s="7">
        <v>5.21</v>
      </c>
      <c r="BA72" s="7">
        <v>45.67</v>
      </c>
      <c r="BB72" s="7">
        <v>259.89999999999998</v>
      </c>
      <c r="BC72" s="7">
        <v>0.2</v>
      </c>
      <c r="BD72" s="7">
        <v>87.38</v>
      </c>
      <c r="BE72" s="7">
        <v>16.43</v>
      </c>
      <c r="BF72" s="7">
        <v>0.88</v>
      </c>
      <c r="BG72" s="7">
        <v>119</v>
      </c>
      <c r="BH72" s="7">
        <v>1.1299999999999999</v>
      </c>
      <c r="BI72" s="7">
        <v>2.6</v>
      </c>
      <c r="BJ72" s="7">
        <v>36.659999999999997</v>
      </c>
      <c r="BK72" s="7">
        <v>89.89</v>
      </c>
      <c r="BL72" s="7">
        <v>7.0000000000000007E-2</v>
      </c>
      <c r="BM72" s="7">
        <v>7.0000000000000007E-2</v>
      </c>
      <c r="BN72" s="7">
        <v>0.1</v>
      </c>
      <c r="BO72" s="7">
        <v>257</v>
      </c>
      <c r="BP72" s="7">
        <v>31.43</v>
      </c>
      <c r="BQ72" s="7">
        <v>86.34</v>
      </c>
      <c r="BR72" s="7">
        <v>67.41</v>
      </c>
    </row>
    <row r="73" spans="1:70" s="7" customFormat="1" x14ac:dyDescent="0.3">
      <c r="A73" s="7" t="s">
        <v>94</v>
      </c>
      <c r="C73" s="7" t="s">
        <v>77</v>
      </c>
      <c r="D73" s="8" t="s">
        <v>78</v>
      </c>
      <c r="E73" s="7">
        <v>-37.991399999999999</v>
      </c>
      <c r="F73" s="7">
        <v>48.853700000000003</v>
      </c>
      <c r="G73" s="7">
        <v>1E-4</v>
      </c>
      <c r="H73" s="7">
        <v>-2322</v>
      </c>
      <c r="I73" s="7">
        <v>-2322</v>
      </c>
      <c r="J73" s="7" t="s">
        <v>8</v>
      </c>
      <c r="N73" s="7" t="s">
        <v>44</v>
      </c>
      <c r="O73" s="7" t="s">
        <v>10</v>
      </c>
      <c r="P73" s="7" t="s">
        <v>11</v>
      </c>
      <c r="Q73" s="7" t="s">
        <v>12</v>
      </c>
      <c r="R73" s="7" t="s">
        <v>94</v>
      </c>
      <c r="T73" s="7">
        <v>49.3</v>
      </c>
      <c r="U73" s="7">
        <v>1.44</v>
      </c>
      <c r="V73" s="7">
        <v>14.4</v>
      </c>
      <c r="Y73" s="7">
        <v>12.48</v>
      </c>
      <c r="AA73" s="7">
        <f t="shared" si="3"/>
        <v>11.231679094883001</v>
      </c>
      <c r="AB73" s="7">
        <v>0.18</v>
      </c>
      <c r="AC73" s="7">
        <v>8.19</v>
      </c>
      <c r="AD73" s="7">
        <v>11.3</v>
      </c>
      <c r="AE73" s="7">
        <v>2.2400000000000002</v>
      </c>
      <c r="AF73" s="7">
        <v>0.3</v>
      </c>
      <c r="AG73" s="7">
        <v>0.11</v>
      </c>
      <c r="AH73" s="7">
        <v>137.5</v>
      </c>
      <c r="AI73" s="7">
        <v>50.1</v>
      </c>
      <c r="AJ73" s="7">
        <v>89.89</v>
      </c>
      <c r="AK73" s="7">
        <v>108.4</v>
      </c>
      <c r="AL73" s="7">
        <v>2.41</v>
      </c>
      <c r="AM73" s="7">
        <v>8.0500000000000007</v>
      </c>
      <c r="AN73" s="7">
        <v>1.5</v>
      </c>
      <c r="AO73" s="7">
        <v>8.9600000000000009</v>
      </c>
      <c r="AP73" s="7">
        <v>3.35</v>
      </c>
      <c r="AQ73" s="7">
        <v>1.22</v>
      </c>
      <c r="AR73" s="7">
        <v>4.93</v>
      </c>
      <c r="AS73" s="7">
        <v>0.93</v>
      </c>
      <c r="AT73" s="7">
        <v>6.03</v>
      </c>
      <c r="AU73" s="7">
        <v>1.34</v>
      </c>
      <c r="AV73" s="7">
        <v>3.88</v>
      </c>
      <c r="AW73" s="7">
        <v>0.57999999999999996</v>
      </c>
      <c r="AX73" s="7">
        <v>3.64</v>
      </c>
      <c r="AY73" s="7">
        <v>0.55000000000000004</v>
      </c>
      <c r="AZ73" s="7">
        <v>14.05</v>
      </c>
      <c r="BA73" s="7">
        <v>50.1</v>
      </c>
      <c r="BB73" s="7">
        <v>228.2</v>
      </c>
      <c r="BC73" s="7">
        <v>0.18</v>
      </c>
      <c r="BD73" s="7">
        <v>89.89</v>
      </c>
      <c r="BE73" s="7">
        <v>17.739999999999998</v>
      </c>
      <c r="BF73" s="7">
        <v>1.78</v>
      </c>
      <c r="BG73" s="7">
        <v>137.5</v>
      </c>
      <c r="BH73" s="7">
        <v>3.93</v>
      </c>
      <c r="BI73" s="7">
        <v>3.1</v>
      </c>
      <c r="BJ73" s="7">
        <v>39.5</v>
      </c>
      <c r="BK73" s="7">
        <v>94.73</v>
      </c>
      <c r="BL73" s="7">
        <v>0.13</v>
      </c>
      <c r="BM73" s="7">
        <v>0.14000000000000001</v>
      </c>
      <c r="BN73" s="7">
        <v>0.09</v>
      </c>
      <c r="BO73" s="7">
        <v>316.7</v>
      </c>
      <c r="BP73" s="7">
        <v>37.24</v>
      </c>
      <c r="BQ73" s="7">
        <v>108.4</v>
      </c>
      <c r="BR73" s="7">
        <v>87.89</v>
      </c>
    </row>
    <row r="74" spans="1:70" s="7" customFormat="1" x14ac:dyDescent="0.3">
      <c r="A74" s="7" t="s">
        <v>95</v>
      </c>
      <c r="C74" s="7" t="s">
        <v>77</v>
      </c>
      <c r="D74" s="8" t="s">
        <v>78</v>
      </c>
      <c r="E74" s="7">
        <v>-37.988100000000003</v>
      </c>
      <c r="F74" s="7">
        <v>48.848700000000001</v>
      </c>
      <c r="G74" s="7">
        <v>1E-4</v>
      </c>
      <c r="H74" s="7">
        <v>-2054</v>
      </c>
      <c r="I74" s="7">
        <v>-2054</v>
      </c>
      <c r="J74" s="7" t="s">
        <v>8</v>
      </c>
      <c r="N74" s="7" t="s">
        <v>44</v>
      </c>
      <c r="O74" s="7" t="s">
        <v>10</v>
      </c>
      <c r="P74" s="7" t="s">
        <v>11</v>
      </c>
      <c r="Q74" s="7" t="s">
        <v>12</v>
      </c>
      <c r="R74" s="7" t="s">
        <v>95</v>
      </c>
      <c r="T74" s="7">
        <v>48.82</v>
      </c>
      <c r="U74" s="7">
        <v>1.5</v>
      </c>
      <c r="V74" s="7">
        <v>14.1</v>
      </c>
      <c r="Y74" s="7">
        <v>12.87</v>
      </c>
      <c r="AA74" s="7">
        <f t="shared" si="3"/>
        <v>11.582669066598095</v>
      </c>
      <c r="AB74" s="7">
        <v>0.19</v>
      </c>
      <c r="AC74" s="7">
        <v>8.2899999999999991</v>
      </c>
      <c r="AD74" s="7">
        <v>11.28</v>
      </c>
      <c r="AE74" s="7">
        <v>2.19</v>
      </c>
      <c r="AF74" s="7">
        <v>0.17</v>
      </c>
      <c r="AG74" s="7">
        <v>0.12</v>
      </c>
      <c r="AH74" s="7">
        <v>138.5</v>
      </c>
      <c r="AI74" s="7">
        <v>52.99</v>
      </c>
      <c r="AJ74" s="7">
        <v>88.58</v>
      </c>
      <c r="AK74" s="7">
        <v>99.31</v>
      </c>
      <c r="AL74" s="7">
        <v>2.54</v>
      </c>
      <c r="AM74" s="7">
        <v>8.4600000000000009</v>
      </c>
      <c r="AN74" s="7">
        <v>1.6</v>
      </c>
      <c r="AO74" s="7">
        <v>9.44</v>
      </c>
      <c r="AP74" s="7">
        <v>3.55</v>
      </c>
      <c r="AQ74" s="7">
        <v>1.25</v>
      </c>
      <c r="AR74" s="7">
        <v>5.19</v>
      </c>
      <c r="AS74" s="7">
        <v>0.97</v>
      </c>
      <c r="AT74" s="7">
        <v>6.4</v>
      </c>
      <c r="AU74" s="7">
        <v>1.41</v>
      </c>
      <c r="AV74" s="7">
        <v>4.1100000000000003</v>
      </c>
      <c r="AW74" s="7">
        <v>0.62</v>
      </c>
      <c r="AX74" s="7">
        <v>3.85</v>
      </c>
      <c r="AY74" s="7">
        <v>0.57999999999999996</v>
      </c>
      <c r="AZ74" s="7">
        <v>14.24</v>
      </c>
      <c r="BA74" s="7">
        <v>52.99</v>
      </c>
      <c r="BB74" s="7">
        <v>232.6</v>
      </c>
      <c r="BC74" s="7">
        <v>0.04</v>
      </c>
      <c r="BD74" s="7">
        <v>88.58</v>
      </c>
      <c r="BE74" s="7">
        <v>18</v>
      </c>
      <c r="BF74" s="7">
        <v>1.84</v>
      </c>
      <c r="BG74" s="7">
        <v>138.5</v>
      </c>
      <c r="BH74" s="7">
        <v>1.08</v>
      </c>
      <c r="BI74" s="7">
        <v>1.59</v>
      </c>
      <c r="BJ74" s="7">
        <v>40.4</v>
      </c>
      <c r="BK74" s="7">
        <v>95.34</v>
      </c>
      <c r="BL74" s="7">
        <v>0.13</v>
      </c>
      <c r="BM74" s="7">
        <v>0.15</v>
      </c>
      <c r="BN74" s="7">
        <v>0.05</v>
      </c>
      <c r="BO74" s="7">
        <v>324.3</v>
      </c>
      <c r="BP74" s="7">
        <v>39.14</v>
      </c>
      <c r="BQ74" s="7">
        <v>99.31</v>
      </c>
      <c r="BR74" s="7">
        <v>90.59</v>
      </c>
    </row>
    <row r="75" spans="1:70" s="7" customFormat="1" x14ac:dyDescent="0.3">
      <c r="A75" s="7" t="s">
        <v>96</v>
      </c>
      <c r="C75" s="7" t="s">
        <v>77</v>
      </c>
      <c r="D75" s="8" t="s">
        <v>78</v>
      </c>
      <c r="E75" s="7">
        <v>-38.669899999999998</v>
      </c>
      <c r="F75" s="7">
        <v>47.406599999999997</v>
      </c>
      <c r="G75" s="7">
        <v>1E-4</v>
      </c>
      <c r="H75" s="7">
        <v>-1799</v>
      </c>
      <c r="I75" s="7">
        <v>-1799</v>
      </c>
      <c r="J75" s="7" t="s">
        <v>8</v>
      </c>
      <c r="N75" s="7" t="s">
        <v>44</v>
      </c>
      <c r="O75" s="7" t="s">
        <v>10</v>
      </c>
      <c r="P75" s="7" t="s">
        <v>11</v>
      </c>
      <c r="Q75" s="7" t="s">
        <v>12</v>
      </c>
      <c r="R75" s="7" t="s">
        <v>96</v>
      </c>
      <c r="T75" s="7">
        <v>49.27</v>
      </c>
      <c r="U75" s="7">
        <v>0.84</v>
      </c>
      <c r="V75" s="7">
        <v>15.96</v>
      </c>
      <c r="Y75" s="7">
        <v>10.199999999999999</v>
      </c>
      <c r="AA75" s="7">
        <f t="shared" si="3"/>
        <v>9.1797377217793752</v>
      </c>
      <c r="AB75" s="7">
        <v>0.15</v>
      </c>
      <c r="AC75" s="7">
        <v>9.0399999999999991</v>
      </c>
      <c r="AD75" s="7">
        <v>12.44</v>
      </c>
      <c r="AE75" s="7">
        <v>1.75</v>
      </c>
      <c r="AF75" s="7">
        <v>0.18</v>
      </c>
      <c r="AG75" s="7">
        <v>7.0000000000000007E-2</v>
      </c>
      <c r="AH75" s="7">
        <v>161.9</v>
      </c>
      <c r="AI75" s="7">
        <v>61.66</v>
      </c>
      <c r="AJ75" s="7">
        <v>91.15</v>
      </c>
      <c r="AK75" s="7">
        <v>87.13</v>
      </c>
      <c r="AL75" s="7">
        <v>2.61</v>
      </c>
      <c r="AM75" s="7">
        <v>6.8</v>
      </c>
      <c r="AN75" s="7">
        <v>1.08</v>
      </c>
      <c r="AO75" s="7">
        <v>5.87</v>
      </c>
      <c r="AP75" s="7">
        <v>2.06</v>
      </c>
      <c r="AQ75" s="7">
        <v>0.8</v>
      </c>
      <c r="AR75" s="7">
        <v>3.11</v>
      </c>
      <c r="AS75" s="7">
        <v>0.59</v>
      </c>
      <c r="AT75" s="7">
        <v>3.91</v>
      </c>
      <c r="AU75" s="7">
        <v>0.86</v>
      </c>
      <c r="AV75" s="7">
        <v>2.5</v>
      </c>
      <c r="AW75" s="7">
        <v>0.38</v>
      </c>
      <c r="AX75" s="7">
        <v>2.34</v>
      </c>
      <c r="AY75" s="7">
        <v>0.36</v>
      </c>
      <c r="AZ75" s="7">
        <v>33.39</v>
      </c>
      <c r="BA75" s="7">
        <v>61.66</v>
      </c>
      <c r="BB75" s="7">
        <v>366.6</v>
      </c>
      <c r="BC75" s="7">
        <v>0.05</v>
      </c>
      <c r="BD75" s="7">
        <v>91.15</v>
      </c>
      <c r="BE75" s="7">
        <v>15.51</v>
      </c>
      <c r="BF75" s="7">
        <v>3.09</v>
      </c>
      <c r="BG75" s="7">
        <v>161.9</v>
      </c>
      <c r="BH75" s="7">
        <v>1.22</v>
      </c>
      <c r="BI75" s="7">
        <v>2.46</v>
      </c>
      <c r="BJ75" s="7">
        <v>38.42</v>
      </c>
      <c r="BK75" s="7">
        <v>90.83</v>
      </c>
      <c r="BL75" s="7">
        <v>0.21</v>
      </c>
      <c r="BM75" s="7">
        <v>0.28000000000000003</v>
      </c>
      <c r="BN75" s="7">
        <v>0.09</v>
      </c>
      <c r="BO75" s="7">
        <v>227.1</v>
      </c>
      <c r="BP75" s="7">
        <v>24.54</v>
      </c>
      <c r="BQ75" s="7">
        <v>87.13</v>
      </c>
      <c r="BR75" s="7">
        <v>48.01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6EF8-6E28-4EAF-BBF9-15BECC6F0A17}">
  <dimension ref="A1:BU27"/>
  <sheetViews>
    <sheetView workbookViewId="0">
      <pane ySplit="1" topLeftCell="A2" activePane="bottomLeft" state="frozen"/>
      <selection activeCell="Y1" sqref="Y1"/>
      <selection pane="bottomLeft" activeCell="Z7" sqref="Z7"/>
    </sheetView>
  </sheetViews>
  <sheetFormatPr defaultRowHeight="14" x14ac:dyDescent="0.3"/>
  <cols>
    <col min="31" max="31" width="8.6640625" style="8"/>
  </cols>
  <sheetData>
    <row r="1" spans="1:73" s="2" customFormat="1" x14ac:dyDescent="0.3">
      <c r="A1" s="1" t="s">
        <v>173</v>
      </c>
      <c r="B1" s="1" t="s">
        <v>174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173</v>
      </c>
      <c r="S1" s="1" t="s">
        <v>137</v>
      </c>
      <c r="T1" s="9" t="s">
        <v>182</v>
      </c>
      <c r="U1" s="9" t="s">
        <v>183</v>
      </c>
      <c r="V1" s="9" t="s">
        <v>184</v>
      </c>
      <c r="W1" s="1" t="s">
        <v>175</v>
      </c>
      <c r="X1" s="1" t="s">
        <v>176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177</v>
      </c>
      <c r="AD1" s="1" t="s">
        <v>178</v>
      </c>
      <c r="AE1" s="6" t="s">
        <v>181</v>
      </c>
      <c r="AF1" s="1" t="s">
        <v>179</v>
      </c>
      <c r="AG1" s="1" t="s">
        <v>180</v>
      </c>
      <c r="AH1" s="1" t="s">
        <v>142</v>
      </c>
      <c r="AI1" s="1" t="s">
        <v>0</v>
      </c>
      <c r="AJ1" s="1" t="s">
        <v>1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144</v>
      </c>
      <c r="BE1" s="1" t="s">
        <v>162</v>
      </c>
      <c r="BF1" s="1" t="s">
        <v>163</v>
      </c>
      <c r="BG1" s="1" t="s">
        <v>145</v>
      </c>
      <c r="BH1" s="1" t="s">
        <v>164</v>
      </c>
      <c r="BI1" s="1" t="s">
        <v>165</v>
      </c>
      <c r="BJ1" s="1" t="s">
        <v>143</v>
      </c>
      <c r="BK1" s="1" t="s">
        <v>166</v>
      </c>
      <c r="BL1" s="1" t="s">
        <v>167</v>
      </c>
      <c r="BM1" s="1" t="s">
        <v>168</v>
      </c>
      <c r="BN1" s="1" t="s">
        <v>169</v>
      </c>
      <c r="BO1" s="1" t="s">
        <v>170</v>
      </c>
      <c r="BP1" s="1" t="s">
        <v>171</v>
      </c>
      <c r="BQ1" s="1" t="s">
        <v>2</v>
      </c>
      <c r="BR1" s="1" t="s">
        <v>3</v>
      </c>
      <c r="BS1" s="1" t="s">
        <v>4</v>
      </c>
      <c r="BT1" s="1" t="s">
        <v>146</v>
      </c>
      <c r="BU1" s="1" t="s">
        <v>172</v>
      </c>
    </row>
    <row r="2" spans="1:73" s="3" customFormat="1" x14ac:dyDescent="0.3">
      <c r="A2" s="3" t="s">
        <v>104</v>
      </c>
      <c r="C2" s="3" t="s">
        <v>105</v>
      </c>
      <c r="D2" s="2" t="s">
        <v>106</v>
      </c>
      <c r="E2" s="3">
        <v>-37.71</v>
      </c>
      <c r="F2" s="3">
        <v>49.881999999999998</v>
      </c>
      <c r="G2" s="3">
        <v>1E-3</v>
      </c>
      <c r="H2" s="3">
        <v>-3260</v>
      </c>
      <c r="I2" s="3">
        <v>-3260</v>
      </c>
      <c r="J2" s="3" t="s">
        <v>8</v>
      </c>
      <c r="N2" s="3" t="s">
        <v>19</v>
      </c>
      <c r="O2" s="3" t="s">
        <v>16</v>
      </c>
      <c r="P2" s="3" t="s">
        <v>11</v>
      </c>
      <c r="Q2" s="3" t="s">
        <v>12</v>
      </c>
      <c r="R2" s="3" t="s">
        <v>104</v>
      </c>
      <c r="T2" s="4">
        <v>1392.700598411484</v>
      </c>
      <c r="U2" s="4">
        <v>1.3461118866451047</v>
      </c>
      <c r="V2" s="5">
        <f>T2/EXP(0.00003*4.57*10000/192.4*U2)</f>
        <v>1379.4055453138046</v>
      </c>
      <c r="W2" s="3">
        <v>50.484400000000001</v>
      </c>
      <c r="X2" s="3">
        <v>1.2881199999999999</v>
      </c>
      <c r="Y2" s="3">
        <v>14.856400000000001</v>
      </c>
      <c r="AA2" s="3">
        <v>1.0900000000000001</v>
      </c>
      <c r="AC2" s="3">
        <v>10.7019</v>
      </c>
      <c r="AD2" s="3">
        <v>9.89</v>
      </c>
      <c r="AE2" s="7">
        <v>0.13</v>
      </c>
      <c r="AF2" s="3">
        <v>9.1716999999999995</v>
      </c>
      <c r="AG2" s="3">
        <v>11.599299999999999</v>
      </c>
      <c r="AH2" s="3">
        <v>2.0138699999999998</v>
      </c>
      <c r="AI2" s="3">
        <v>0.06</v>
      </c>
      <c r="AJ2" s="3">
        <v>0.128</v>
      </c>
      <c r="AK2" s="3">
        <v>124.18</v>
      </c>
      <c r="AL2" s="3">
        <v>41.93</v>
      </c>
      <c r="AM2" s="3">
        <v>101.59</v>
      </c>
      <c r="AN2" s="3">
        <v>78.83</v>
      </c>
      <c r="AO2" s="3">
        <v>1.89</v>
      </c>
      <c r="AP2" s="3">
        <v>6.37</v>
      </c>
      <c r="AQ2" s="3">
        <v>1.19</v>
      </c>
      <c r="AR2" s="3">
        <v>7.14</v>
      </c>
      <c r="AS2" s="3">
        <v>2.81</v>
      </c>
      <c r="AT2" s="3">
        <v>1.03</v>
      </c>
      <c r="AU2" s="3">
        <v>4.25</v>
      </c>
      <c r="AV2" s="3">
        <v>0.81</v>
      </c>
      <c r="AW2" s="3">
        <v>5.62</v>
      </c>
      <c r="AX2" s="3">
        <v>1.19</v>
      </c>
      <c r="AY2" s="3">
        <v>3.66</v>
      </c>
      <c r="AZ2" s="3">
        <v>0.51</v>
      </c>
      <c r="BA2" s="3">
        <v>3.45</v>
      </c>
      <c r="BB2" s="3">
        <v>0.51</v>
      </c>
      <c r="BC2" s="3">
        <v>7.37</v>
      </c>
      <c r="BD2" s="3">
        <v>41.93</v>
      </c>
      <c r="BE2" s="3">
        <v>293.64</v>
      </c>
      <c r="BF2" s="3">
        <v>6.6699999999999997E-3</v>
      </c>
      <c r="BG2" s="3">
        <v>101.59</v>
      </c>
      <c r="BH2" s="3">
        <v>16.96</v>
      </c>
      <c r="BI2" s="3">
        <v>0.97</v>
      </c>
      <c r="BJ2" s="3">
        <v>124.18</v>
      </c>
      <c r="BK2" s="3">
        <v>0.62</v>
      </c>
      <c r="BL2" s="3">
        <v>0.54</v>
      </c>
      <c r="BM2" s="3">
        <v>37.39</v>
      </c>
      <c r="BN2" s="3">
        <v>70.23</v>
      </c>
      <c r="BO2" s="3">
        <v>7.0000000000000007E-2</v>
      </c>
      <c r="BP2" s="3">
        <v>0.1</v>
      </c>
      <c r="BQ2" s="3">
        <v>0.04</v>
      </c>
      <c r="BR2" s="3">
        <v>282.17</v>
      </c>
      <c r="BS2" s="3">
        <v>28.39</v>
      </c>
      <c r="BT2" s="3">
        <v>78.83</v>
      </c>
      <c r="BU2" s="3">
        <v>63.08</v>
      </c>
    </row>
    <row r="3" spans="1:73" s="3" customFormat="1" x14ac:dyDescent="0.3">
      <c r="A3" s="3" t="s">
        <v>110</v>
      </c>
      <c r="C3" s="3" t="s">
        <v>105</v>
      </c>
      <c r="D3" s="2" t="s">
        <v>111</v>
      </c>
      <c r="E3" s="3">
        <v>-43.893000000000001</v>
      </c>
      <c r="F3" s="3">
        <v>40.652999999999999</v>
      </c>
      <c r="G3" s="3">
        <v>1E-3</v>
      </c>
      <c r="H3" s="3">
        <v>-2550</v>
      </c>
      <c r="I3" s="3">
        <v>-2550</v>
      </c>
      <c r="J3" s="3" t="s">
        <v>8</v>
      </c>
      <c r="N3" s="3" t="s">
        <v>44</v>
      </c>
      <c r="O3" s="3" t="s">
        <v>10</v>
      </c>
      <c r="P3" s="3" t="s">
        <v>11</v>
      </c>
      <c r="Q3" s="3" t="s">
        <v>12</v>
      </c>
      <c r="R3" s="3" t="s">
        <v>110</v>
      </c>
      <c r="T3" s="4">
        <v>1289.5437056181781</v>
      </c>
      <c r="U3" s="4">
        <v>0.79569245295230973</v>
      </c>
      <c r="V3" s="5">
        <f t="shared" ref="V3:V27" si="0">T3/EXP(0.00003*4.57*10000/192.4*U3)</f>
        <v>1282.2527733420138</v>
      </c>
      <c r="W3" s="3">
        <v>51.75</v>
      </c>
      <c r="X3" s="3">
        <v>0.84</v>
      </c>
      <c r="Y3" s="3">
        <v>16.82</v>
      </c>
      <c r="AD3" s="3">
        <v>7.66</v>
      </c>
      <c r="AE3" s="7">
        <v>0.18</v>
      </c>
      <c r="AF3" s="3">
        <v>8.08</v>
      </c>
      <c r="AG3" s="3">
        <v>11.65</v>
      </c>
      <c r="AH3" s="3">
        <v>2.4</v>
      </c>
      <c r="AI3" s="3">
        <v>0.17</v>
      </c>
      <c r="AJ3" s="3">
        <v>7.0000000000000007E-2</v>
      </c>
      <c r="AK3" s="3">
        <v>120</v>
      </c>
      <c r="AL3" s="3">
        <v>46</v>
      </c>
      <c r="AM3" s="3">
        <v>67</v>
      </c>
      <c r="AN3" s="3">
        <v>69</v>
      </c>
      <c r="AO3" s="3">
        <v>3.31</v>
      </c>
      <c r="AP3" s="3">
        <v>7.83</v>
      </c>
      <c r="AQ3" s="3">
        <v>1.17</v>
      </c>
      <c r="AR3" s="3">
        <v>5.81</v>
      </c>
      <c r="AS3" s="3">
        <v>1.92</v>
      </c>
      <c r="AT3" s="3">
        <v>0.87</v>
      </c>
      <c r="AU3" s="3">
        <v>2.41</v>
      </c>
      <c r="AV3" s="3">
        <v>0.41</v>
      </c>
      <c r="AW3" s="3">
        <v>2.5099999999999998</v>
      </c>
      <c r="AX3" s="3">
        <v>0.53</v>
      </c>
      <c r="AY3" s="3">
        <v>1.44</v>
      </c>
      <c r="AZ3" s="3">
        <v>0.2</v>
      </c>
      <c r="BA3" s="3">
        <v>1.25</v>
      </c>
      <c r="BB3" s="3">
        <v>0.18</v>
      </c>
      <c r="BC3" s="3">
        <v>64</v>
      </c>
      <c r="BD3" s="3">
        <v>46</v>
      </c>
      <c r="BE3" s="3">
        <v>389</v>
      </c>
      <c r="BF3" s="3">
        <v>0.03</v>
      </c>
      <c r="BG3" s="3">
        <v>67</v>
      </c>
      <c r="BI3" s="3">
        <v>2.61</v>
      </c>
      <c r="BJ3" s="3">
        <v>120</v>
      </c>
      <c r="BK3" s="3">
        <v>0.6</v>
      </c>
      <c r="BL3" s="3">
        <v>2.5099999999999998</v>
      </c>
      <c r="BM3" s="3">
        <v>25</v>
      </c>
      <c r="BN3" s="3">
        <v>240</v>
      </c>
      <c r="BO3" s="3">
        <v>0.14499999999999999</v>
      </c>
      <c r="BP3" s="3">
        <v>0.2</v>
      </c>
      <c r="BQ3" s="3">
        <v>5.0999999999999997E-2</v>
      </c>
      <c r="BR3" s="3">
        <v>153</v>
      </c>
      <c r="BS3" s="3">
        <v>14.5</v>
      </c>
      <c r="BT3" s="3">
        <v>69</v>
      </c>
      <c r="BU3" s="3">
        <v>39</v>
      </c>
    </row>
    <row r="4" spans="1:73" s="3" customFormat="1" x14ac:dyDescent="0.3">
      <c r="A4" s="3" t="s">
        <v>42</v>
      </c>
      <c r="C4" s="3" t="s">
        <v>21</v>
      </c>
      <c r="D4" s="2" t="s">
        <v>43</v>
      </c>
      <c r="E4" s="3">
        <v>-43.377000000000002</v>
      </c>
      <c r="F4" s="3">
        <v>39.851999999999997</v>
      </c>
      <c r="G4" s="3">
        <v>1E-3</v>
      </c>
      <c r="H4" s="3">
        <v>-2400</v>
      </c>
      <c r="I4" s="3">
        <v>-2750</v>
      </c>
      <c r="J4" s="3" t="s">
        <v>8</v>
      </c>
      <c r="N4" s="3" t="s">
        <v>44</v>
      </c>
      <c r="O4" s="3" t="s">
        <v>10</v>
      </c>
      <c r="P4" s="3" t="s">
        <v>11</v>
      </c>
      <c r="Q4" s="3" t="s">
        <v>12</v>
      </c>
      <c r="R4" s="3" t="s">
        <v>42</v>
      </c>
      <c r="T4" s="4">
        <v>1399.6234359258847</v>
      </c>
      <c r="U4" s="4">
        <v>1.6091409224932052</v>
      </c>
      <c r="V4" s="5">
        <f t="shared" si="0"/>
        <v>1383.6664758579002</v>
      </c>
      <c r="W4" s="3">
        <v>49.46</v>
      </c>
      <c r="X4" s="3">
        <v>1.3</v>
      </c>
      <c r="Y4" s="3">
        <v>15.2</v>
      </c>
      <c r="AA4" s="3">
        <v>1.31</v>
      </c>
      <c r="AC4" s="3">
        <v>8.7200000000000006</v>
      </c>
      <c r="AD4" s="3">
        <v>9.8989663152481366</v>
      </c>
      <c r="AE4" s="7">
        <v>0.18</v>
      </c>
      <c r="AF4" s="3">
        <v>8.76</v>
      </c>
      <c r="AG4" s="3">
        <v>10.9</v>
      </c>
      <c r="AH4" s="3">
        <v>2.57</v>
      </c>
      <c r="AI4" s="3">
        <v>0.35</v>
      </c>
      <c r="AJ4" s="3">
        <v>0.14000000000000001</v>
      </c>
      <c r="AK4" s="3">
        <v>220</v>
      </c>
      <c r="AL4" s="3">
        <v>53</v>
      </c>
      <c r="AM4" s="3">
        <v>80</v>
      </c>
      <c r="AN4" s="3">
        <v>99</v>
      </c>
      <c r="AO4" s="3">
        <v>6.03</v>
      </c>
      <c r="AP4" s="3">
        <v>14.7</v>
      </c>
      <c r="AQ4" s="3">
        <v>2.14</v>
      </c>
      <c r="AR4" s="3">
        <v>10.3</v>
      </c>
      <c r="AS4" s="3">
        <v>3.12</v>
      </c>
      <c r="AT4" s="3">
        <v>1.1499999999999999</v>
      </c>
      <c r="AU4" s="3">
        <v>4.17</v>
      </c>
      <c r="AV4" s="3">
        <v>0.72</v>
      </c>
      <c r="AW4" s="3">
        <v>4.79</v>
      </c>
      <c r="AX4" s="3">
        <v>1.02</v>
      </c>
      <c r="AY4" s="3">
        <v>2.94</v>
      </c>
      <c r="AZ4" s="3">
        <v>0.44</v>
      </c>
      <c r="BA4" s="3">
        <v>2.78</v>
      </c>
      <c r="BB4" s="3">
        <v>0.43</v>
      </c>
      <c r="BC4" s="3">
        <v>103</v>
      </c>
      <c r="BD4" s="3">
        <v>53</v>
      </c>
      <c r="BE4" s="3">
        <v>332</v>
      </c>
      <c r="BF4" s="3">
        <v>0.14000000000000001</v>
      </c>
      <c r="BG4" s="3">
        <v>80</v>
      </c>
      <c r="BI4" s="3">
        <v>5.7</v>
      </c>
      <c r="BJ4" s="3">
        <v>220</v>
      </c>
      <c r="BK4" s="3">
        <v>0.85</v>
      </c>
      <c r="BL4" s="3">
        <v>6.16</v>
      </c>
      <c r="BM4" s="3">
        <v>40</v>
      </c>
      <c r="BN4" s="3">
        <v>202</v>
      </c>
      <c r="BP4" s="3">
        <v>0.46</v>
      </c>
      <c r="BQ4" s="3">
        <v>0.14000000000000001</v>
      </c>
      <c r="BR4" s="3">
        <v>254</v>
      </c>
      <c r="BS4" s="3">
        <v>27.3</v>
      </c>
      <c r="BT4" s="3">
        <v>99</v>
      </c>
      <c r="BU4" s="3">
        <v>111</v>
      </c>
    </row>
    <row r="5" spans="1:73" s="3" customFormat="1" x14ac:dyDescent="0.3">
      <c r="A5" s="3" t="s">
        <v>54</v>
      </c>
      <c r="C5" s="3" t="s">
        <v>21</v>
      </c>
      <c r="D5" s="2" t="s">
        <v>43</v>
      </c>
      <c r="E5" s="3">
        <v>-38.659999999999997</v>
      </c>
      <c r="F5" s="3">
        <v>46.63</v>
      </c>
      <c r="G5" s="3">
        <v>0.01</v>
      </c>
      <c r="H5" s="3">
        <v>-1650</v>
      </c>
      <c r="I5" s="3">
        <v>-1925</v>
      </c>
      <c r="J5" s="3" t="s">
        <v>8</v>
      </c>
      <c r="N5" s="3" t="s">
        <v>44</v>
      </c>
      <c r="O5" s="3" t="s">
        <v>10</v>
      </c>
      <c r="P5" s="3" t="s">
        <v>11</v>
      </c>
      <c r="Q5" s="3" t="s">
        <v>12</v>
      </c>
      <c r="R5" s="3" t="s">
        <v>54</v>
      </c>
      <c r="T5" s="4">
        <v>1403.3419932274051</v>
      </c>
      <c r="U5" s="4">
        <v>1.6259000488901851</v>
      </c>
      <c r="V5" s="5">
        <f t="shared" si="0"/>
        <v>1387.1769691573502</v>
      </c>
      <c r="W5" s="3">
        <v>49.09</v>
      </c>
      <c r="X5" s="3">
        <v>1.1200000000000001</v>
      </c>
      <c r="Y5" s="3">
        <v>15.32</v>
      </c>
      <c r="AA5" s="3">
        <v>1.31</v>
      </c>
      <c r="AC5" s="3">
        <v>8.73</v>
      </c>
      <c r="AD5" s="3">
        <v>9.9089663152481364</v>
      </c>
      <c r="AE5" s="7">
        <v>0.22</v>
      </c>
      <c r="AF5" s="3">
        <v>9.1</v>
      </c>
      <c r="AG5" s="3">
        <v>11.15</v>
      </c>
      <c r="AH5" s="3">
        <v>2.4300000000000002</v>
      </c>
      <c r="AI5" s="3">
        <v>0.22</v>
      </c>
      <c r="AJ5" s="3">
        <v>0.11</v>
      </c>
      <c r="AK5" s="3">
        <v>183</v>
      </c>
      <c r="AL5" s="3">
        <v>53</v>
      </c>
      <c r="AM5" s="3">
        <v>62</v>
      </c>
      <c r="AN5" s="3">
        <v>78</v>
      </c>
      <c r="AO5" s="3">
        <v>4.32</v>
      </c>
      <c r="AP5" s="3">
        <v>10.5</v>
      </c>
      <c r="AQ5" s="3">
        <v>1.58</v>
      </c>
      <c r="AR5" s="3">
        <v>7.93</v>
      </c>
      <c r="AS5" s="3">
        <v>2.64</v>
      </c>
      <c r="AT5" s="3">
        <v>0.99</v>
      </c>
      <c r="AU5" s="3">
        <v>3.77</v>
      </c>
      <c r="AV5" s="3">
        <v>0.67</v>
      </c>
      <c r="AW5" s="3">
        <v>4.47</v>
      </c>
      <c r="AX5" s="3">
        <v>0.95</v>
      </c>
      <c r="AY5" s="3">
        <v>2.75</v>
      </c>
      <c r="AZ5" s="3">
        <v>0.42</v>
      </c>
      <c r="BA5" s="3">
        <v>2.62</v>
      </c>
      <c r="BB5" s="3">
        <v>0.4</v>
      </c>
      <c r="BC5" s="3">
        <v>48.6</v>
      </c>
      <c r="BD5" s="3">
        <v>53</v>
      </c>
      <c r="BE5" s="3">
        <v>355</v>
      </c>
      <c r="BF5" s="3">
        <v>0.05</v>
      </c>
      <c r="BG5" s="3">
        <v>62</v>
      </c>
      <c r="BI5" s="3">
        <v>5.45</v>
      </c>
      <c r="BJ5" s="3">
        <v>183</v>
      </c>
      <c r="BK5" s="3">
        <v>0.43</v>
      </c>
      <c r="BL5" s="3">
        <v>4.42</v>
      </c>
      <c r="BM5" s="3">
        <v>39</v>
      </c>
      <c r="BN5" s="3">
        <v>119</v>
      </c>
      <c r="BP5" s="3">
        <v>0.48</v>
      </c>
      <c r="BQ5" s="3">
        <v>0.14000000000000001</v>
      </c>
      <c r="BR5" s="3">
        <v>229</v>
      </c>
      <c r="BS5" s="3">
        <v>27.9</v>
      </c>
      <c r="BT5" s="3">
        <v>78</v>
      </c>
      <c r="BU5" s="3">
        <v>68</v>
      </c>
    </row>
    <row r="6" spans="1:73" s="3" customFormat="1" x14ac:dyDescent="0.3">
      <c r="A6" s="3" t="s">
        <v>27</v>
      </c>
      <c r="C6" s="3" t="s">
        <v>21</v>
      </c>
      <c r="D6" s="2" t="s">
        <v>28</v>
      </c>
      <c r="E6" s="3">
        <v>-46.378</v>
      </c>
      <c r="F6" s="3">
        <v>33.508000000000003</v>
      </c>
      <c r="G6" s="3">
        <v>1E-3</v>
      </c>
      <c r="H6" s="3">
        <v>-2050</v>
      </c>
      <c r="I6" s="3">
        <v>-2380</v>
      </c>
      <c r="J6" s="3" t="s">
        <v>8</v>
      </c>
      <c r="N6" s="3" t="s">
        <v>29</v>
      </c>
      <c r="O6" s="3" t="s">
        <v>10</v>
      </c>
      <c r="P6" s="3" t="s">
        <v>11</v>
      </c>
      <c r="Q6" s="3" t="s">
        <v>12</v>
      </c>
      <c r="R6" s="3" t="s">
        <v>27</v>
      </c>
      <c r="T6" s="4">
        <v>1366.9464005131056</v>
      </c>
      <c r="U6" s="4">
        <v>1.3116081115119864</v>
      </c>
      <c r="V6" s="5">
        <f t="shared" si="0"/>
        <v>1354.2301217679892</v>
      </c>
      <c r="W6" s="3">
        <v>49.28</v>
      </c>
      <c r="X6" s="3">
        <v>1.1599999999999999</v>
      </c>
      <c r="Y6" s="3">
        <v>16.11</v>
      </c>
      <c r="AA6" s="3">
        <v>1.2</v>
      </c>
      <c r="AC6" s="3">
        <v>8.0299999999999994</v>
      </c>
      <c r="AD6" s="3">
        <v>9.1099691437387502</v>
      </c>
      <c r="AE6" s="7">
        <v>0.21</v>
      </c>
      <c r="AF6" s="3">
        <v>8.15</v>
      </c>
      <c r="AG6" s="3">
        <v>11.08</v>
      </c>
      <c r="AH6" s="3">
        <v>2.36</v>
      </c>
      <c r="AI6" s="3">
        <v>0.09</v>
      </c>
      <c r="AJ6" s="3">
        <v>0.1</v>
      </c>
      <c r="AK6" s="3">
        <v>103</v>
      </c>
      <c r="AL6" s="3">
        <v>45</v>
      </c>
      <c r="AM6" s="3">
        <v>74</v>
      </c>
      <c r="AN6" s="3">
        <v>79</v>
      </c>
      <c r="AO6" s="3">
        <v>2.25</v>
      </c>
      <c r="AP6" s="3">
        <v>7.38</v>
      </c>
      <c r="AQ6" s="3">
        <v>1.3</v>
      </c>
      <c r="AR6" s="3">
        <v>7.11</v>
      </c>
      <c r="AS6" s="3">
        <v>2.58</v>
      </c>
      <c r="AT6" s="3">
        <v>1.04</v>
      </c>
      <c r="AU6" s="3">
        <v>3.61</v>
      </c>
      <c r="AV6" s="3">
        <v>0.64</v>
      </c>
      <c r="AW6" s="3">
        <v>4.25</v>
      </c>
      <c r="AX6" s="3">
        <v>0.89</v>
      </c>
      <c r="AY6" s="3">
        <v>2.5499999999999998</v>
      </c>
      <c r="AZ6" s="3">
        <v>0.39</v>
      </c>
      <c r="BA6" s="3">
        <v>2.36</v>
      </c>
      <c r="BB6" s="3">
        <v>0.36</v>
      </c>
      <c r="BC6" s="3">
        <v>7.3</v>
      </c>
      <c r="BD6" s="3">
        <v>45</v>
      </c>
      <c r="BE6" s="3">
        <v>272</v>
      </c>
      <c r="BF6" s="3">
        <v>0.03</v>
      </c>
      <c r="BG6" s="3">
        <v>74</v>
      </c>
      <c r="BI6" s="3">
        <v>1.46</v>
      </c>
      <c r="BJ6" s="3">
        <v>103</v>
      </c>
      <c r="BK6" s="3">
        <v>0.24</v>
      </c>
      <c r="BL6" s="3">
        <v>0.53</v>
      </c>
      <c r="BM6" s="3">
        <v>40</v>
      </c>
      <c r="BN6" s="3">
        <v>119.4</v>
      </c>
      <c r="BP6" s="3">
        <v>7.0999999999999994E-2</v>
      </c>
      <c r="BQ6" s="3">
        <v>2.1000000000000001E-2</v>
      </c>
      <c r="BR6" s="3">
        <v>240</v>
      </c>
      <c r="BS6" s="3">
        <v>24.1</v>
      </c>
      <c r="BT6" s="3">
        <v>79</v>
      </c>
      <c r="BU6" s="3">
        <v>72</v>
      </c>
    </row>
    <row r="7" spans="1:73" s="3" customFormat="1" x14ac:dyDescent="0.3">
      <c r="A7" s="3" t="s">
        <v>97</v>
      </c>
      <c r="C7" s="3" t="s">
        <v>98</v>
      </c>
      <c r="D7" s="2" t="s">
        <v>41</v>
      </c>
      <c r="E7" s="3">
        <v>-52.292999999999999</v>
      </c>
      <c r="F7" s="3">
        <v>16.91</v>
      </c>
      <c r="G7" s="3">
        <v>1E-3</v>
      </c>
      <c r="H7" s="3">
        <v>-3700</v>
      </c>
      <c r="I7" s="3">
        <v>-4000</v>
      </c>
      <c r="J7" s="3" t="s">
        <v>8</v>
      </c>
      <c r="N7" s="3" t="s">
        <v>99</v>
      </c>
      <c r="O7" s="3" t="s">
        <v>10</v>
      </c>
      <c r="P7" s="3" t="s">
        <v>11</v>
      </c>
      <c r="Q7" s="3" t="s">
        <v>12</v>
      </c>
      <c r="R7" s="3" t="s">
        <v>97</v>
      </c>
      <c r="T7" s="4">
        <v>1378.2201246366149</v>
      </c>
      <c r="U7" s="4">
        <v>1.5058726370332292</v>
      </c>
      <c r="V7" s="5">
        <f t="shared" si="0"/>
        <v>1363.5101745991951</v>
      </c>
      <c r="W7" s="3">
        <v>49.32</v>
      </c>
      <c r="X7" s="3">
        <v>1.43</v>
      </c>
      <c r="Y7" s="3">
        <v>15.7</v>
      </c>
      <c r="AD7" s="3">
        <v>9.42</v>
      </c>
      <c r="AE7" s="7">
        <v>0.16</v>
      </c>
      <c r="AF7" s="3">
        <v>9.1</v>
      </c>
      <c r="AG7" s="3">
        <v>11.26</v>
      </c>
      <c r="AH7" s="3">
        <v>2.73</v>
      </c>
      <c r="AI7" s="3">
        <v>0.12</v>
      </c>
      <c r="AJ7" s="3">
        <v>0.14000000000000001</v>
      </c>
      <c r="AK7" s="3">
        <v>188</v>
      </c>
      <c r="AL7" s="3">
        <v>51</v>
      </c>
      <c r="AM7" s="3">
        <v>65</v>
      </c>
      <c r="AN7" s="3">
        <v>72</v>
      </c>
      <c r="AO7" s="3">
        <v>3.69</v>
      </c>
      <c r="AP7" s="3">
        <v>11.3</v>
      </c>
      <c r="AQ7" s="3">
        <v>1.9</v>
      </c>
      <c r="AR7" s="3">
        <v>10.1</v>
      </c>
      <c r="AS7" s="3">
        <v>3.42</v>
      </c>
      <c r="AT7" s="3">
        <v>1.26</v>
      </c>
      <c r="AU7" s="3">
        <v>4.37</v>
      </c>
      <c r="AV7" s="3">
        <v>0.75</v>
      </c>
      <c r="AW7" s="3">
        <v>5.01</v>
      </c>
      <c r="AX7" s="3">
        <v>1.04</v>
      </c>
      <c r="AY7" s="3">
        <v>2.94</v>
      </c>
      <c r="AZ7" s="3">
        <v>0.44</v>
      </c>
      <c r="BA7" s="3">
        <v>2.71</v>
      </c>
      <c r="BB7" s="3">
        <v>0.41</v>
      </c>
      <c r="BC7" s="3">
        <v>14.5</v>
      </c>
      <c r="BD7" s="3">
        <v>51</v>
      </c>
      <c r="BE7" s="3">
        <v>394</v>
      </c>
      <c r="BF7" s="3">
        <v>0.02</v>
      </c>
      <c r="BG7" s="3">
        <v>65</v>
      </c>
      <c r="BI7" s="3">
        <v>3.28</v>
      </c>
      <c r="BJ7" s="3">
        <v>188</v>
      </c>
      <c r="BK7" s="3">
        <v>0.4</v>
      </c>
      <c r="BL7" s="3">
        <v>1.58</v>
      </c>
      <c r="BM7" s="3">
        <v>39</v>
      </c>
      <c r="BN7" s="3">
        <v>129</v>
      </c>
      <c r="BP7" s="3">
        <v>0.24</v>
      </c>
      <c r="BQ7" s="3">
        <v>0.1</v>
      </c>
      <c r="BR7" s="3">
        <v>240</v>
      </c>
      <c r="BS7" s="3">
        <v>29.3</v>
      </c>
      <c r="BT7" s="3">
        <v>72</v>
      </c>
      <c r="BU7" s="3">
        <v>98</v>
      </c>
    </row>
    <row r="8" spans="1:73" s="3" customFormat="1" x14ac:dyDescent="0.3">
      <c r="A8" s="3" t="s">
        <v>100</v>
      </c>
      <c r="C8" s="3" t="s">
        <v>98</v>
      </c>
      <c r="D8" s="2" t="s">
        <v>41</v>
      </c>
      <c r="E8" s="3">
        <v>-53.158000000000001</v>
      </c>
      <c r="F8" s="3">
        <v>22.83</v>
      </c>
      <c r="G8" s="3">
        <v>1E-3</v>
      </c>
      <c r="H8" s="3">
        <v>-3400</v>
      </c>
      <c r="I8" s="3">
        <v>-3800</v>
      </c>
      <c r="J8" s="3" t="s">
        <v>8</v>
      </c>
      <c r="N8" s="3" t="s">
        <v>99</v>
      </c>
      <c r="O8" s="3" t="s">
        <v>10</v>
      </c>
      <c r="P8" s="3" t="s">
        <v>11</v>
      </c>
      <c r="Q8" s="3" t="s">
        <v>12</v>
      </c>
      <c r="R8" s="3" t="s">
        <v>100</v>
      </c>
      <c r="T8" s="4">
        <v>1337.8539131667917</v>
      </c>
      <c r="U8" s="4">
        <v>1.2027937040785723</v>
      </c>
      <c r="V8" s="5">
        <f t="shared" si="0"/>
        <v>1326.4363763439899</v>
      </c>
      <c r="W8" s="3">
        <v>49.86</v>
      </c>
      <c r="X8" s="3">
        <v>1.19</v>
      </c>
      <c r="Y8" s="3">
        <v>15.85</v>
      </c>
      <c r="AD8" s="3">
        <v>8.57</v>
      </c>
      <c r="AE8" s="7">
        <v>0.15</v>
      </c>
      <c r="AF8" s="3">
        <v>10.02</v>
      </c>
      <c r="AG8" s="3">
        <v>11.15</v>
      </c>
      <c r="AH8" s="3">
        <v>2.66</v>
      </c>
      <c r="AI8" s="3">
        <v>0.06</v>
      </c>
      <c r="AJ8" s="3">
        <v>0.11</v>
      </c>
      <c r="AK8" s="3">
        <v>243</v>
      </c>
      <c r="AL8" s="3">
        <v>52</v>
      </c>
      <c r="AM8" s="3">
        <v>63</v>
      </c>
      <c r="AN8" s="3">
        <v>65</v>
      </c>
      <c r="AO8" s="3">
        <v>2.61</v>
      </c>
      <c r="AP8" s="3">
        <v>8.3699999999999992</v>
      </c>
      <c r="AQ8" s="3">
        <v>1.53</v>
      </c>
      <c r="AR8" s="3">
        <v>8.19</v>
      </c>
      <c r="AS8" s="3">
        <v>2.8</v>
      </c>
      <c r="AT8" s="3">
        <v>1.06</v>
      </c>
      <c r="AU8" s="3">
        <v>3.69</v>
      </c>
      <c r="AV8" s="3">
        <v>0.65</v>
      </c>
      <c r="AW8" s="3">
        <v>4.21</v>
      </c>
      <c r="AX8" s="3">
        <v>0.88</v>
      </c>
      <c r="AY8" s="3">
        <v>2.5</v>
      </c>
      <c r="AZ8" s="3">
        <v>0.38</v>
      </c>
      <c r="BA8" s="3">
        <v>2.33</v>
      </c>
      <c r="BB8" s="3">
        <v>0.34</v>
      </c>
      <c r="BC8" s="3">
        <v>4.79</v>
      </c>
      <c r="BD8" s="3">
        <v>52</v>
      </c>
      <c r="BE8" s="3">
        <v>551</v>
      </c>
      <c r="BF8" s="3">
        <v>0.01</v>
      </c>
      <c r="BG8" s="3">
        <v>63</v>
      </c>
      <c r="BI8" s="3">
        <v>1.58</v>
      </c>
      <c r="BJ8" s="3">
        <v>243</v>
      </c>
      <c r="BK8" s="3">
        <v>0.33</v>
      </c>
      <c r="BL8" s="3">
        <v>0.35</v>
      </c>
      <c r="BM8" s="3">
        <v>36</v>
      </c>
      <c r="BN8" s="3">
        <v>123</v>
      </c>
      <c r="BP8" s="3">
        <v>0.09</v>
      </c>
      <c r="BQ8" s="3">
        <v>4.8000000000000001E-2</v>
      </c>
      <c r="BR8" s="3">
        <v>206</v>
      </c>
      <c r="BS8" s="3">
        <v>23.9</v>
      </c>
      <c r="BT8" s="3">
        <v>65</v>
      </c>
      <c r="BU8" s="3">
        <v>81</v>
      </c>
    </row>
    <row r="9" spans="1:73" s="3" customFormat="1" x14ac:dyDescent="0.3">
      <c r="A9" s="3" t="s">
        <v>103</v>
      </c>
      <c r="C9" s="3" t="s">
        <v>102</v>
      </c>
      <c r="D9" s="2" t="s">
        <v>41</v>
      </c>
      <c r="E9" s="3">
        <v>-46.03</v>
      </c>
      <c r="F9" s="3">
        <v>34.07</v>
      </c>
      <c r="G9" s="3">
        <v>0.01</v>
      </c>
      <c r="H9" s="3">
        <v>-3000</v>
      </c>
      <c r="I9" s="3">
        <v>-3500</v>
      </c>
      <c r="J9" s="3" t="s">
        <v>8</v>
      </c>
      <c r="N9" s="3" t="s">
        <v>99</v>
      </c>
      <c r="O9" s="3" t="s">
        <v>10</v>
      </c>
      <c r="P9" s="3" t="s">
        <v>11</v>
      </c>
      <c r="Q9" s="3" t="s">
        <v>12</v>
      </c>
      <c r="R9" s="3" t="s">
        <v>103</v>
      </c>
      <c r="T9" s="4">
        <v>1454.5345873706567</v>
      </c>
      <c r="U9" s="4">
        <v>2.1041020937595558</v>
      </c>
      <c r="V9" s="5">
        <f t="shared" si="0"/>
        <v>1432.8888917152658</v>
      </c>
      <c r="W9" s="3">
        <v>49.94</v>
      </c>
      <c r="X9" s="3">
        <v>1.59</v>
      </c>
      <c r="Y9" s="3">
        <v>15.08</v>
      </c>
      <c r="AD9" s="3">
        <v>11.28</v>
      </c>
      <c r="AE9" s="7">
        <v>0.19</v>
      </c>
      <c r="AF9" s="3">
        <v>8.23</v>
      </c>
      <c r="AG9" s="3">
        <v>10.95</v>
      </c>
      <c r="AH9" s="3">
        <v>2.82</v>
      </c>
      <c r="AI9" s="3">
        <v>0.39</v>
      </c>
      <c r="AJ9" s="3">
        <v>0.18</v>
      </c>
      <c r="AK9" s="3">
        <v>142</v>
      </c>
      <c r="AL9" s="3">
        <v>54</v>
      </c>
      <c r="AM9" s="3">
        <v>92</v>
      </c>
      <c r="AN9" s="3">
        <v>93</v>
      </c>
      <c r="AO9" s="3">
        <v>5.24</v>
      </c>
      <c r="AP9" s="3">
        <v>14.7</v>
      </c>
      <c r="AQ9" s="3">
        <v>2.3199999999999998</v>
      </c>
      <c r="AR9" s="3">
        <v>11.8</v>
      </c>
      <c r="AS9" s="3">
        <v>3.83</v>
      </c>
      <c r="AT9" s="3">
        <v>1.34</v>
      </c>
      <c r="AU9" s="3">
        <v>4.87</v>
      </c>
      <c r="AV9" s="3">
        <v>0.88</v>
      </c>
      <c r="AW9" s="3">
        <v>5.83</v>
      </c>
      <c r="AX9" s="3">
        <v>1.23</v>
      </c>
      <c r="AY9" s="3">
        <v>3.5</v>
      </c>
      <c r="AZ9" s="3">
        <v>0.53</v>
      </c>
      <c r="BA9" s="3">
        <v>3.31</v>
      </c>
      <c r="BB9" s="3">
        <v>0.5</v>
      </c>
      <c r="BC9" s="3">
        <v>32.299999999999997</v>
      </c>
      <c r="BD9" s="3">
        <v>54</v>
      </c>
      <c r="BE9" s="3">
        <v>260</v>
      </c>
      <c r="BF9" s="3">
        <v>0.04</v>
      </c>
      <c r="BG9" s="3">
        <v>92</v>
      </c>
      <c r="BI9" s="3">
        <v>5.54</v>
      </c>
      <c r="BJ9" s="3">
        <v>142</v>
      </c>
      <c r="BK9" s="3">
        <v>0.51</v>
      </c>
      <c r="BL9" s="3">
        <v>3.39</v>
      </c>
      <c r="BM9" s="3">
        <v>39</v>
      </c>
      <c r="BN9" s="3">
        <v>160</v>
      </c>
      <c r="BP9" s="3">
        <v>0.39</v>
      </c>
      <c r="BQ9" s="3">
        <v>0.13</v>
      </c>
      <c r="BR9" s="3">
        <v>300</v>
      </c>
      <c r="BS9" s="3">
        <v>32.799999999999997</v>
      </c>
      <c r="BT9" s="3">
        <v>93</v>
      </c>
      <c r="BU9" s="3">
        <v>120</v>
      </c>
    </row>
    <row r="10" spans="1:73" s="3" customFormat="1" x14ac:dyDescent="0.3">
      <c r="A10" s="3" t="s">
        <v>23</v>
      </c>
      <c r="C10" s="3" t="s">
        <v>21</v>
      </c>
      <c r="D10" s="2" t="s">
        <v>24</v>
      </c>
      <c r="E10" s="3">
        <v>-53.094999999999999</v>
      </c>
      <c r="F10" s="3">
        <v>25.536999999999999</v>
      </c>
      <c r="G10" s="3">
        <v>1E-3</v>
      </c>
      <c r="H10" s="3">
        <v>-4950</v>
      </c>
      <c r="I10" s="3">
        <v>-5300</v>
      </c>
      <c r="J10" s="3" t="s">
        <v>8</v>
      </c>
      <c r="N10" s="3" t="s">
        <v>25</v>
      </c>
      <c r="O10" s="3" t="s">
        <v>10</v>
      </c>
      <c r="P10" s="3" t="s">
        <v>11</v>
      </c>
      <c r="Q10" s="3" t="s">
        <v>12</v>
      </c>
      <c r="R10" s="3" t="s">
        <v>23</v>
      </c>
      <c r="T10" s="4">
        <v>1318.2874951548897</v>
      </c>
      <c r="U10" s="4">
        <v>1.2309164444502825</v>
      </c>
      <c r="V10" s="5">
        <f t="shared" si="0"/>
        <v>1306.775043086036</v>
      </c>
      <c r="W10" s="3">
        <v>48.82</v>
      </c>
      <c r="X10" s="3">
        <v>1.1299999999999999</v>
      </c>
      <c r="Y10" s="3">
        <v>18.09</v>
      </c>
      <c r="AA10" s="3">
        <v>1.07</v>
      </c>
      <c r="AC10" s="3">
        <v>7.13</v>
      </c>
      <c r="AD10" s="3">
        <v>8.0929724865003863</v>
      </c>
      <c r="AE10" s="7">
        <v>0.3</v>
      </c>
      <c r="AF10" s="3">
        <v>9.1</v>
      </c>
      <c r="AG10" s="3">
        <v>9.7200000000000006</v>
      </c>
      <c r="AH10" s="3">
        <v>2.85</v>
      </c>
      <c r="AI10" s="3">
        <v>0.15</v>
      </c>
      <c r="AJ10" s="3">
        <v>0.12</v>
      </c>
      <c r="AK10" s="3">
        <v>200</v>
      </c>
      <c r="AL10" s="3">
        <v>46</v>
      </c>
      <c r="AM10" s="3">
        <v>90</v>
      </c>
      <c r="AN10" s="3">
        <v>80</v>
      </c>
      <c r="BC10" s="3">
        <v>8.6999999999999993</v>
      </c>
      <c r="BD10" s="3">
        <v>46</v>
      </c>
      <c r="BE10" s="3">
        <v>301</v>
      </c>
      <c r="BG10" s="3">
        <v>90</v>
      </c>
      <c r="BI10" s="3">
        <v>2.7</v>
      </c>
      <c r="BJ10" s="3">
        <v>200</v>
      </c>
      <c r="BL10" s="3">
        <v>1.1000000000000001</v>
      </c>
      <c r="BM10" s="3">
        <v>33</v>
      </c>
      <c r="BN10" s="3">
        <v>174</v>
      </c>
      <c r="BR10" s="3">
        <v>160</v>
      </c>
      <c r="BS10" s="3">
        <v>19</v>
      </c>
      <c r="BT10" s="3">
        <v>80</v>
      </c>
      <c r="BU10" s="3">
        <v>72</v>
      </c>
    </row>
    <row r="11" spans="1:73" s="3" customFormat="1" x14ac:dyDescent="0.3">
      <c r="A11" s="3" t="s">
        <v>26</v>
      </c>
      <c r="C11" s="3" t="s">
        <v>21</v>
      </c>
      <c r="D11" s="2" t="s">
        <v>24</v>
      </c>
      <c r="E11" s="3">
        <v>-53.094999999999999</v>
      </c>
      <c r="F11" s="3">
        <v>25.536999999999999</v>
      </c>
      <c r="G11" s="3">
        <v>1E-3</v>
      </c>
      <c r="H11" s="3">
        <v>-4950</v>
      </c>
      <c r="I11" s="3">
        <v>-5300</v>
      </c>
      <c r="J11" s="3" t="s">
        <v>8</v>
      </c>
      <c r="N11" s="3" t="s">
        <v>25</v>
      </c>
      <c r="O11" s="3" t="s">
        <v>10</v>
      </c>
      <c r="P11" s="3" t="s">
        <v>11</v>
      </c>
      <c r="Q11" s="3" t="s">
        <v>12</v>
      </c>
      <c r="R11" s="3" t="s">
        <v>26</v>
      </c>
      <c r="T11" s="4">
        <v>1284.4146318606249</v>
      </c>
      <c r="U11" s="4">
        <v>1.0565010058957738</v>
      </c>
      <c r="V11" s="5">
        <f t="shared" si="0"/>
        <v>1274.7813603243239</v>
      </c>
      <c r="W11" s="3">
        <v>48.87</v>
      </c>
      <c r="X11" s="3">
        <v>1.1299999999999999</v>
      </c>
      <c r="Y11" s="3">
        <v>17.399999999999999</v>
      </c>
      <c r="AA11" s="3">
        <v>0.96</v>
      </c>
      <c r="AC11" s="3">
        <v>6.37</v>
      </c>
      <c r="AD11" s="3">
        <v>7.2339753149910004</v>
      </c>
      <c r="AE11" s="7">
        <v>0.12</v>
      </c>
      <c r="AF11" s="3">
        <v>8.43</v>
      </c>
      <c r="AG11" s="3">
        <v>10.24</v>
      </c>
      <c r="AH11" s="3">
        <v>3.11</v>
      </c>
      <c r="AI11" s="3">
        <v>0.33</v>
      </c>
      <c r="AJ11" s="3">
        <v>0.18</v>
      </c>
      <c r="AK11" s="3">
        <v>234</v>
      </c>
      <c r="AL11" s="3">
        <v>48</v>
      </c>
      <c r="AM11" s="3">
        <v>64</v>
      </c>
      <c r="AN11" s="3">
        <v>53</v>
      </c>
      <c r="BC11" s="3">
        <v>9.6</v>
      </c>
      <c r="BD11" s="3">
        <v>48</v>
      </c>
      <c r="BE11" s="3">
        <v>364</v>
      </c>
      <c r="BG11" s="3">
        <v>64</v>
      </c>
      <c r="BI11" s="3">
        <v>4.9000000000000004</v>
      </c>
      <c r="BJ11" s="3">
        <v>234</v>
      </c>
      <c r="BL11" s="3">
        <v>3</v>
      </c>
      <c r="BM11" s="3">
        <v>29</v>
      </c>
      <c r="BN11" s="3">
        <v>208</v>
      </c>
      <c r="BR11" s="3">
        <v>160</v>
      </c>
      <c r="BS11" s="3">
        <v>23</v>
      </c>
      <c r="BT11" s="3">
        <v>53</v>
      </c>
      <c r="BU11" s="3">
        <v>97</v>
      </c>
    </row>
    <row r="12" spans="1:73" s="3" customFormat="1" x14ac:dyDescent="0.3">
      <c r="A12" s="3" t="s">
        <v>36</v>
      </c>
      <c r="C12" s="3" t="s">
        <v>21</v>
      </c>
      <c r="D12" s="2" t="s">
        <v>24</v>
      </c>
      <c r="E12" s="3">
        <v>-44.814999999999998</v>
      </c>
      <c r="F12" s="3">
        <v>35.847000000000001</v>
      </c>
      <c r="G12" s="3">
        <v>1E-3</v>
      </c>
      <c r="H12" s="3">
        <v>-1840</v>
      </c>
      <c r="I12" s="3">
        <v>-1920</v>
      </c>
      <c r="J12" s="3" t="s">
        <v>8</v>
      </c>
      <c r="N12" s="3" t="s">
        <v>25</v>
      </c>
      <c r="O12" s="3" t="s">
        <v>10</v>
      </c>
      <c r="P12" s="3" t="s">
        <v>11</v>
      </c>
      <c r="Q12" s="3" t="s">
        <v>12</v>
      </c>
      <c r="R12" s="3" t="s">
        <v>36</v>
      </c>
      <c r="T12" s="4">
        <v>1427.0368746020051</v>
      </c>
      <c r="U12" s="4">
        <v>1.8305096518490398</v>
      </c>
      <c r="V12" s="5">
        <f t="shared" si="0"/>
        <v>1408.5437516342856</v>
      </c>
      <c r="W12" s="3">
        <v>48.68</v>
      </c>
      <c r="X12" s="3">
        <v>1.26</v>
      </c>
      <c r="Y12" s="3">
        <v>15.37</v>
      </c>
      <c r="AA12" s="3">
        <v>1.37</v>
      </c>
      <c r="AC12" s="3">
        <v>9.1300000000000008</v>
      </c>
      <c r="AD12" s="3">
        <v>10.362964772435074</v>
      </c>
      <c r="AE12" s="7">
        <v>0.2</v>
      </c>
      <c r="AF12" s="3">
        <v>8.48</v>
      </c>
      <c r="AG12" s="3">
        <v>11.59</v>
      </c>
      <c r="AH12" s="3">
        <v>2.33</v>
      </c>
      <c r="AI12" s="3">
        <v>0.26</v>
      </c>
      <c r="AJ12" s="3">
        <v>0.12</v>
      </c>
      <c r="AK12" s="3">
        <v>148</v>
      </c>
      <c r="AL12" s="3">
        <v>50</v>
      </c>
      <c r="AM12" s="3">
        <v>69</v>
      </c>
      <c r="AN12" s="3">
        <v>80</v>
      </c>
      <c r="BC12" s="3">
        <v>17.600000000000001</v>
      </c>
      <c r="BD12" s="3">
        <v>50</v>
      </c>
      <c r="BE12" s="3">
        <v>306</v>
      </c>
      <c r="BG12" s="3">
        <v>69</v>
      </c>
      <c r="BI12" s="3">
        <v>5.7</v>
      </c>
      <c r="BJ12" s="3">
        <v>148</v>
      </c>
      <c r="BL12" s="3">
        <v>4.4000000000000004</v>
      </c>
      <c r="BM12" s="3">
        <v>42</v>
      </c>
      <c r="BN12" s="3">
        <v>100</v>
      </c>
      <c r="BR12" s="3">
        <v>284</v>
      </c>
      <c r="BS12" s="3">
        <v>29</v>
      </c>
      <c r="BT12" s="3">
        <v>80</v>
      </c>
      <c r="BU12" s="3">
        <v>78</v>
      </c>
    </row>
    <row r="13" spans="1:73" s="3" customFormat="1" x14ac:dyDescent="0.3">
      <c r="A13" s="3" t="s">
        <v>38</v>
      </c>
      <c r="C13" s="3" t="s">
        <v>21</v>
      </c>
      <c r="D13" s="2" t="s">
        <v>24</v>
      </c>
      <c r="E13" s="3">
        <v>-44.814999999999998</v>
      </c>
      <c r="F13" s="3">
        <v>35.847000000000001</v>
      </c>
      <c r="G13" s="3">
        <v>1E-3</v>
      </c>
      <c r="H13" s="3">
        <v>-1840</v>
      </c>
      <c r="I13" s="3">
        <v>-1920</v>
      </c>
      <c r="J13" s="3" t="s">
        <v>8</v>
      </c>
      <c r="N13" s="3" t="s">
        <v>25</v>
      </c>
      <c r="O13" s="3" t="s">
        <v>10</v>
      </c>
      <c r="P13" s="3" t="s">
        <v>11</v>
      </c>
      <c r="Q13" s="3" t="s">
        <v>12</v>
      </c>
      <c r="R13" s="3" t="s">
        <v>38</v>
      </c>
      <c r="T13" s="4">
        <v>1402.8466016596444</v>
      </c>
      <c r="U13" s="4">
        <v>1.5801424503535932</v>
      </c>
      <c r="V13" s="5">
        <f t="shared" si="0"/>
        <v>1387.1394989634632</v>
      </c>
      <c r="W13" s="3">
        <v>49.53</v>
      </c>
      <c r="X13" s="3">
        <v>0.9</v>
      </c>
      <c r="Y13" s="3">
        <v>15.47</v>
      </c>
      <c r="AA13" s="3">
        <v>1.31</v>
      </c>
      <c r="AC13" s="3">
        <v>8.75</v>
      </c>
      <c r="AD13" s="3">
        <v>9.928966315248136</v>
      </c>
      <c r="AE13" s="7">
        <v>0.18</v>
      </c>
      <c r="AF13" s="3">
        <v>8.57</v>
      </c>
      <c r="AG13" s="3">
        <v>12.44</v>
      </c>
      <c r="AH13" s="3">
        <v>2.35</v>
      </c>
      <c r="AI13" s="3">
        <v>0.1</v>
      </c>
      <c r="AJ13" s="3">
        <v>0.05</v>
      </c>
      <c r="AK13" s="3">
        <v>121</v>
      </c>
      <c r="AL13" s="3">
        <v>54</v>
      </c>
      <c r="AM13" s="3">
        <v>94</v>
      </c>
      <c r="AN13" s="3">
        <v>75</v>
      </c>
      <c r="BC13" s="3">
        <v>2.46</v>
      </c>
      <c r="BD13" s="3">
        <v>54</v>
      </c>
      <c r="BE13" s="3">
        <v>278</v>
      </c>
      <c r="BG13" s="3">
        <v>94</v>
      </c>
      <c r="BI13" s="3">
        <v>2.5</v>
      </c>
      <c r="BJ13" s="3">
        <v>121</v>
      </c>
      <c r="BL13" s="3">
        <v>1.8</v>
      </c>
      <c r="BM13" s="3">
        <v>45</v>
      </c>
      <c r="BN13" s="3">
        <v>66</v>
      </c>
      <c r="BR13" s="3">
        <v>265</v>
      </c>
      <c r="BS13" s="3">
        <v>22</v>
      </c>
      <c r="BT13" s="3">
        <v>75</v>
      </c>
      <c r="BU13" s="3">
        <v>38</v>
      </c>
    </row>
    <row r="14" spans="1:73" s="3" customFormat="1" x14ac:dyDescent="0.3">
      <c r="A14" s="3" t="s">
        <v>53</v>
      </c>
      <c r="C14" s="3" t="s">
        <v>21</v>
      </c>
      <c r="D14" s="2" t="s">
        <v>24</v>
      </c>
      <c r="E14" s="3">
        <v>-38.659999999999997</v>
      </c>
      <c r="F14" s="3">
        <v>46.63</v>
      </c>
      <c r="G14" s="3">
        <v>0.01</v>
      </c>
      <c r="H14" s="3">
        <v>-1650</v>
      </c>
      <c r="I14" s="3">
        <v>-1925</v>
      </c>
      <c r="J14" s="3" t="s">
        <v>8</v>
      </c>
      <c r="N14" s="3" t="s">
        <v>25</v>
      </c>
      <c r="O14" s="3" t="s">
        <v>10</v>
      </c>
      <c r="P14" s="3" t="s">
        <v>11</v>
      </c>
      <c r="Q14" s="3" t="s">
        <v>12</v>
      </c>
      <c r="R14" s="3" t="s">
        <v>53</v>
      </c>
      <c r="T14" s="4">
        <v>1409.2192062237154</v>
      </c>
      <c r="U14" s="4">
        <v>1.6267351017832066</v>
      </c>
      <c r="V14" s="5">
        <f t="shared" si="0"/>
        <v>1392.978194034024</v>
      </c>
      <c r="W14" s="3">
        <v>49.33</v>
      </c>
      <c r="X14" s="3">
        <v>1.17</v>
      </c>
      <c r="Y14" s="3">
        <v>15.17</v>
      </c>
      <c r="AA14" s="3">
        <v>1.34</v>
      </c>
      <c r="AC14" s="3">
        <v>8.9</v>
      </c>
      <c r="AD14" s="3">
        <v>10.105965543841604</v>
      </c>
      <c r="AE14" s="7">
        <v>0.19</v>
      </c>
      <c r="AF14" s="3">
        <v>8.6199999999999992</v>
      </c>
      <c r="AG14" s="3">
        <v>11.25</v>
      </c>
      <c r="AH14" s="3">
        <v>2.39</v>
      </c>
      <c r="AI14" s="3">
        <v>0.22</v>
      </c>
      <c r="AJ14" s="3">
        <v>0.12</v>
      </c>
      <c r="AK14" s="3">
        <v>155</v>
      </c>
      <c r="AL14" s="3">
        <v>53</v>
      </c>
      <c r="AM14" s="3">
        <v>71</v>
      </c>
      <c r="AN14" s="3">
        <v>79</v>
      </c>
      <c r="BC14" s="3">
        <v>46</v>
      </c>
      <c r="BD14" s="3">
        <v>53</v>
      </c>
      <c r="BE14" s="3">
        <v>371</v>
      </c>
      <c r="BG14" s="3">
        <v>71</v>
      </c>
      <c r="BI14" s="3">
        <v>7.2</v>
      </c>
      <c r="BJ14" s="3">
        <v>155</v>
      </c>
      <c r="BL14" s="3">
        <v>3.3</v>
      </c>
      <c r="BM14" s="3">
        <v>41</v>
      </c>
      <c r="BN14" s="3">
        <v>118</v>
      </c>
      <c r="BR14" s="3">
        <v>245</v>
      </c>
      <c r="BS14" s="3">
        <v>26</v>
      </c>
      <c r="BT14" s="3">
        <v>79</v>
      </c>
      <c r="BU14" s="3">
        <v>72</v>
      </c>
    </row>
    <row r="15" spans="1:73" s="3" customFormat="1" x14ac:dyDescent="0.3">
      <c r="A15" s="3" t="s">
        <v>55</v>
      </c>
      <c r="C15" s="3" t="s">
        <v>21</v>
      </c>
      <c r="D15" s="2" t="s">
        <v>24</v>
      </c>
      <c r="E15" s="3">
        <v>-38.659999999999997</v>
      </c>
      <c r="F15" s="3">
        <v>46.63</v>
      </c>
      <c r="G15" s="3">
        <v>0.01</v>
      </c>
      <c r="H15" s="3">
        <v>-1650</v>
      </c>
      <c r="I15" s="3">
        <v>-1925</v>
      </c>
      <c r="J15" s="3" t="s">
        <v>8</v>
      </c>
      <c r="N15" s="3" t="s">
        <v>25</v>
      </c>
      <c r="O15" s="3" t="s">
        <v>10</v>
      </c>
      <c r="P15" s="3" t="s">
        <v>11</v>
      </c>
      <c r="Q15" s="3" t="s">
        <v>12</v>
      </c>
      <c r="R15" s="3" t="s">
        <v>55</v>
      </c>
      <c r="T15" s="4">
        <v>1393.671067634793</v>
      </c>
      <c r="U15" s="4">
        <v>1.5399051864012094</v>
      </c>
      <c r="V15" s="5">
        <f t="shared" si="0"/>
        <v>1378.4618781796994</v>
      </c>
      <c r="W15" s="3">
        <v>48.84</v>
      </c>
      <c r="X15" s="3">
        <v>1.1100000000000001</v>
      </c>
      <c r="Y15" s="3">
        <v>14.85</v>
      </c>
      <c r="AA15" s="3">
        <v>1.27</v>
      </c>
      <c r="AC15" s="3">
        <v>8.4600000000000009</v>
      </c>
      <c r="AD15" s="3">
        <v>9.6029673437901781</v>
      </c>
      <c r="AE15" s="7">
        <v>0.18</v>
      </c>
      <c r="AF15" s="3">
        <v>8.59</v>
      </c>
      <c r="AG15" s="3">
        <v>10.98</v>
      </c>
      <c r="AH15" s="3">
        <v>2.5099999999999998</v>
      </c>
      <c r="AI15" s="3">
        <v>0.32</v>
      </c>
      <c r="AJ15" s="3">
        <v>0.1</v>
      </c>
      <c r="AK15" s="3">
        <v>187</v>
      </c>
      <c r="AL15" s="3">
        <v>54</v>
      </c>
      <c r="AM15" s="3">
        <v>80</v>
      </c>
      <c r="AN15" s="3">
        <v>78</v>
      </c>
      <c r="BC15" s="3">
        <v>18.3</v>
      </c>
      <c r="BD15" s="3">
        <v>54</v>
      </c>
      <c r="BE15" s="3">
        <v>322</v>
      </c>
      <c r="BG15" s="3">
        <v>80</v>
      </c>
      <c r="BI15" s="3">
        <v>4.3</v>
      </c>
      <c r="BJ15" s="3">
        <v>187</v>
      </c>
      <c r="BL15" s="3">
        <v>6.2</v>
      </c>
      <c r="BM15" s="3">
        <v>37</v>
      </c>
      <c r="BN15" s="3">
        <v>106</v>
      </c>
      <c r="BR15" s="3">
        <v>239</v>
      </c>
      <c r="BS15" s="3">
        <v>26</v>
      </c>
      <c r="BT15" s="3">
        <v>78</v>
      </c>
      <c r="BU15" s="3">
        <v>68</v>
      </c>
    </row>
    <row r="16" spans="1:73" s="3" customFormat="1" x14ac:dyDescent="0.3">
      <c r="A16" s="3" t="s">
        <v>104</v>
      </c>
      <c r="C16" s="3" t="s">
        <v>105</v>
      </c>
      <c r="D16" s="2" t="s">
        <v>24</v>
      </c>
      <c r="E16" s="3">
        <v>-37.71</v>
      </c>
      <c r="F16" s="3">
        <v>49.881999999999998</v>
      </c>
      <c r="G16" s="3">
        <v>1E-3</v>
      </c>
      <c r="H16" s="3">
        <v>-3260</v>
      </c>
      <c r="I16" s="3">
        <v>-3260</v>
      </c>
      <c r="J16" s="3" t="s">
        <v>8</v>
      </c>
      <c r="N16" s="3" t="s">
        <v>25</v>
      </c>
      <c r="O16" s="3" t="s">
        <v>10</v>
      </c>
      <c r="P16" s="3" t="s">
        <v>11</v>
      </c>
      <c r="Q16" s="3" t="s">
        <v>12</v>
      </c>
      <c r="R16" s="3" t="s">
        <v>104</v>
      </c>
      <c r="T16" s="4">
        <v>1399.5202063183069</v>
      </c>
      <c r="U16" s="4">
        <v>1.4169881814020557</v>
      </c>
      <c r="V16" s="5">
        <f t="shared" si="0"/>
        <v>1385.4601498193595</v>
      </c>
      <c r="W16" s="3">
        <v>49.95</v>
      </c>
      <c r="X16" s="3">
        <v>1.19</v>
      </c>
      <c r="Y16" s="3">
        <v>15.16</v>
      </c>
      <c r="AD16" s="3">
        <v>9.9600000000000009</v>
      </c>
      <c r="AE16" s="7">
        <v>0.22</v>
      </c>
      <c r="AF16" s="3">
        <v>8.56</v>
      </c>
      <c r="AG16" s="3">
        <v>11.67</v>
      </c>
      <c r="AH16" s="3">
        <v>1.99</v>
      </c>
      <c r="AI16" s="3">
        <v>0.06</v>
      </c>
      <c r="AJ16" s="3">
        <v>0.11</v>
      </c>
      <c r="AK16" s="3">
        <v>151</v>
      </c>
      <c r="AL16" s="3">
        <v>52</v>
      </c>
      <c r="AM16" s="3">
        <v>107</v>
      </c>
      <c r="AN16" s="3">
        <v>86</v>
      </c>
      <c r="BC16" s="3">
        <v>1.7</v>
      </c>
      <c r="BD16" s="3">
        <v>52</v>
      </c>
      <c r="BE16" s="3">
        <v>32</v>
      </c>
      <c r="BG16" s="3">
        <v>107</v>
      </c>
      <c r="BI16" s="3">
        <v>2.9</v>
      </c>
      <c r="BJ16" s="3">
        <v>151</v>
      </c>
      <c r="BM16" s="3">
        <v>35</v>
      </c>
      <c r="BN16" s="3">
        <v>69</v>
      </c>
      <c r="BR16" s="3">
        <v>297</v>
      </c>
      <c r="BS16" s="3">
        <v>34</v>
      </c>
      <c r="BT16" s="3">
        <v>86</v>
      </c>
      <c r="BU16" s="3">
        <v>72</v>
      </c>
    </row>
    <row r="17" spans="1:73" s="3" customFormat="1" x14ac:dyDescent="0.3">
      <c r="A17" s="3" t="s">
        <v>71</v>
      </c>
      <c r="C17" s="3" t="s">
        <v>57</v>
      </c>
      <c r="D17" s="2" t="s">
        <v>60</v>
      </c>
      <c r="E17" s="3">
        <v>-52.28</v>
      </c>
      <c r="F17" s="3">
        <v>13.68</v>
      </c>
      <c r="G17" s="3">
        <v>0.01</v>
      </c>
      <c r="H17" s="3">
        <v>-3800</v>
      </c>
      <c r="I17" s="3">
        <v>-3800</v>
      </c>
      <c r="J17" s="3" t="s">
        <v>8</v>
      </c>
      <c r="N17" s="3" t="s">
        <v>25</v>
      </c>
      <c r="O17" s="3" t="s">
        <v>10</v>
      </c>
      <c r="P17" s="3" t="s">
        <v>11</v>
      </c>
      <c r="Q17" s="3" t="s">
        <v>12</v>
      </c>
      <c r="R17" s="3" t="s">
        <v>71</v>
      </c>
      <c r="T17" s="4">
        <v>1309.4296114844976</v>
      </c>
      <c r="U17" s="4">
        <v>1.2387263982458441</v>
      </c>
      <c r="V17" s="5">
        <f t="shared" si="0"/>
        <v>1297.9222802949923</v>
      </c>
      <c r="W17" s="3">
        <v>50.35</v>
      </c>
      <c r="X17" s="3">
        <v>1.44</v>
      </c>
      <c r="Y17" s="3">
        <v>16.27</v>
      </c>
      <c r="AD17" s="3">
        <v>8.0299999999999994</v>
      </c>
      <c r="AE17" s="7">
        <v>0.16</v>
      </c>
      <c r="AF17" s="3">
        <v>9.2100000000000009</v>
      </c>
      <c r="AG17" s="3">
        <v>10.06</v>
      </c>
      <c r="AH17" s="3">
        <v>3.57</v>
      </c>
      <c r="AI17" s="3">
        <v>0.55000000000000004</v>
      </c>
      <c r="AJ17" s="3">
        <v>0.23</v>
      </c>
      <c r="AK17" s="3">
        <v>191</v>
      </c>
      <c r="AL17" s="3">
        <v>47</v>
      </c>
      <c r="AM17" s="3">
        <v>49</v>
      </c>
      <c r="AN17" s="3">
        <v>64</v>
      </c>
      <c r="BC17" s="3">
        <v>93</v>
      </c>
      <c r="BD17" s="3">
        <v>47</v>
      </c>
      <c r="BE17" s="3">
        <v>313</v>
      </c>
      <c r="BG17" s="3">
        <v>49</v>
      </c>
      <c r="BI17" s="3">
        <v>16.2</v>
      </c>
      <c r="BJ17" s="3">
        <v>191</v>
      </c>
      <c r="BL17" s="3">
        <v>7.9</v>
      </c>
      <c r="BM17" s="3">
        <v>32</v>
      </c>
      <c r="BN17" s="3">
        <v>216</v>
      </c>
      <c r="BR17" s="3">
        <v>205</v>
      </c>
      <c r="BS17" s="3">
        <v>29</v>
      </c>
      <c r="BT17" s="3">
        <v>64</v>
      </c>
      <c r="BU17" s="3">
        <v>129</v>
      </c>
    </row>
    <row r="18" spans="1:73" s="3" customFormat="1" x14ac:dyDescent="0.3">
      <c r="A18" s="3" t="s">
        <v>72</v>
      </c>
      <c r="C18" s="3" t="s">
        <v>57</v>
      </c>
      <c r="D18" s="2" t="s">
        <v>60</v>
      </c>
      <c r="E18" s="3">
        <v>-52.28</v>
      </c>
      <c r="F18" s="3">
        <v>13.68</v>
      </c>
      <c r="G18" s="3">
        <v>0.01</v>
      </c>
      <c r="H18" s="3">
        <v>-3800</v>
      </c>
      <c r="I18" s="3">
        <v>-3800</v>
      </c>
      <c r="J18" s="3" t="s">
        <v>8</v>
      </c>
      <c r="N18" s="3" t="s">
        <v>61</v>
      </c>
      <c r="O18" s="3" t="s">
        <v>10</v>
      </c>
      <c r="P18" s="3" t="s">
        <v>11</v>
      </c>
      <c r="Q18" s="3" t="s">
        <v>12</v>
      </c>
      <c r="R18" s="3" t="s">
        <v>72</v>
      </c>
      <c r="T18" s="4">
        <v>1312.883099211954</v>
      </c>
      <c r="U18" s="4">
        <v>1.2314198331045809</v>
      </c>
      <c r="V18" s="5">
        <f t="shared" si="0"/>
        <v>1301.4131748820851</v>
      </c>
      <c r="W18" s="3">
        <v>50.34</v>
      </c>
      <c r="X18" s="3">
        <v>1.44</v>
      </c>
      <c r="Y18" s="3">
        <v>16.28</v>
      </c>
      <c r="AD18" s="3">
        <v>8.1</v>
      </c>
      <c r="AE18" s="7">
        <v>0.19</v>
      </c>
      <c r="AF18" s="3">
        <v>9.0500000000000007</v>
      </c>
      <c r="AG18" s="3">
        <v>10.1</v>
      </c>
      <c r="AH18" s="3">
        <v>3.46</v>
      </c>
      <c r="AI18" s="3">
        <v>0.52</v>
      </c>
      <c r="AJ18" s="3">
        <v>0.23</v>
      </c>
      <c r="AK18" s="3">
        <v>186</v>
      </c>
      <c r="AL18" s="3">
        <v>47</v>
      </c>
      <c r="AM18" s="3">
        <v>47</v>
      </c>
      <c r="AN18" s="3">
        <v>65</v>
      </c>
      <c r="AO18" s="3">
        <v>8.9600000000000009</v>
      </c>
      <c r="AP18" s="3">
        <v>23.7</v>
      </c>
      <c r="AQ18" s="3">
        <v>3.11</v>
      </c>
      <c r="AR18" s="3">
        <v>14.1</v>
      </c>
      <c r="AS18" s="3">
        <v>3.71</v>
      </c>
      <c r="AT18" s="3">
        <v>1.21</v>
      </c>
      <c r="AU18" s="3">
        <v>4.33</v>
      </c>
      <c r="AV18" s="3">
        <v>0.74</v>
      </c>
      <c r="AW18" s="3">
        <v>4.8499999999999996</v>
      </c>
      <c r="AY18" s="3">
        <v>2.8</v>
      </c>
      <c r="BA18" s="3">
        <v>2.4500000000000002</v>
      </c>
      <c r="BC18" s="3">
        <v>93</v>
      </c>
      <c r="BD18" s="3">
        <v>47</v>
      </c>
      <c r="BE18" s="3">
        <v>309</v>
      </c>
      <c r="BG18" s="3">
        <v>47</v>
      </c>
      <c r="BI18" s="3">
        <v>15.6</v>
      </c>
      <c r="BJ18" s="3">
        <v>186</v>
      </c>
      <c r="BL18" s="3">
        <v>9</v>
      </c>
      <c r="BM18" s="3">
        <v>33</v>
      </c>
      <c r="BN18" s="3">
        <v>214</v>
      </c>
      <c r="BR18" s="3">
        <v>214</v>
      </c>
      <c r="BS18" s="3">
        <v>29</v>
      </c>
      <c r="BT18" s="3">
        <v>65</v>
      </c>
      <c r="BU18" s="3">
        <v>129</v>
      </c>
    </row>
    <row r="19" spans="1:73" s="3" customFormat="1" x14ac:dyDescent="0.3">
      <c r="A19" s="3" t="s">
        <v>20</v>
      </c>
      <c r="C19" s="3" t="s">
        <v>15</v>
      </c>
      <c r="D19" s="2" t="s">
        <v>18</v>
      </c>
      <c r="E19" s="3">
        <v>-53.034999999999997</v>
      </c>
      <c r="F19" s="3">
        <v>22.468</v>
      </c>
      <c r="G19" s="3">
        <v>1E-3</v>
      </c>
      <c r="H19" s="3">
        <v>-3722</v>
      </c>
      <c r="I19" s="3">
        <v>-3722</v>
      </c>
      <c r="J19" s="3" t="s">
        <v>8</v>
      </c>
      <c r="N19" s="3" t="s">
        <v>19</v>
      </c>
      <c r="O19" s="3" t="s">
        <v>16</v>
      </c>
      <c r="P19" s="3" t="s">
        <v>11</v>
      </c>
      <c r="Q19" s="3" t="s">
        <v>12</v>
      </c>
      <c r="R19" s="3" t="s">
        <v>20</v>
      </c>
      <c r="T19" s="4">
        <v>1314.1042380231652</v>
      </c>
      <c r="U19" s="4">
        <v>1.0656470133664326</v>
      </c>
      <c r="V19" s="5">
        <f t="shared" si="0"/>
        <v>1304.1632924352127</v>
      </c>
      <c r="W19" s="3">
        <v>50.84</v>
      </c>
      <c r="X19" s="3">
        <v>1.36</v>
      </c>
      <c r="Y19" s="3">
        <v>16.45</v>
      </c>
      <c r="AD19" s="3">
        <v>8.1300000000000008</v>
      </c>
      <c r="AE19" s="7">
        <v>0.18</v>
      </c>
      <c r="AF19" s="3">
        <v>8.0399999999999991</v>
      </c>
      <c r="AG19" s="3">
        <v>11.43</v>
      </c>
      <c r="AH19" s="3">
        <v>3</v>
      </c>
      <c r="AI19" s="3">
        <v>0.11</v>
      </c>
      <c r="AJ19" s="3">
        <v>0.12</v>
      </c>
      <c r="AL19" s="3">
        <v>39.299999999999997</v>
      </c>
      <c r="AO19" s="3">
        <v>3.87</v>
      </c>
      <c r="AP19" s="3">
        <v>12</v>
      </c>
      <c r="AQ19" s="3">
        <v>2.0099999999999998</v>
      </c>
      <c r="AR19" s="3">
        <v>10.6</v>
      </c>
      <c r="AS19" s="3">
        <v>3.52</v>
      </c>
      <c r="AT19" s="3">
        <v>1.26</v>
      </c>
      <c r="AU19" s="3">
        <v>4.63</v>
      </c>
      <c r="AV19" s="3">
        <v>0.76</v>
      </c>
      <c r="AW19" s="3">
        <v>5.01</v>
      </c>
      <c r="AX19" s="3">
        <v>1.0900000000000001</v>
      </c>
      <c r="AY19" s="3">
        <v>3.01</v>
      </c>
      <c r="AZ19" s="3">
        <v>0.48</v>
      </c>
      <c r="BA19" s="3">
        <v>2.86</v>
      </c>
      <c r="BB19" s="3">
        <v>0.42</v>
      </c>
      <c r="BC19" s="3">
        <v>12.5</v>
      </c>
      <c r="BD19" s="3">
        <v>39.299999999999997</v>
      </c>
      <c r="BE19" s="3">
        <v>361</v>
      </c>
      <c r="BI19" s="3">
        <v>2.39</v>
      </c>
      <c r="BK19" s="3">
        <v>0.65</v>
      </c>
      <c r="BL19" s="3">
        <v>0.95</v>
      </c>
      <c r="BM19" s="3">
        <v>36.5</v>
      </c>
      <c r="BN19" s="3">
        <v>172</v>
      </c>
      <c r="BP19" s="3">
        <v>0.19600000000000001</v>
      </c>
      <c r="BQ19" s="3">
        <v>6.6000000000000003E-2</v>
      </c>
      <c r="BR19" s="3">
        <v>245</v>
      </c>
      <c r="BS19" s="3">
        <v>29.7</v>
      </c>
      <c r="BU19" s="3">
        <v>106</v>
      </c>
    </row>
    <row r="20" spans="1:73" s="3" customFormat="1" x14ac:dyDescent="0.3">
      <c r="A20" s="3" t="s">
        <v>76</v>
      </c>
      <c r="C20" s="3" t="s">
        <v>77</v>
      </c>
      <c r="D20" s="2" t="s">
        <v>78</v>
      </c>
      <c r="E20" s="3">
        <v>-37.738599999999998</v>
      </c>
      <c r="F20" s="3">
        <v>49.687199999999997</v>
      </c>
      <c r="G20" s="3" t="s">
        <v>79</v>
      </c>
      <c r="H20" s="3">
        <v>-2946</v>
      </c>
      <c r="I20" s="3">
        <v>-2946</v>
      </c>
      <c r="J20" s="3" t="s">
        <v>8</v>
      </c>
      <c r="N20" s="3" t="s">
        <v>44</v>
      </c>
      <c r="O20" s="3" t="s">
        <v>10</v>
      </c>
      <c r="P20" s="3" t="s">
        <v>11</v>
      </c>
      <c r="Q20" s="3" t="s">
        <v>12</v>
      </c>
      <c r="R20" s="3" t="s">
        <v>76</v>
      </c>
      <c r="T20" s="4">
        <v>1286.0315831228427</v>
      </c>
      <c r="U20" s="4">
        <v>0.71743072390699347</v>
      </c>
      <c r="V20" s="5">
        <f t="shared" si="0"/>
        <v>1279.4738407035261</v>
      </c>
      <c r="W20" s="3">
        <v>48.64</v>
      </c>
      <c r="X20" s="3">
        <v>0.49</v>
      </c>
      <c r="Y20" s="3">
        <v>16.739999999999998</v>
      </c>
      <c r="AB20" s="3">
        <v>8.06</v>
      </c>
      <c r="AD20" s="3">
        <v>7.253792748778606</v>
      </c>
      <c r="AE20" s="7">
        <v>0.13</v>
      </c>
      <c r="AF20" s="3">
        <v>10.46</v>
      </c>
      <c r="AG20" s="3">
        <v>13.88</v>
      </c>
      <c r="AH20" s="3">
        <v>1.1499999999999999</v>
      </c>
      <c r="AI20" s="3">
        <v>0.04</v>
      </c>
      <c r="AJ20" s="3">
        <v>0.03</v>
      </c>
      <c r="AK20" s="3">
        <v>208.9</v>
      </c>
      <c r="AL20" s="3">
        <v>51.23</v>
      </c>
      <c r="AM20" s="3">
        <v>103.5</v>
      </c>
      <c r="AN20" s="3">
        <v>78.45</v>
      </c>
      <c r="AO20" s="3">
        <v>0.39</v>
      </c>
      <c r="AP20" s="3">
        <v>1.47</v>
      </c>
      <c r="AQ20" s="3">
        <v>0.32</v>
      </c>
      <c r="AR20" s="3">
        <v>2.12</v>
      </c>
      <c r="AS20" s="3">
        <v>1.05</v>
      </c>
      <c r="AT20" s="3">
        <v>0.46</v>
      </c>
      <c r="AU20" s="3">
        <v>1.84</v>
      </c>
      <c r="AV20" s="3">
        <v>0.38</v>
      </c>
      <c r="AW20" s="3">
        <v>2.58</v>
      </c>
      <c r="AX20" s="3">
        <v>0.57999999999999996</v>
      </c>
      <c r="AY20" s="3">
        <v>1.73</v>
      </c>
      <c r="AZ20" s="3">
        <v>0.26</v>
      </c>
      <c r="BA20" s="3">
        <v>1.63</v>
      </c>
      <c r="BB20" s="3">
        <v>0.24</v>
      </c>
      <c r="BC20" s="3">
        <v>2.1</v>
      </c>
      <c r="BD20" s="3">
        <v>51.23</v>
      </c>
      <c r="BE20" s="3">
        <v>404.2</v>
      </c>
      <c r="BF20" s="3">
        <v>0.01</v>
      </c>
      <c r="BG20" s="3">
        <v>103.5</v>
      </c>
      <c r="BH20" s="3">
        <v>13.16</v>
      </c>
      <c r="BI20" s="3">
        <v>0.23</v>
      </c>
      <c r="BJ20" s="3">
        <v>208.9</v>
      </c>
      <c r="BK20" s="3">
        <v>1.9</v>
      </c>
      <c r="BL20" s="3">
        <v>0.23</v>
      </c>
      <c r="BM20" s="3">
        <v>32.880000000000003</v>
      </c>
      <c r="BN20" s="3">
        <v>46.04</v>
      </c>
      <c r="BO20" s="3">
        <v>0.02</v>
      </c>
      <c r="BP20" s="3">
        <v>0.02</v>
      </c>
      <c r="BQ20" s="3">
        <v>0.01</v>
      </c>
      <c r="BR20" s="3">
        <v>200.4</v>
      </c>
      <c r="BS20" s="3">
        <v>16.489999999999998</v>
      </c>
      <c r="BT20" s="3">
        <v>78.45</v>
      </c>
      <c r="BU20" s="3">
        <v>18.38</v>
      </c>
    </row>
    <row r="21" spans="1:73" s="3" customFormat="1" x14ac:dyDescent="0.3">
      <c r="A21" s="3" t="s">
        <v>80</v>
      </c>
      <c r="C21" s="3" t="s">
        <v>77</v>
      </c>
      <c r="D21" s="2" t="s">
        <v>78</v>
      </c>
      <c r="E21" s="3">
        <v>-37.7819</v>
      </c>
      <c r="F21" s="3">
        <v>49.638500000000001</v>
      </c>
      <c r="G21" s="3">
        <v>1E-4</v>
      </c>
      <c r="H21" s="3">
        <v>-2936</v>
      </c>
      <c r="I21" s="3">
        <v>-2936</v>
      </c>
      <c r="J21" s="3" t="s">
        <v>8</v>
      </c>
      <c r="N21" s="3" t="s">
        <v>44</v>
      </c>
      <c r="O21" s="3" t="s">
        <v>10</v>
      </c>
      <c r="P21" s="3" t="s">
        <v>11</v>
      </c>
      <c r="Q21" s="3" t="s">
        <v>12</v>
      </c>
      <c r="R21" s="3" t="s">
        <v>80</v>
      </c>
      <c r="T21" s="4">
        <v>1418.5194198055681</v>
      </c>
      <c r="U21" s="4">
        <v>1.6351227232847976</v>
      </c>
      <c r="V21" s="5">
        <f t="shared" si="0"/>
        <v>1402.0874212872743</v>
      </c>
      <c r="W21" s="3">
        <v>49.43</v>
      </c>
      <c r="X21" s="3">
        <v>1.32</v>
      </c>
      <c r="Y21" s="3">
        <v>14.46</v>
      </c>
      <c r="AB21" s="3">
        <v>11.39</v>
      </c>
      <c r="AD21" s="3">
        <v>10.250707122653637</v>
      </c>
      <c r="AE21" s="7">
        <v>0.18</v>
      </c>
      <c r="AF21" s="3">
        <v>8.69</v>
      </c>
      <c r="AG21" s="3">
        <v>11.55</v>
      </c>
      <c r="AH21" s="3">
        <v>2.3199999999999998</v>
      </c>
      <c r="AI21" s="3">
        <v>0.11</v>
      </c>
      <c r="AJ21" s="3">
        <v>0.11</v>
      </c>
      <c r="AK21" s="3">
        <v>142</v>
      </c>
      <c r="AL21" s="3">
        <v>48.44</v>
      </c>
      <c r="AM21" s="3">
        <v>91.04</v>
      </c>
      <c r="AN21" s="3">
        <v>96.46</v>
      </c>
      <c r="AO21" s="3">
        <v>1.91</v>
      </c>
      <c r="AP21" s="3">
        <v>7</v>
      </c>
      <c r="AQ21" s="3">
        <v>1.4</v>
      </c>
      <c r="AR21" s="3">
        <v>8.4499999999999993</v>
      </c>
      <c r="AS21" s="3">
        <v>3.24</v>
      </c>
      <c r="AT21" s="3">
        <v>1.1399999999999999</v>
      </c>
      <c r="AU21" s="3">
        <v>4.83</v>
      </c>
      <c r="AV21" s="3">
        <v>0.91</v>
      </c>
      <c r="AW21" s="3">
        <v>5.96</v>
      </c>
      <c r="AX21" s="3">
        <v>1.32</v>
      </c>
      <c r="AY21" s="3">
        <v>3.79</v>
      </c>
      <c r="AZ21" s="3">
        <v>0.56999999999999995</v>
      </c>
      <c r="BA21" s="3">
        <v>3.6</v>
      </c>
      <c r="BB21" s="3">
        <v>0.54</v>
      </c>
      <c r="BC21" s="3">
        <v>6.51</v>
      </c>
      <c r="BD21" s="3">
        <v>48.44</v>
      </c>
      <c r="BE21" s="3">
        <v>315.10000000000002</v>
      </c>
      <c r="BF21" s="3">
        <v>0.02</v>
      </c>
      <c r="BG21" s="3">
        <v>91.04</v>
      </c>
      <c r="BH21" s="3">
        <v>17.27</v>
      </c>
      <c r="BI21" s="3">
        <v>1.0900000000000001</v>
      </c>
      <c r="BJ21" s="3">
        <v>142</v>
      </c>
      <c r="BK21" s="3">
        <v>1.69</v>
      </c>
      <c r="BL21" s="3">
        <v>0.64</v>
      </c>
      <c r="BM21" s="3">
        <v>41.14</v>
      </c>
      <c r="BN21" s="3">
        <v>88.62</v>
      </c>
      <c r="BO21" s="3">
        <v>0.09</v>
      </c>
      <c r="BP21" s="3">
        <v>0.09</v>
      </c>
      <c r="BQ21" s="3">
        <v>0.06</v>
      </c>
      <c r="BR21" s="3">
        <v>299.10000000000002</v>
      </c>
      <c r="BS21" s="3">
        <v>37.479999999999997</v>
      </c>
      <c r="BT21" s="3">
        <v>96.46</v>
      </c>
      <c r="BU21" s="3">
        <v>85.3</v>
      </c>
    </row>
    <row r="22" spans="1:73" s="3" customFormat="1" x14ac:dyDescent="0.3">
      <c r="A22" s="3" t="s">
        <v>81</v>
      </c>
      <c r="C22" s="3" t="s">
        <v>77</v>
      </c>
      <c r="D22" s="2" t="s">
        <v>78</v>
      </c>
      <c r="E22" s="3">
        <v>-37.783200000000001</v>
      </c>
      <c r="F22" s="3">
        <v>49.650399999999998</v>
      </c>
      <c r="G22" s="3" t="s">
        <v>79</v>
      </c>
      <c r="H22" s="3">
        <v>-2800</v>
      </c>
      <c r="I22" s="3">
        <v>-2800</v>
      </c>
      <c r="J22" s="3" t="s">
        <v>8</v>
      </c>
      <c r="N22" s="3" t="s">
        <v>44</v>
      </c>
      <c r="O22" s="3" t="s">
        <v>10</v>
      </c>
      <c r="P22" s="3" t="s">
        <v>11</v>
      </c>
      <c r="Q22" s="3" t="s">
        <v>12</v>
      </c>
      <c r="R22" s="3" t="s">
        <v>81</v>
      </c>
      <c r="T22" s="4">
        <v>1426.4912648583822</v>
      </c>
      <c r="U22" s="4">
        <v>1.6993081896329314</v>
      </c>
      <c r="V22" s="5">
        <f t="shared" si="0"/>
        <v>1409.3221900028118</v>
      </c>
      <c r="W22" s="3">
        <v>49.93</v>
      </c>
      <c r="X22" s="3">
        <v>1.33</v>
      </c>
      <c r="Y22" s="3">
        <v>14.38</v>
      </c>
      <c r="AB22" s="3">
        <v>11.74</v>
      </c>
      <c r="AD22" s="3">
        <v>10.565698122910772</v>
      </c>
      <c r="AE22" s="7">
        <v>0.19</v>
      </c>
      <c r="AF22" s="3">
        <v>8.65</v>
      </c>
      <c r="AG22" s="3">
        <v>11.28</v>
      </c>
      <c r="AH22" s="3">
        <v>2.42</v>
      </c>
      <c r="AI22" s="3">
        <v>0.19</v>
      </c>
      <c r="AJ22" s="3">
        <v>0.12</v>
      </c>
      <c r="AK22" s="3">
        <v>155.30000000000001</v>
      </c>
      <c r="AL22" s="3">
        <v>47.06</v>
      </c>
      <c r="AM22" s="3">
        <v>71.650000000000006</v>
      </c>
      <c r="AN22" s="3">
        <v>101.5</v>
      </c>
      <c r="AO22" s="3">
        <v>2.35</v>
      </c>
      <c r="AP22" s="3">
        <v>8.27</v>
      </c>
      <c r="AQ22" s="3">
        <v>1.58</v>
      </c>
      <c r="AR22" s="3">
        <v>9.24</v>
      </c>
      <c r="AS22" s="3">
        <v>3.4</v>
      </c>
      <c r="AT22" s="3">
        <v>1.2</v>
      </c>
      <c r="AU22" s="3">
        <v>4.96</v>
      </c>
      <c r="AV22" s="3">
        <v>0.94</v>
      </c>
      <c r="AW22" s="3">
        <v>6.14</v>
      </c>
      <c r="AX22" s="3">
        <v>1.35</v>
      </c>
      <c r="AY22" s="3">
        <v>3.93</v>
      </c>
      <c r="AZ22" s="3">
        <v>0.6</v>
      </c>
      <c r="BA22" s="3">
        <v>3.72</v>
      </c>
      <c r="BB22" s="3">
        <v>0.55000000000000004</v>
      </c>
      <c r="BC22" s="3">
        <v>8.2899999999999991</v>
      </c>
      <c r="BD22" s="3">
        <v>47.06</v>
      </c>
      <c r="BE22" s="3">
        <v>337.7</v>
      </c>
      <c r="BF22" s="3">
        <v>0.04</v>
      </c>
      <c r="BG22" s="3">
        <v>71.650000000000006</v>
      </c>
      <c r="BH22" s="3">
        <v>17.04</v>
      </c>
      <c r="BI22" s="3">
        <v>1.46</v>
      </c>
      <c r="BJ22" s="3">
        <v>155.30000000000001</v>
      </c>
      <c r="BK22" s="3">
        <v>1.46</v>
      </c>
      <c r="BL22" s="3">
        <v>1.06</v>
      </c>
      <c r="BM22" s="3">
        <v>40.159999999999997</v>
      </c>
      <c r="BN22" s="3">
        <v>96.43</v>
      </c>
      <c r="BO22" s="3">
        <v>0.1</v>
      </c>
      <c r="BP22" s="3">
        <v>0.12</v>
      </c>
      <c r="BQ22" s="3">
        <v>7.0000000000000007E-2</v>
      </c>
      <c r="BR22" s="3">
        <v>283.39999999999998</v>
      </c>
      <c r="BS22" s="3">
        <v>37.56</v>
      </c>
      <c r="BT22" s="3">
        <v>101.5</v>
      </c>
      <c r="BU22" s="3">
        <v>96.04</v>
      </c>
    </row>
    <row r="23" spans="1:73" s="3" customFormat="1" x14ac:dyDescent="0.3">
      <c r="A23" s="3" t="s">
        <v>84</v>
      </c>
      <c r="C23" s="3" t="s">
        <v>77</v>
      </c>
      <c r="D23" s="2" t="s">
        <v>78</v>
      </c>
      <c r="E23" s="3">
        <v>-37.8322</v>
      </c>
      <c r="F23" s="3">
        <v>49.661299999999997</v>
      </c>
      <c r="G23" s="3">
        <v>1E-4</v>
      </c>
      <c r="H23" s="3">
        <v>-2165</v>
      </c>
      <c r="I23" s="3">
        <v>-2165</v>
      </c>
      <c r="J23" s="3" t="s">
        <v>8</v>
      </c>
      <c r="N23" s="3" t="s">
        <v>44</v>
      </c>
      <c r="O23" s="3" t="s">
        <v>10</v>
      </c>
      <c r="P23" s="3" t="s">
        <v>11</v>
      </c>
      <c r="Q23" s="3" t="s">
        <v>12</v>
      </c>
      <c r="R23" s="3" t="s">
        <v>84</v>
      </c>
      <c r="T23" s="4">
        <v>1390.9234163663625</v>
      </c>
      <c r="U23" s="4">
        <v>1.6340867308290192</v>
      </c>
      <c r="V23" s="5">
        <f t="shared" si="0"/>
        <v>1374.8212366563234</v>
      </c>
      <c r="W23" s="3">
        <v>48.66</v>
      </c>
      <c r="X23" s="3">
        <v>1.18</v>
      </c>
      <c r="Y23" s="3">
        <v>15.04</v>
      </c>
      <c r="AB23" s="3">
        <v>10.6</v>
      </c>
      <c r="AD23" s="3">
        <v>9.5397274363589588</v>
      </c>
      <c r="AE23" s="7">
        <v>0.15</v>
      </c>
      <c r="AF23" s="3">
        <v>8.5399999999999991</v>
      </c>
      <c r="AG23" s="3">
        <v>9.07</v>
      </c>
      <c r="AH23" s="3">
        <v>3.59</v>
      </c>
      <c r="AI23" s="3">
        <v>0.08</v>
      </c>
      <c r="AJ23" s="3">
        <v>0.08</v>
      </c>
      <c r="AK23" s="3">
        <v>181.8</v>
      </c>
      <c r="AL23" s="3">
        <v>49.46</v>
      </c>
      <c r="AM23" s="3">
        <v>376.3</v>
      </c>
      <c r="AN23" s="3">
        <v>90.21</v>
      </c>
      <c r="AO23" s="3">
        <v>1.72</v>
      </c>
      <c r="AP23" s="3">
        <v>5.94</v>
      </c>
      <c r="AQ23" s="3">
        <v>1.23</v>
      </c>
      <c r="AR23" s="3">
        <v>7.31</v>
      </c>
      <c r="AS23" s="3">
        <v>2.72</v>
      </c>
      <c r="AT23" s="3">
        <v>1</v>
      </c>
      <c r="AU23" s="3">
        <v>4.05</v>
      </c>
      <c r="AV23" s="3">
        <v>0.75</v>
      </c>
      <c r="AW23" s="3">
        <v>4.96</v>
      </c>
      <c r="AX23" s="3">
        <v>1.1000000000000001</v>
      </c>
      <c r="AY23" s="3">
        <v>3.15</v>
      </c>
      <c r="AZ23" s="3">
        <v>0.48</v>
      </c>
      <c r="BA23" s="3">
        <v>2.95</v>
      </c>
      <c r="BB23" s="3">
        <v>0.44</v>
      </c>
      <c r="BC23" s="3">
        <v>4.6900000000000004</v>
      </c>
      <c r="BD23" s="3">
        <v>49.46</v>
      </c>
      <c r="BE23" s="3">
        <v>388</v>
      </c>
      <c r="BF23" s="3">
        <v>0.06</v>
      </c>
      <c r="BG23" s="3">
        <v>376.3</v>
      </c>
      <c r="BH23" s="3">
        <v>16.48</v>
      </c>
      <c r="BI23" s="3">
        <v>0.98</v>
      </c>
      <c r="BJ23" s="3">
        <v>181.8</v>
      </c>
      <c r="BK23" s="3">
        <v>1.32</v>
      </c>
      <c r="BL23" s="3">
        <v>0.51</v>
      </c>
      <c r="BM23" s="3">
        <v>38.729999999999997</v>
      </c>
      <c r="BN23" s="3">
        <v>98.97</v>
      </c>
      <c r="BO23" s="3">
        <v>7.0000000000000007E-2</v>
      </c>
      <c r="BP23" s="3">
        <v>0.09</v>
      </c>
      <c r="BQ23" s="3">
        <v>0.09</v>
      </c>
      <c r="BR23" s="3">
        <v>257.39999999999998</v>
      </c>
      <c r="BS23" s="3">
        <v>30.24</v>
      </c>
      <c r="BT23" s="3">
        <v>90.21</v>
      </c>
      <c r="BU23" s="3">
        <v>69.19</v>
      </c>
    </row>
    <row r="24" spans="1:73" s="3" customFormat="1" x14ac:dyDescent="0.3">
      <c r="A24" s="3" t="s">
        <v>87</v>
      </c>
      <c r="C24" s="3" t="s">
        <v>77</v>
      </c>
      <c r="D24" s="2" t="s">
        <v>78</v>
      </c>
      <c r="E24" s="3">
        <v>-37.851199999999999</v>
      </c>
      <c r="F24" s="3">
        <v>49.712499999999999</v>
      </c>
      <c r="G24" s="3" t="s">
        <v>79</v>
      </c>
      <c r="H24" s="3">
        <v>-1634</v>
      </c>
      <c r="I24" s="3">
        <v>-1634</v>
      </c>
      <c r="J24" s="3" t="s">
        <v>8</v>
      </c>
      <c r="N24" s="3" t="s">
        <v>44</v>
      </c>
      <c r="O24" s="3" t="s">
        <v>10</v>
      </c>
      <c r="P24" s="3" t="s">
        <v>11</v>
      </c>
      <c r="Q24" s="3" t="s">
        <v>12</v>
      </c>
      <c r="R24" s="3" t="s">
        <v>87</v>
      </c>
      <c r="T24" s="4">
        <v>1436.3253982032891</v>
      </c>
      <c r="U24" s="4">
        <v>1.7928870993939872</v>
      </c>
      <c r="V24" s="5">
        <f t="shared" si="0"/>
        <v>1418.0920296293605</v>
      </c>
      <c r="W24" s="3">
        <v>49.25</v>
      </c>
      <c r="X24" s="3">
        <v>1.38</v>
      </c>
      <c r="Y24" s="3">
        <v>15</v>
      </c>
      <c r="AB24" s="3">
        <v>11.88</v>
      </c>
      <c r="AD24" s="3">
        <v>10.691694523013629</v>
      </c>
      <c r="AE24" s="7">
        <v>0.18</v>
      </c>
      <c r="AF24" s="3">
        <v>8.07</v>
      </c>
      <c r="AG24" s="3">
        <v>11.44</v>
      </c>
      <c r="AH24" s="3">
        <v>2.2400000000000002</v>
      </c>
      <c r="AI24" s="3">
        <v>0.15</v>
      </c>
      <c r="AJ24" s="3">
        <v>0.1</v>
      </c>
      <c r="AK24" s="3">
        <v>128</v>
      </c>
      <c r="AL24" s="3">
        <v>54</v>
      </c>
      <c r="AM24" s="3">
        <v>80.83</v>
      </c>
      <c r="AN24" s="3">
        <v>106.7</v>
      </c>
      <c r="AO24" s="3">
        <v>2.21</v>
      </c>
      <c r="AP24" s="3">
        <v>7.57</v>
      </c>
      <c r="AQ24" s="3">
        <v>1.44</v>
      </c>
      <c r="AR24" s="3">
        <v>8.64</v>
      </c>
      <c r="AS24" s="3">
        <v>3.28</v>
      </c>
      <c r="AT24" s="3">
        <v>1.19</v>
      </c>
      <c r="AU24" s="3">
        <v>4.8099999999999996</v>
      </c>
      <c r="AV24" s="3">
        <v>0.91</v>
      </c>
      <c r="AW24" s="3">
        <v>6.01</v>
      </c>
      <c r="AX24" s="3">
        <v>1.32</v>
      </c>
      <c r="AY24" s="3">
        <v>3.8</v>
      </c>
      <c r="AZ24" s="3">
        <v>0.57999999999999996</v>
      </c>
      <c r="BA24" s="3">
        <v>3.6</v>
      </c>
      <c r="BB24" s="3">
        <v>0.54</v>
      </c>
      <c r="BC24" s="3">
        <v>12.15</v>
      </c>
      <c r="BD24" s="3">
        <v>54</v>
      </c>
      <c r="BE24" s="3">
        <v>269</v>
      </c>
      <c r="BF24" s="3">
        <v>0.05</v>
      </c>
      <c r="BG24" s="3">
        <v>80.83</v>
      </c>
      <c r="BH24" s="3">
        <v>17.649999999999999</v>
      </c>
      <c r="BI24" s="3">
        <v>1.45</v>
      </c>
      <c r="BJ24" s="3">
        <v>128</v>
      </c>
      <c r="BK24" s="3">
        <v>1.1100000000000001</v>
      </c>
      <c r="BL24" s="3">
        <v>1.62</v>
      </c>
      <c r="BM24" s="3">
        <v>41.46</v>
      </c>
      <c r="BN24" s="3">
        <v>99.39</v>
      </c>
      <c r="BO24" s="3">
        <v>0.1</v>
      </c>
      <c r="BP24" s="3">
        <v>0.11</v>
      </c>
      <c r="BQ24" s="3">
        <v>0.04</v>
      </c>
      <c r="BR24" s="3">
        <v>304</v>
      </c>
      <c r="BS24" s="3">
        <v>37.270000000000003</v>
      </c>
      <c r="BT24" s="3">
        <v>106.7</v>
      </c>
      <c r="BU24" s="3">
        <v>87.17</v>
      </c>
    </row>
    <row r="25" spans="1:73" s="3" customFormat="1" x14ac:dyDescent="0.3">
      <c r="A25" s="3" t="s">
        <v>94</v>
      </c>
      <c r="C25" s="3" t="s">
        <v>77</v>
      </c>
      <c r="D25" s="2" t="s">
        <v>78</v>
      </c>
      <c r="E25" s="3">
        <v>-37.991399999999999</v>
      </c>
      <c r="F25" s="3">
        <v>48.853700000000003</v>
      </c>
      <c r="G25" s="3">
        <v>1E-4</v>
      </c>
      <c r="H25" s="3">
        <v>-2322</v>
      </c>
      <c r="I25" s="3">
        <v>-2322</v>
      </c>
      <c r="J25" s="3" t="s">
        <v>8</v>
      </c>
      <c r="N25" s="3" t="s">
        <v>44</v>
      </c>
      <c r="O25" s="3" t="s">
        <v>10</v>
      </c>
      <c r="P25" s="3" t="s">
        <v>11</v>
      </c>
      <c r="Q25" s="3" t="s">
        <v>12</v>
      </c>
      <c r="R25" s="3" t="s">
        <v>94</v>
      </c>
      <c r="T25" s="4">
        <v>1460.2445684091845</v>
      </c>
      <c r="U25" s="4">
        <v>2.0023031958629942</v>
      </c>
      <c r="V25" s="5">
        <f t="shared" si="0"/>
        <v>1439.5577710476957</v>
      </c>
      <c r="W25" s="3">
        <v>49.3</v>
      </c>
      <c r="X25" s="3">
        <v>1.44</v>
      </c>
      <c r="Y25" s="3">
        <v>14.4</v>
      </c>
      <c r="AB25" s="3">
        <v>12.48</v>
      </c>
      <c r="AD25" s="3">
        <v>11.231679094883001</v>
      </c>
      <c r="AE25" s="7">
        <v>0.18</v>
      </c>
      <c r="AF25" s="3">
        <v>8.19</v>
      </c>
      <c r="AG25" s="3">
        <v>11.3</v>
      </c>
      <c r="AH25" s="3">
        <v>2.2400000000000002</v>
      </c>
      <c r="AI25" s="3">
        <v>0.3</v>
      </c>
      <c r="AJ25" s="3">
        <v>0.11</v>
      </c>
      <c r="AK25" s="3">
        <v>137.5</v>
      </c>
      <c r="AL25" s="3">
        <v>50.1</v>
      </c>
      <c r="AM25" s="3">
        <v>89.89</v>
      </c>
      <c r="AN25" s="3">
        <v>108.4</v>
      </c>
      <c r="AO25" s="3">
        <v>2.41</v>
      </c>
      <c r="AP25" s="3">
        <v>8.0500000000000007</v>
      </c>
      <c r="AQ25" s="3">
        <v>1.5</v>
      </c>
      <c r="AR25" s="3">
        <v>8.9600000000000009</v>
      </c>
      <c r="AS25" s="3">
        <v>3.35</v>
      </c>
      <c r="AT25" s="3">
        <v>1.22</v>
      </c>
      <c r="AU25" s="3">
        <v>4.93</v>
      </c>
      <c r="AV25" s="3">
        <v>0.93</v>
      </c>
      <c r="AW25" s="3">
        <v>6.03</v>
      </c>
      <c r="AX25" s="3">
        <v>1.34</v>
      </c>
      <c r="AY25" s="3">
        <v>3.88</v>
      </c>
      <c r="AZ25" s="3">
        <v>0.57999999999999996</v>
      </c>
      <c r="BA25" s="3">
        <v>3.64</v>
      </c>
      <c r="BB25" s="3">
        <v>0.55000000000000004</v>
      </c>
      <c r="BC25" s="3">
        <v>14.05</v>
      </c>
      <c r="BD25" s="3">
        <v>50.1</v>
      </c>
      <c r="BE25" s="3">
        <v>228.2</v>
      </c>
      <c r="BF25" s="3">
        <v>0.18</v>
      </c>
      <c r="BG25" s="3">
        <v>89.89</v>
      </c>
      <c r="BH25" s="3">
        <v>17.739999999999998</v>
      </c>
      <c r="BI25" s="3">
        <v>1.78</v>
      </c>
      <c r="BJ25" s="3">
        <v>137.5</v>
      </c>
      <c r="BK25" s="3">
        <v>3.93</v>
      </c>
      <c r="BL25" s="3">
        <v>3.1</v>
      </c>
      <c r="BM25" s="3">
        <v>39.5</v>
      </c>
      <c r="BN25" s="3">
        <v>94.73</v>
      </c>
      <c r="BO25" s="3">
        <v>0.13</v>
      </c>
      <c r="BP25" s="3">
        <v>0.14000000000000001</v>
      </c>
      <c r="BQ25" s="3">
        <v>0.09</v>
      </c>
      <c r="BR25" s="3">
        <v>316.7</v>
      </c>
      <c r="BS25" s="3">
        <v>37.24</v>
      </c>
      <c r="BT25" s="3">
        <v>108.4</v>
      </c>
      <c r="BU25" s="3">
        <v>87.89</v>
      </c>
    </row>
    <row r="26" spans="1:73" s="3" customFormat="1" x14ac:dyDescent="0.3">
      <c r="A26" s="3" t="s">
        <v>95</v>
      </c>
      <c r="C26" s="3" t="s">
        <v>77</v>
      </c>
      <c r="D26" s="2" t="s">
        <v>78</v>
      </c>
      <c r="E26" s="3">
        <v>-37.988100000000003</v>
      </c>
      <c r="F26" s="3">
        <v>48.848700000000001</v>
      </c>
      <c r="G26" s="3">
        <v>1E-4</v>
      </c>
      <c r="H26" s="3">
        <v>-2054</v>
      </c>
      <c r="I26" s="3">
        <v>-2054</v>
      </c>
      <c r="J26" s="3" t="s">
        <v>8</v>
      </c>
      <c r="N26" s="3" t="s">
        <v>44</v>
      </c>
      <c r="O26" s="3" t="s">
        <v>10</v>
      </c>
      <c r="P26" s="3" t="s">
        <v>11</v>
      </c>
      <c r="Q26" s="3" t="s">
        <v>12</v>
      </c>
      <c r="R26" s="3" t="s">
        <v>95</v>
      </c>
      <c r="T26" s="4">
        <v>1479.1596928757381</v>
      </c>
      <c r="U26" s="4">
        <v>2.158313497728976</v>
      </c>
      <c r="V26" s="5">
        <f t="shared" si="0"/>
        <v>1456.5847528234851</v>
      </c>
      <c r="W26" s="3">
        <v>48.82</v>
      </c>
      <c r="X26" s="3">
        <v>1.5</v>
      </c>
      <c r="Y26" s="3">
        <v>14.1</v>
      </c>
      <c r="AB26" s="3">
        <v>12.87</v>
      </c>
      <c r="AD26" s="3">
        <v>11.582669066598095</v>
      </c>
      <c r="AE26" s="7">
        <v>0.19</v>
      </c>
      <c r="AF26" s="3">
        <v>8.2899999999999991</v>
      </c>
      <c r="AG26" s="3">
        <v>11.28</v>
      </c>
      <c r="AH26" s="3">
        <v>2.19</v>
      </c>
      <c r="AI26" s="3">
        <v>0.17</v>
      </c>
      <c r="AJ26" s="3">
        <v>0.12</v>
      </c>
      <c r="AK26" s="3">
        <v>138.5</v>
      </c>
      <c r="AL26" s="3">
        <v>52.99</v>
      </c>
      <c r="AM26" s="3">
        <v>88.58</v>
      </c>
      <c r="AN26" s="3">
        <v>99.31</v>
      </c>
      <c r="AO26" s="3">
        <v>2.54</v>
      </c>
      <c r="AP26" s="3">
        <v>8.4600000000000009</v>
      </c>
      <c r="AQ26" s="3">
        <v>1.6</v>
      </c>
      <c r="AR26" s="3">
        <v>9.44</v>
      </c>
      <c r="AS26" s="3">
        <v>3.55</v>
      </c>
      <c r="AT26" s="3">
        <v>1.25</v>
      </c>
      <c r="AU26" s="3">
        <v>5.19</v>
      </c>
      <c r="AV26" s="3">
        <v>0.97</v>
      </c>
      <c r="AW26" s="3">
        <v>6.4</v>
      </c>
      <c r="AX26" s="3">
        <v>1.41</v>
      </c>
      <c r="AY26" s="3">
        <v>4.1100000000000003</v>
      </c>
      <c r="AZ26" s="3">
        <v>0.62</v>
      </c>
      <c r="BA26" s="3">
        <v>3.85</v>
      </c>
      <c r="BB26" s="3">
        <v>0.57999999999999996</v>
      </c>
      <c r="BC26" s="3">
        <v>14.24</v>
      </c>
      <c r="BD26" s="3">
        <v>52.99</v>
      </c>
      <c r="BE26" s="3">
        <v>232.6</v>
      </c>
      <c r="BF26" s="3">
        <v>0.04</v>
      </c>
      <c r="BG26" s="3">
        <v>88.58</v>
      </c>
      <c r="BH26" s="3">
        <v>18</v>
      </c>
      <c r="BI26" s="3">
        <v>1.84</v>
      </c>
      <c r="BJ26" s="3">
        <v>138.5</v>
      </c>
      <c r="BK26" s="3">
        <v>1.08</v>
      </c>
      <c r="BL26" s="3">
        <v>1.59</v>
      </c>
      <c r="BM26" s="3">
        <v>40.4</v>
      </c>
      <c r="BN26" s="3">
        <v>95.34</v>
      </c>
      <c r="BO26" s="3">
        <v>0.13</v>
      </c>
      <c r="BP26" s="3">
        <v>0.15</v>
      </c>
      <c r="BQ26" s="3">
        <v>0.05</v>
      </c>
      <c r="BR26" s="3">
        <v>324.3</v>
      </c>
      <c r="BS26" s="3">
        <v>39.14</v>
      </c>
      <c r="BT26" s="3">
        <v>99.31</v>
      </c>
      <c r="BU26" s="3">
        <v>90.59</v>
      </c>
    </row>
    <row r="27" spans="1:73" s="3" customFormat="1" x14ac:dyDescent="0.3">
      <c r="A27" s="3" t="s">
        <v>96</v>
      </c>
      <c r="C27" s="3" t="s">
        <v>77</v>
      </c>
      <c r="D27" s="2" t="s">
        <v>78</v>
      </c>
      <c r="E27" s="3">
        <v>-38.669899999999998</v>
      </c>
      <c r="F27" s="3">
        <v>47.406599999999997</v>
      </c>
      <c r="G27" s="3">
        <v>1E-4</v>
      </c>
      <c r="H27" s="3">
        <v>-1799</v>
      </c>
      <c r="I27" s="3">
        <v>-1799</v>
      </c>
      <c r="J27" s="3" t="s">
        <v>8</v>
      </c>
      <c r="N27" s="3" t="s">
        <v>44</v>
      </c>
      <c r="O27" s="3" t="s">
        <v>10</v>
      </c>
      <c r="P27" s="3" t="s">
        <v>11</v>
      </c>
      <c r="Q27" s="3" t="s">
        <v>12</v>
      </c>
      <c r="R27" s="3" t="s">
        <v>96</v>
      </c>
      <c r="T27" s="4">
        <v>1369.5314981473518</v>
      </c>
      <c r="U27" s="4">
        <v>1.27126402581599</v>
      </c>
      <c r="V27" s="5">
        <f t="shared" si="0"/>
        <v>1357.1812815953588</v>
      </c>
      <c r="W27" s="3">
        <v>49.27</v>
      </c>
      <c r="X27" s="3">
        <v>0.84</v>
      </c>
      <c r="Y27" s="3">
        <v>15.96</v>
      </c>
      <c r="AB27" s="3">
        <v>10.199999999999999</v>
      </c>
      <c r="AD27" s="3">
        <v>9.1797377217793752</v>
      </c>
      <c r="AE27" s="7">
        <v>0.15</v>
      </c>
      <c r="AF27" s="3">
        <v>9.0399999999999991</v>
      </c>
      <c r="AG27" s="3">
        <v>12.44</v>
      </c>
      <c r="AH27" s="3">
        <v>1.75</v>
      </c>
      <c r="AI27" s="3">
        <v>0.18</v>
      </c>
      <c r="AJ27" s="3">
        <v>7.0000000000000007E-2</v>
      </c>
      <c r="AK27" s="3">
        <v>161.9</v>
      </c>
      <c r="AL27" s="3">
        <v>61.66</v>
      </c>
      <c r="AM27" s="3">
        <v>91.15</v>
      </c>
      <c r="AN27" s="3">
        <v>87.13</v>
      </c>
      <c r="AO27" s="3">
        <v>2.61</v>
      </c>
      <c r="AP27" s="3">
        <v>6.8</v>
      </c>
      <c r="AQ27" s="3">
        <v>1.08</v>
      </c>
      <c r="AR27" s="3">
        <v>5.87</v>
      </c>
      <c r="AS27" s="3">
        <v>2.06</v>
      </c>
      <c r="AT27" s="3">
        <v>0.8</v>
      </c>
      <c r="AU27" s="3">
        <v>3.11</v>
      </c>
      <c r="AV27" s="3">
        <v>0.59</v>
      </c>
      <c r="AW27" s="3">
        <v>3.91</v>
      </c>
      <c r="AX27" s="3">
        <v>0.86</v>
      </c>
      <c r="AY27" s="3">
        <v>2.5</v>
      </c>
      <c r="AZ27" s="3">
        <v>0.38</v>
      </c>
      <c r="BA27" s="3">
        <v>2.34</v>
      </c>
      <c r="BB27" s="3">
        <v>0.36</v>
      </c>
      <c r="BC27" s="3">
        <v>33.39</v>
      </c>
      <c r="BD27" s="3">
        <v>61.66</v>
      </c>
      <c r="BE27" s="3">
        <v>366.6</v>
      </c>
      <c r="BF27" s="3">
        <v>0.05</v>
      </c>
      <c r="BG27" s="3">
        <v>91.15</v>
      </c>
      <c r="BH27" s="3">
        <v>15.51</v>
      </c>
      <c r="BI27" s="3">
        <v>3.09</v>
      </c>
      <c r="BJ27" s="3">
        <v>161.9</v>
      </c>
      <c r="BK27" s="3">
        <v>1.22</v>
      </c>
      <c r="BL27" s="3">
        <v>2.46</v>
      </c>
      <c r="BM27" s="3">
        <v>38.42</v>
      </c>
      <c r="BN27" s="3">
        <v>90.83</v>
      </c>
      <c r="BO27" s="3">
        <v>0.21</v>
      </c>
      <c r="BP27" s="3">
        <v>0.28000000000000003</v>
      </c>
      <c r="BQ27" s="3">
        <v>0.09</v>
      </c>
      <c r="BR27" s="3">
        <v>227.1</v>
      </c>
      <c r="BS27" s="3">
        <v>24.54</v>
      </c>
      <c r="BT27" s="3">
        <v>87.13</v>
      </c>
      <c r="BU27" s="3">
        <v>48.01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SWIR basalts</vt:lpstr>
      <vt:lpstr>Primitive SWIR basalts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2024-10-17T14:04:35Z</dcterms:created>
  <dcterms:modified xsi:type="dcterms:W3CDTF">2024-11-08T13:44:07Z</dcterms:modified>
</cp:coreProperties>
</file>