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Nutstore\Arcdata\Arc data\work_flow\data_crust\trian_all_data\Arc+mountbelt with Gangdese\"/>
    </mc:Choice>
  </mc:AlternateContent>
  <xr:revisionPtr revIDLastSave="0" documentId="13_ncr:1_{9F1AB5D5-68E9-4DCE-BC61-C9DC20ACD5EE}" xr6:coauthVersionLast="47" xr6:coauthVersionMax="47" xr10:uidLastSave="{00000000-0000-0000-0000-000000000000}"/>
  <bookViews>
    <workbookView xWindow="3308" yWindow="3308" windowWidth="21600" windowHeight="11324" activeTab="4" xr2:uid="{00000000-000D-0000-FFFF-FFFF00000000}"/>
  </bookViews>
  <sheets>
    <sheet name="Sheet3" sheetId="5" r:id="rId1"/>
    <sheet name="Sheet1" sheetId="3" r:id="rId2"/>
    <sheet name="Sheet2" sheetId="4" r:id="rId3"/>
    <sheet name="Table S3" sheetId="1" r:id="rId4"/>
    <sheet name="References" sheetId="2" r:id="rId5"/>
  </sheets>
  <definedNames>
    <definedName name="_xlnm._FilterDatabase" localSheetId="0" hidden="1">Sheet3!$A$1:$AO$1</definedName>
    <definedName name="_xlnm._FilterDatabase" localSheetId="3" hidden="1">'Table S3'!$A$1:$BA$1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" i="5" l="1"/>
  <c r="AL2" i="5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2" i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2" i="3"/>
</calcChain>
</file>

<file path=xl/sharedStrings.xml><?xml version="1.0" encoding="utf-8"?>
<sst xmlns="http://schemas.openxmlformats.org/spreadsheetml/2006/main" count="599" uniqueCount="240">
  <si>
    <t>CITATIONS</t>
  </si>
  <si>
    <t>LOCATION</t>
  </si>
  <si>
    <t>SAMPLE NAME</t>
  </si>
  <si>
    <t>LATITUDE</t>
  </si>
  <si>
    <t>[16792]</t>
  </si>
  <si>
    <t>CENTRAL ASIAN FOLDBELT - MESOZOIC / CHINA - MESOZOIC / XINJIANG PROVINCE / MEICHUAN PLUTON</t>
  </si>
  <si>
    <t>s_DB03M-3-1X [16792]</t>
  </si>
  <si>
    <t>s_DB03M-3-2X [16792]</t>
  </si>
  <si>
    <t>CENTRAL ASIAN FOLDBELT - MESOZOIC / CHINA - MESOZOIC / ANHUI PROVINCE</t>
  </si>
  <si>
    <t>s_W4-1 [16792]</t>
  </si>
  <si>
    <t>s_03Y-20 [16792]</t>
  </si>
  <si>
    <t>s_04-157-3 [16792]</t>
  </si>
  <si>
    <t>[21944]</t>
  </si>
  <si>
    <t>CENTRAL ASIAN FOLDBELT - MESOZOIC / CHINA - MESOZOIC / SHANDONG PROVINCE</t>
  </si>
  <si>
    <t>s_YSC-41/1 [21944]</t>
  </si>
  <si>
    <t>s_YSC-42/2 [21944]</t>
  </si>
  <si>
    <t>[22660]</t>
  </si>
  <si>
    <t>CENTRAL ASIAN FOLDBELT - MESOZOIC / CHINA -  MESOZOIC / SHANDONG PROVINCE</t>
  </si>
  <si>
    <t>s_GH177-1 [22660]</t>
  </si>
  <si>
    <t>s_GH177-2 [22660]</t>
  </si>
  <si>
    <t>s_GH177-3 [22660]</t>
  </si>
  <si>
    <t>s_GH177-4 [22660]</t>
  </si>
  <si>
    <t>s_GH177-5 [22660]</t>
  </si>
  <si>
    <t>s_GH177-6 [22660]</t>
  </si>
  <si>
    <t>s_GH177-7 [22660]</t>
  </si>
  <si>
    <t>s_GH177-8 [22660]</t>
  </si>
  <si>
    <t>s_GH177-9 [22660]</t>
  </si>
  <si>
    <t>s_GH177-11 [22660]</t>
  </si>
  <si>
    <t>s_GH177-12 [22660]</t>
  </si>
  <si>
    <t>[11926]</t>
  </si>
  <si>
    <t>CENTRAL ASIAN FOLDBELT - MESOZOIC / CHINA - MESOZOIC / LIAONING PROVINCE / XINGLONGGOU FORMATION</t>
  </si>
  <si>
    <t>s_XL11 [11926]</t>
  </si>
  <si>
    <t>s_XL14 [11926]</t>
  </si>
  <si>
    <t>s_XL16 [11926]</t>
  </si>
  <si>
    <t>[11966]</t>
  </si>
  <si>
    <t>CENTRAL ASIAN FOLDBELT - MESOZOIC / CHINA - MESOZOIC / LIAONING PROVINCE / YIXIAN FORMATION</t>
  </si>
  <si>
    <t>s_YX-265 [11966]</t>
  </si>
  <si>
    <t>[17986]</t>
  </si>
  <si>
    <t>CENTRAL ASIAN FOLDBELT - MESOZOIC / CHINA - MESOZOIC / JILIN PROVINCE / ERGULAZI FORMATION</t>
  </si>
  <si>
    <t>s_TH7-7 [17986]</t>
  </si>
  <si>
    <t>s_TH7-20[17986]</t>
  </si>
  <si>
    <t>s_LJ18-1[17986]</t>
  </si>
  <si>
    <t xml:space="preserve">Liaodong Peninsula </t>
  </si>
  <si>
    <t>09JH67</t>
  </si>
  <si>
    <t>09JH58</t>
  </si>
  <si>
    <t>11SM47</t>
  </si>
  <si>
    <t>11SM09</t>
  </si>
  <si>
    <t>11SM36</t>
  </si>
  <si>
    <t>11SM03</t>
  </si>
  <si>
    <t>11SM18</t>
  </si>
  <si>
    <t>11SM40</t>
  </si>
  <si>
    <t>11SM41</t>
  </si>
  <si>
    <t>09JH87</t>
  </si>
  <si>
    <t>09JH88</t>
  </si>
  <si>
    <t>11SM02</t>
  </si>
  <si>
    <t>11SM12</t>
  </si>
  <si>
    <t>11SM14</t>
  </si>
  <si>
    <t>Gao 2013</t>
  </si>
  <si>
    <t>Taihang</t>
  </si>
  <si>
    <t>QZZ-5</t>
  </si>
  <si>
    <t>QZZ-6</t>
  </si>
  <si>
    <t>HMT-14</t>
  </si>
  <si>
    <t>Gao 2012 GR</t>
  </si>
  <si>
    <t>LWA-1</t>
  </si>
  <si>
    <t>LWA-2</t>
  </si>
  <si>
    <t>LMT-1</t>
  </si>
  <si>
    <t>LMT-4</t>
  </si>
  <si>
    <t>LWB-4</t>
  </si>
  <si>
    <t>LMT-7</t>
  </si>
  <si>
    <t>LWB-6</t>
  </si>
  <si>
    <t>QJG-11</t>
  </si>
  <si>
    <t>QJG-16</t>
  </si>
  <si>
    <t>MSG-1</t>
  </si>
  <si>
    <t>Gu 2013 Lithos</t>
  </si>
  <si>
    <t>Tanlu</t>
  </si>
  <si>
    <t>08HY3-01</t>
  </si>
  <si>
    <t>07-LW-04</t>
  </si>
  <si>
    <t>07-MS-03</t>
  </si>
  <si>
    <t>08-SY-01</t>
  </si>
  <si>
    <t>08-SY-02</t>
  </si>
  <si>
    <t>07-QS-02</t>
  </si>
  <si>
    <t>Xu 2004 CMP</t>
  </si>
  <si>
    <t>Shandong</t>
  </si>
  <si>
    <t>TS-9</t>
  </si>
  <si>
    <t>LW-7</t>
  </si>
  <si>
    <t>LW-14</t>
  </si>
  <si>
    <t>YN-13</t>
  </si>
  <si>
    <t>YN-20</t>
  </si>
  <si>
    <t>Yang 2012b</t>
  </si>
  <si>
    <t>08JF109</t>
  </si>
  <si>
    <t>08JF110</t>
  </si>
  <si>
    <t>08JF112</t>
  </si>
  <si>
    <t>08JF144</t>
  </si>
  <si>
    <t>Yang 2007</t>
  </si>
  <si>
    <t>08JF145</t>
  </si>
  <si>
    <t>\08JF146</t>
  </si>
  <si>
    <t>Yang 2008</t>
  </si>
  <si>
    <t>08JF160</t>
  </si>
  <si>
    <t>Yang 2010</t>
  </si>
  <si>
    <t>08JF165</t>
  </si>
  <si>
    <t>08JF166</t>
  </si>
  <si>
    <t>Yang 2012</t>
  </si>
  <si>
    <t>08JF187</t>
  </si>
  <si>
    <t>Yang 2008 JP</t>
  </si>
  <si>
    <t>F04-064????</t>
  </si>
  <si>
    <t>F04-066????</t>
  </si>
  <si>
    <t>FW04-114????</t>
  </si>
  <si>
    <t>FW04-115????</t>
  </si>
  <si>
    <t>[21944] YANG FAN, SANTOSH M., TANG LI:    EXTENSIVE CRUSTAL MELTING DURING CRATON DESTRUCTION: EVIDENCE FROM THE MESOZOIC MAGMATIC SUITE OF JUNAN, EASTERN NORTH CHINA CRATON  J. ASIAN EARTH SCI. 157   [2018] 119-140    doi: 10.1016/j.jseaes.2017.07.010</t>
  </si>
  <si>
    <t>[22660] WANG SONGJIE, LI XUPING, SCHERTL H.-P., FENG INGDA:    PETROGENESIS OF EARLY CRETACEOUS ANDESITE DYKES IN THE SULU OROGENIC BELT, EASTERN CHINA  MINERAL. PETROL. 113   [2019] 77-97    doi: 10.1007/s00710-018-0636-1</t>
  </si>
  <si>
    <t>[11966] HUANG HUA, GAO SHAN, HU ZHAOCHU, LIU XIAO-MING, YUAN HONG-LING:    GEOCHEMISTRY OF THE HIGH-MG ANDESITES AT ZHANGWU, WESTERN LIAONING: IMPLICATIONS FOR DELAMINATION OF NEWLY FORMED LOWER CRUST  SCI. CHINA SER. D EARTH SCI. 50   [2007] 1773-1786    doi: 10.1007/s11430-007-0121-x</t>
  </si>
  <si>
    <t xml:space="preserve">[17986] YU YANG, XU WEN-LIANG, PEI FU-PING, YANG DE-BIN, ZHAO QUANGUO:    CHRONOLOGY AND GEOCHEMISTRY OF MESOZOIC VOLCANIC ROCKS IN THE LINJIANG AREA, JILIN PROVINCE AND THEIR TECTONIC IMPLICATIONS  ACTA GEOL. SINICA (DIZHI-XUEBAO) 83   [2009] 245-257 </t>
  </si>
  <si>
    <t>Zhu 2016</t>
  </si>
  <si>
    <t>Zhu YS, Yang JH, Sun JF, Zhang JH, Wu FY. 2016. Petrogenesis of coeval silica-saturated and silica-undersaturated alkaline rocks: Mineralogical and geochemical evidence from the Saima alkaline complex, NE China. Journal of Asian Earth Sciences 117, 184-207.</t>
  </si>
  <si>
    <t>Gao YF, Santosh M, Wei RH, Ma GX, Chen ZK, Wu JL. 2013. Origin of high Sr/Y magmas from the northern Taihang Mountains: Implications for Mesozoic porphyry copper mineralization in the North China Craton. Journal of Asian Earth Sciences 78: 143-159.</t>
  </si>
  <si>
    <t>Gao, Y., Santosh, M., Hou, Z., Wei, R., Ma, G., Chen, Z. and Wu, J., 2012. High Sr/Y magmas generated through crystal fractionation: evidence from Mesozoic volcanic rocks in the northern Taihang orogen, North China Craton. Gondwana Research, 22(1), pp.152-168.</t>
  </si>
  <si>
    <t>Gu, H.O., Xiao, Y., Santosh, M., Li, W.Y., Yang, X., Pack, A. and Hou, Z., 2013. Spatial and temporal distribution of Mesozoic adakitic rocks along the Tan-Lu fault, Eastern China: constraints on the initiation of lithospheric thinning. Lithos, 177, pp.352-365.</t>
  </si>
  <si>
    <t>Yang, J.H., Sun, J.F., Chen, F., Wilde, S.A. and Wu, F.Y., 2007. Sources and petrogenesis of Late Triassic dolerite dikes in the Liaodong Peninsula: Implications for post-collisional lithosphere thinning of the eastern North China Craton. Journal of Petrology, 48(10), pp.1973-1997.</t>
  </si>
  <si>
    <t>Yang 2011</t>
  </si>
  <si>
    <r>
      <t>Yang, J.H., Sun, J.F., Zhang, J.H. and Wilde, S.A., 2012. Petrogenesis of Late Triassic intrusive rocks in the northern Liaodong Peninsula related to decratonization of the North China Craton: Zircon U–Pb age and Hf–O isotope evidence. </t>
    </r>
    <r>
      <rPr>
        <i/>
        <sz val="9"/>
        <color rgb="FF222222"/>
        <rFont val="Times New Roman"/>
        <family val="1"/>
      </rPr>
      <t>Lithos</t>
    </r>
    <r>
      <rPr>
        <sz val="9"/>
        <color rgb="FF222222"/>
        <rFont val="Times New Roman"/>
        <family val="1"/>
      </rPr>
      <t>, </t>
    </r>
    <r>
      <rPr>
        <i/>
        <sz val="9"/>
        <color rgb="FF222222"/>
        <rFont val="Times New Roman"/>
        <family val="1"/>
      </rPr>
      <t>153</t>
    </r>
    <r>
      <rPr>
        <sz val="9"/>
        <color rgb="FF222222"/>
        <rFont val="Times New Roman"/>
        <family val="1"/>
      </rPr>
      <t>, pp.108-128.</t>
    </r>
  </si>
  <si>
    <r>
      <t>Yang, J.H., Wu, F.Y., Wilde, S.A., Chen, F., Liu, X.M. and Xie, L.W., 2008. Petrogenesis of an alkali syenite–granite–rhyolite suite in the Yanshan Fold and Thrust Belt, Eastern North China Craton: geochronological, geochemical and Nd–Sr–Hf isotopic evidence for lithospheric thinning. </t>
    </r>
    <r>
      <rPr>
        <i/>
        <sz val="9"/>
        <color rgb="FF222222"/>
        <rFont val="Times New Roman"/>
        <family val="1"/>
      </rPr>
      <t>Journal of Petrology</t>
    </r>
    <r>
      <rPr>
        <sz val="9"/>
        <color rgb="FF222222"/>
        <rFont val="Times New Roman"/>
        <family val="1"/>
      </rPr>
      <t>, </t>
    </r>
    <r>
      <rPr>
        <i/>
        <sz val="9"/>
        <color rgb="FF222222"/>
        <rFont val="Times New Roman"/>
        <family val="1"/>
      </rPr>
      <t>49</t>
    </r>
    <r>
      <rPr>
        <sz val="9"/>
        <color rgb="FF222222"/>
        <rFont val="Times New Roman"/>
        <family val="1"/>
      </rPr>
      <t>(2), pp.315-351.</t>
    </r>
  </si>
  <si>
    <r>
      <t>Ying, J.F., Zhang, H.F. and Tang, Y.J., 2011. Crust–mantle interaction in the central North China Craton during the Mesozoic: evidence from zircon U–Pb chronology, Hf isotope and geochemistry of syenitic–monzonitic intrusions from Shanxi province. </t>
    </r>
    <r>
      <rPr>
        <i/>
        <sz val="9"/>
        <color rgb="FF222222"/>
        <rFont val="Times New Roman"/>
        <family val="1"/>
      </rPr>
      <t>Lithos</t>
    </r>
    <r>
      <rPr>
        <sz val="9"/>
        <color rgb="FF222222"/>
        <rFont val="Times New Roman"/>
        <family val="1"/>
      </rPr>
      <t>, </t>
    </r>
    <r>
      <rPr>
        <i/>
        <sz val="9"/>
        <color rgb="FF222222"/>
        <rFont val="Times New Roman"/>
        <family val="1"/>
      </rPr>
      <t>125</t>
    </r>
    <r>
      <rPr>
        <sz val="9"/>
        <color rgb="FF222222"/>
        <rFont val="Times New Roman"/>
        <family val="1"/>
      </rPr>
      <t>(1-2), pp.449-462.</t>
    </r>
  </si>
  <si>
    <t>U (ppm)</t>
    <phoneticPr fontId="18" type="noConversion"/>
  </si>
  <si>
    <t>Th (ppm)</t>
    <phoneticPr fontId="18" type="noConversion"/>
  </si>
  <si>
    <t>Pb (ppm)</t>
    <phoneticPr fontId="18" type="noConversion"/>
  </si>
  <si>
    <t>Ta (ppm)</t>
    <phoneticPr fontId="18" type="noConversion"/>
  </si>
  <si>
    <t>Hf (ppm)</t>
    <phoneticPr fontId="18" type="noConversion"/>
  </si>
  <si>
    <t>Lu (ppm)</t>
    <phoneticPr fontId="18" type="noConversion"/>
  </si>
  <si>
    <t>Yb (ppm)</t>
    <phoneticPr fontId="18" type="noConversion"/>
  </si>
  <si>
    <t>Tm (ppm)</t>
    <phoneticPr fontId="18" type="noConversion"/>
  </si>
  <si>
    <t>Er (ppm)</t>
    <phoneticPr fontId="18" type="noConversion"/>
  </si>
  <si>
    <t>Ho (ppm)</t>
    <phoneticPr fontId="18" type="noConversion"/>
  </si>
  <si>
    <t>Dy (ppm)</t>
    <phoneticPr fontId="18" type="noConversion"/>
  </si>
  <si>
    <t>Tb (ppm)</t>
    <phoneticPr fontId="18" type="noConversion"/>
  </si>
  <si>
    <t>Gd (ppm)</t>
    <phoneticPr fontId="18" type="noConversion"/>
  </si>
  <si>
    <t>Eu (ppm)</t>
    <phoneticPr fontId="18" type="noConversion"/>
  </si>
  <si>
    <t>Sm (ppm)</t>
    <phoneticPr fontId="18" type="noConversion"/>
  </si>
  <si>
    <t>Nd (ppm)</t>
    <phoneticPr fontId="18" type="noConversion"/>
  </si>
  <si>
    <t>Pr (ppm)</t>
    <phoneticPr fontId="18" type="noConversion"/>
  </si>
  <si>
    <t>Ce (ppm)</t>
    <phoneticPr fontId="18" type="noConversion"/>
  </si>
  <si>
    <t>La (ppm)</t>
    <phoneticPr fontId="18" type="noConversion"/>
  </si>
  <si>
    <t>Ba (ppm)</t>
    <phoneticPr fontId="18" type="noConversion"/>
  </si>
  <si>
    <t>Nb (ppm)</t>
    <phoneticPr fontId="18" type="noConversion"/>
  </si>
  <si>
    <t>Zr (ppm)</t>
    <phoneticPr fontId="18" type="noConversion"/>
  </si>
  <si>
    <t>Y (ppm)</t>
    <phoneticPr fontId="18" type="noConversion"/>
  </si>
  <si>
    <t>Sr (ppm)</t>
    <phoneticPr fontId="18" type="noConversion"/>
  </si>
  <si>
    <t>Rb (ppm)</t>
    <phoneticPr fontId="18" type="noConversion"/>
  </si>
  <si>
    <r>
      <t>P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2"/>
      </rPr>
      <t>O</t>
    </r>
    <r>
      <rPr>
        <vertAlign val="subscript"/>
        <sz val="9"/>
        <color theme="1"/>
        <rFont val="Times New Roman"/>
        <family val="1"/>
      </rPr>
      <t>5</t>
    </r>
    <r>
      <rPr>
        <sz val="9"/>
        <color theme="1"/>
        <rFont val="Times New Roman"/>
        <family val="2"/>
      </rPr>
      <t xml:space="preserve"> (wt.%)</t>
    </r>
    <phoneticPr fontId="18" type="noConversion"/>
  </si>
  <si>
    <r>
      <t>Na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2"/>
      </rPr>
      <t>O (wt.%)</t>
    </r>
    <phoneticPr fontId="18" type="noConversion"/>
  </si>
  <si>
    <r>
      <t>K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2"/>
      </rPr>
      <t>O (wt.%)</t>
    </r>
    <phoneticPr fontId="18" type="noConversion"/>
  </si>
  <si>
    <t>MnO (wt.%)</t>
    <phoneticPr fontId="18" type="noConversion"/>
  </si>
  <si>
    <t>MgO (wt.%)</t>
    <phoneticPr fontId="18" type="noConversion"/>
  </si>
  <si>
    <t>CaO (wt.%)</t>
    <phoneticPr fontId="18" type="noConversion"/>
  </si>
  <si>
    <r>
      <t>TiO</t>
    </r>
    <r>
      <rPr>
        <vertAlign val="subscript"/>
        <sz val="9"/>
        <color theme="1"/>
        <rFont val="Times New Roman"/>
        <family val="1"/>
      </rPr>
      <t xml:space="preserve">2 </t>
    </r>
    <r>
      <rPr>
        <sz val="9"/>
        <color theme="1"/>
        <rFont val="Times New Roman"/>
        <family val="2"/>
      </rPr>
      <t>(wt.%)</t>
    </r>
    <phoneticPr fontId="18" type="noConversion"/>
  </si>
  <si>
    <r>
      <t>Al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2"/>
      </rPr>
      <t>O</t>
    </r>
    <r>
      <rPr>
        <vertAlign val="sub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2"/>
      </rPr>
      <t xml:space="preserve"> (wt.%)</t>
    </r>
    <phoneticPr fontId="18" type="noConversion"/>
  </si>
  <si>
    <t>Age (Ma)</t>
    <phoneticPr fontId="18" type="noConversion"/>
  </si>
  <si>
    <r>
      <t>SIO</t>
    </r>
    <r>
      <rPr>
        <vertAlign val="subscript"/>
        <sz val="9"/>
        <color theme="1"/>
        <rFont val="Times New Roman"/>
        <family val="1"/>
      </rPr>
      <t xml:space="preserve">2 </t>
    </r>
    <r>
      <rPr>
        <sz val="9"/>
        <color theme="1"/>
        <rFont val="Times New Roman"/>
        <family val="2"/>
      </rPr>
      <t>(wt.%)</t>
    </r>
    <phoneticPr fontId="18" type="noConversion"/>
  </si>
  <si>
    <t>LONGITUDE</t>
    <phoneticPr fontId="18" type="noConversion"/>
  </si>
  <si>
    <t>SIO2(WT%)</t>
  </si>
  <si>
    <t>TIO2(WT%)</t>
  </si>
  <si>
    <t>AL2O3(WT%)</t>
  </si>
  <si>
    <t>FEOT(WT%)</t>
  </si>
  <si>
    <t>CAO(WT%)</t>
  </si>
  <si>
    <t>MGO(WT%)</t>
  </si>
  <si>
    <t>K2O(WT%)</t>
  </si>
  <si>
    <t>NA2O(WT%)</t>
  </si>
  <si>
    <t>RB(PPM)</t>
  </si>
  <si>
    <t>SR(PPM)</t>
  </si>
  <si>
    <t>Y(PPM)</t>
  </si>
  <si>
    <t>ZR(PPM)</t>
  </si>
  <si>
    <t>NB(PPM)</t>
  </si>
  <si>
    <t>BA(PPM)</t>
  </si>
  <si>
    <t>LA(PPM)</t>
  </si>
  <si>
    <t>CE(PPM)</t>
  </si>
  <si>
    <t>ND(PPM)</t>
  </si>
  <si>
    <t>SM(PPM)</t>
  </si>
  <si>
    <t>EU(PPM)</t>
  </si>
  <si>
    <t>GD(PPM)</t>
  </si>
  <si>
    <t>DY(PPM)</t>
  </si>
  <si>
    <t>ER(PPM)</t>
  </si>
  <si>
    <t>YB(PPM)</t>
  </si>
  <si>
    <t>TH(PPM)</t>
  </si>
  <si>
    <t>LaYbn</t>
    <phoneticPr fontId="24" type="noConversion"/>
  </si>
  <si>
    <t>Sr/Y</t>
    <phoneticPr fontId="24" type="noConversion"/>
  </si>
  <si>
    <t>Rb/Sr</t>
    <phoneticPr fontId="24" type="noConversion"/>
  </si>
  <si>
    <t>FeOT</t>
    <phoneticPr fontId="22" type="noConversion"/>
  </si>
  <si>
    <t>Laybn</t>
    <phoneticPr fontId="22" type="noConversion"/>
  </si>
  <si>
    <t>Sr/Y</t>
    <phoneticPr fontId="22" type="noConversion"/>
  </si>
  <si>
    <t>rb/sr</t>
    <phoneticPr fontId="22" type="noConversion"/>
  </si>
  <si>
    <t>crust_thickness</t>
  </si>
  <si>
    <t>Sr/Y</t>
    <phoneticPr fontId="18" type="noConversion"/>
  </si>
  <si>
    <t>Laybn</t>
    <phoneticPr fontId="18" type="noConversion"/>
  </si>
  <si>
    <t>Crust thickness_sr/y</t>
  </si>
  <si>
    <t>Crust thickness_la/ybn</t>
  </si>
  <si>
    <t>crust thickness sundell</t>
  </si>
  <si>
    <t>crust thickness_hu_sry</t>
  </si>
  <si>
    <t>Crust thickness Laybn_Hu</t>
  </si>
  <si>
    <t>MnO</t>
    <phoneticPr fontId="22" type="noConversion"/>
  </si>
  <si>
    <t>Age</t>
    <phoneticPr fontId="22" type="noConversion"/>
  </si>
  <si>
    <t>sample</t>
    <phoneticPr fontId="22" type="noConversion"/>
  </si>
  <si>
    <t>Long</t>
    <phoneticPr fontId="22" type="noConversion"/>
  </si>
  <si>
    <t>Lat</t>
    <phoneticPr fontId="22" type="noConversion"/>
  </si>
  <si>
    <t>Data source</t>
    <phoneticPr fontId="22" type="noConversion"/>
  </si>
  <si>
    <t>[11926] GAO SHAN, RUDNICK R. L., YUAN HONG-LING, LIU XIAO-MING, LIU YONG-SHENG, XU WEN-LIANG, LING WEN-LI, AYERS J., WANG XUAN-CHE, WANG QING-HAI:    RECYCLING LOWER CONTINENTAL CRUST IN THE NORTH CHINA CRATON  NATURE 432   [2004] 892-897    GeoReM-id: 841   doi: 10.1038/nature03162</t>
    <phoneticPr fontId="22" type="noConversion"/>
  </si>
  <si>
    <t>Xu, Y.G., Huang, X.L., Ma, J.L., Wang, Y.B., Iizuka, Y., Xu, J.F., Wang, Q. and Wu, X.Y., 2004. Crust-mantle interaction during the tectono-thermal reactivation of the North China Craton: constraints from SHRIMP zircon U–Pb chronology and geochemistry of Mesozoic plutons from western Shandong. Contributions to Mineralogy and Petrology, 147(6), pp.750-767.</t>
    <phoneticPr fontId="22" type="noConversion"/>
  </si>
  <si>
    <t>SIO2 (wt.%)</t>
    <phoneticPr fontId="22" type="noConversion"/>
  </si>
  <si>
    <t>TiO2 (wt.%)</t>
    <phoneticPr fontId="22" type="noConversion"/>
  </si>
  <si>
    <t>Al2O3 (wt.%)</t>
    <phoneticPr fontId="22" type="noConversion"/>
  </si>
  <si>
    <t>FeOt</t>
    <phoneticPr fontId="22" type="noConversion"/>
  </si>
  <si>
    <t>CaO (wt.%)</t>
    <phoneticPr fontId="22" type="noConversion"/>
  </si>
  <si>
    <t>MgO (wt.%)</t>
    <phoneticPr fontId="22" type="noConversion"/>
  </si>
  <si>
    <t>K2O (wt.%)</t>
    <phoneticPr fontId="22" type="noConversion"/>
  </si>
  <si>
    <t>Na2O (wt.%)</t>
    <phoneticPr fontId="22" type="noConversion"/>
  </si>
  <si>
    <t>P2O5 (wt.%)</t>
    <phoneticPr fontId="22" type="noConversion"/>
  </si>
  <si>
    <t>Cr</t>
    <phoneticPr fontId="22" type="noConversion"/>
  </si>
  <si>
    <t>Ni</t>
    <phoneticPr fontId="22" type="noConversion"/>
  </si>
  <si>
    <t>Rb (ppm)</t>
    <phoneticPr fontId="22" type="noConversion"/>
  </si>
  <si>
    <t>Sr (ppm)</t>
    <phoneticPr fontId="22" type="noConversion"/>
  </si>
  <si>
    <t>Y (ppm)</t>
    <phoneticPr fontId="22" type="noConversion"/>
  </si>
  <si>
    <t>Zr (ppm)</t>
    <phoneticPr fontId="22" type="noConversion"/>
  </si>
  <si>
    <t>Nb (ppm)</t>
    <phoneticPr fontId="22" type="noConversion"/>
  </si>
  <si>
    <t>Ba (ppm)</t>
    <phoneticPr fontId="22" type="noConversion"/>
  </si>
  <si>
    <t>La (ppm)</t>
    <phoneticPr fontId="22" type="noConversion"/>
  </si>
  <si>
    <t>Ce (ppm)</t>
    <phoneticPr fontId="22" type="noConversion"/>
  </si>
  <si>
    <t>Pr (ppm)</t>
    <phoneticPr fontId="22" type="noConversion"/>
  </si>
  <si>
    <t>Nd (ppm)</t>
    <phoneticPr fontId="22" type="noConversion"/>
  </si>
  <si>
    <t>Sm (ppm)</t>
    <phoneticPr fontId="22" type="noConversion"/>
  </si>
  <si>
    <t>Eu (ppm)</t>
    <phoneticPr fontId="22" type="noConversion"/>
  </si>
  <si>
    <t>Gd (ppm)</t>
    <phoneticPr fontId="22" type="noConversion"/>
  </si>
  <si>
    <t>Tb (ppm)</t>
    <phoneticPr fontId="22" type="noConversion"/>
  </si>
  <si>
    <t>Dy (ppm)</t>
    <phoneticPr fontId="22" type="noConversion"/>
  </si>
  <si>
    <t>Er (ppm)</t>
    <phoneticPr fontId="22" type="noConversion"/>
  </si>
  <si>
    <t>Yb (ppm)</t>
    <phoneticPr fontId="22" type="noConversion"/>
  </si>
  <si>
    <t>Lu (ppm)</t>
    <phoneticPr fontId="22" type="noConversion"/>
  </si>
  <si>
    <t>Hf (ppm)</t>
    <phoneticPr fontId="22" type="noConversion"/>
  </si>
  <si>
    <t>Th (ppm)</t>
    <phoneticPr fontId="22" type="noConversion"/>
  </si>
  <si>
    <t>La/Yb(n)</t>
    <phoneticPr fontId="22" type="noConversion"/>
  </si>
  <si>
    <t>Ln(La/Yb(n))</t>
    <phoneticPr fontId="22" type="noConversion"/>
  </si>
  <si>
    <t>Rb/Sr</t>
    <phoneticPr fontId="22" type="noConversion"/>
  </si>
  <si>
    <t>[16792] XU HAIJIN, MA CHANGQIAN, SONG YANRU, ZHANG JUNFENG, YE KAI:    EARLY CRETACEOUS INTERMEDIATE-MAFIC DYKES IN THE DABIE OROGEN, EASTERN CHINA: PETROGENESIS AND IMPLICATIONS FOR CRUST-MANTLE INTERACTION  LITHOS 154   [2012] 83-99    doi: 10.1016/j.lithos.2012.06.030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</si>
</sst>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6" x14ac:knownFonts="1">
    <font>
      <sz val="9"/>
      <color theme="1"/>
      <name val="Times New Roman"/>
      <family val="2"/>
    </font>
    <font>
      <sz val="9"/>
      <color theme="1"/>
      <name val="Times New Roman"/>
      <family val="2"/>
    </font>
    <font>
      <sz val="18"/>
      <color theme="3"/>
      <name val="等线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9"/>
      <color rgb="FF006100"/>
      <name val="Times New Roman"/>
      <family val="2"/>
    </font>
    <font>
      <sz val="9"/>
      <color rgb="FF9C0006"/>
      <name val="Times New Roman"/>
      <family val="2"/>
    </font>
    <font>
      <sz val="9"/>
      <color rgb="FF9C5700"/>
      <name val="Times New Roman"/>
      <family val="2"/>
    </font>
    <font>
      <sz val="9"/>
      <color rgb="FF3F3F76"/>
      <name val="Times New Roman"/>
      <family val="2"/>
    </font>
    <font>
      <b/>
      <sz val="9"/>
      <color rgb="FF3F3F3F"/>
      <name val="Times New Roman"/>
      <family val="2"/>
    </font>
    <font>
      <b/>
      <sz val="9"/>
      <color rgb="FFFA7D00"/>
      <name val="Times New Roman"/>
      <family val="2"/>
    </font>
    <font>
      <sz val="9"/>
      <color rgb="FFFA7D00"/>
      <name val="Times New Roman"/>
      <family val="2"/>
    </font>
    <font>
      <b/>
      <sz val="9"/>
      <color theme="0"/>
      <name val="Times New Roman"/>
      <family val="2"/>
    </font>
    <font>
      <sz val="9"/>
      <color rgb="FFFF0000"/>
      <name val="Times New Roman"/>
      <family val="2"/>
    </font>
    <font>
      <i/>
      <sz val="9"/>
      <color rgb="FF7F7F7F"/>
      <name val="Times New Roman"/>
      <family val="2"/>
    </font>
    <font>
      <b/>
      <sz val="9"/>
      <color theme="1"/>
      <name val="Times New Roman"/>
      <family val="2"/>
    </font>
    <font>
      <sz val="9"/>
      <color theme="0"/>
      <name val="Times New Roman"/>
      <family val="2"/>
    </font>
    <font>
      <sz val="8"/>
      <name val="Times New Roman"/>
      <family val="2"/>
    </font>
    <font>
      <sz val="9"/>
      <color theme="1"/>
      <name val="Times New Roman"/>
      <family val="1"/>
    </font>
    <font>
      <sz val="9"/>
      <color rgb="FF222222"/>
      <name val="Times New Roman"/>
      <family val="1"/>
    </font>
    <font>
      <i/>
      <sz val="9"/>
      <color rgb="FF222222"/>
      <name val="Times New Roman"/>
      <family val="1"/>
    </font>
    <font>
      <sz val="9"/>
      <name val="宋体"/>
      <family val="3"/>
      <charset val="134"/>
    </font>
    <font>
      <vertAlign val="subscript"/>
      <sz val="9"/>
      <color theme="1"/>
      <name val="Times New Roman"/>
      <family val="1"/>
    </font>
    <font>
      <sz val="9"/>
      <name val="Times New Roman"/>
      <family val="2"/>
      <charset val="134"/>
    </font>
    <font>
      <b/>
      <sz val="1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11" xfId="0" applyNumberFormat="1" applyBorder="1" applyAlignment="1">
      <alignment horizontal="left" vertical="center"/>
    </xf>
    <xf numFmtId="176" fontId="0" fillId="0" borderId="10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25" fillId="0" borderId="12" xfId="0" applyFont="1" applyBorder="1" applyAlignment="1">
      <alignment horizontal="left" vertical="top"/>
    </xf>
    <xf numFmtId="0" fontId="0" fillId="0" borderId="0" xfId="0" applyAlignment="1">
      <alignment horizontal="left"/>
    </xf>
    <xf numFmtId="176" fontId="0" fillId="33" borderId="0" xfId="0" applyNumberFormat="1" applyFill="1" applyAlignment="1">
      <alignment horizontal="left" vertical="center"/>
    </xf>
    <xf numFmtId="0" fontId="0" fillId="33" borderId="0" xfId="0" applyFill="1"/>
    <xf numFmtId="2" fontId="25" fillId="0" borderId="12" xfId="0" applyNumberFormat="1" applyFont="1" applyBorder="1" applyAlignment="1">
      <alignment horizontal="left" vertical="top"/>
    </xf>
    <xf numFmtId="2" fontId="0" fillId="0" borderId="0" xfId="0" applyNumberFormat="1"/>
    <xf numFmtId="2" fontId="0" fillId="33" borderId="0" xfId="0" applyNumberFormat="1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S3'!$G$1</c:f>
              <c:strCache>
                <c:ptCount val="1"/>
                <c:pt idx="0">
                  <c:v>crust_thickness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S3'!$F$2:$F$81</c:f>
              <c:numCache>
                <c:formatCode>0.00_ </c:formatCode>
                <c:ptCount val="80"/>
                <c:pt idx="0">
                  <c:v>113</c:v>
                </c:pt>
                <c:pt idx="1">
                  <c:v>116</c:v>
                </c:pt>
                <c:pt idx="2">
                  <c:v>116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120</c:v>
                </c:pt>
                <c:pt idx="12">
                  <c:v>120</c:v>
                </c:pt>
                <c:pt idx="13">
                  <c:v>124</c:v>
                </c:pt>
                <c:pt idx="14">
                  <c:v>124</c:v>
                </c:pt>
                <c:pt idx="15">
                  <c:v>126</c:v>
                </c:pt>
                <c:pt idx="16">
                  <c:v>126</c:v>
                </c:pt>
                <c:pt idx="17">
                  <c:v>126.3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130.30000000000001</c:v>
                </c:pt>
                <c:pt idx="29">
                  <c:v>130.30000000000001</c:v>
                </c:pt>
                <c:pt idx="30">
                  <c:v>130.69999999999999</c:v>
                </c:pt>
                <c:pt idx="31">
                  <c:v>130.69999999999999</c:v>
                </c:pt>
                <c:pt idx="32">
                  <c:v>131</c:v>
                </c:pt>
                <c:pt idx="33">
                  <c:v>131</c:v>
                </c:pt>
                <c:pt idx="34">
                  <c:v>132.1</c:v>
                </c:pt>
                <c:pt idx="35">
                  <c:v>133</c:v>
                </c:pt>
                <c:pt idx="36">
                  <c:v>142</c:v>
                </c:pt>
                <c:pt idx="37">
                  <c:v>142</c:v>
                </c:pt>
                <c:pt idx="38">
                  <c:v>142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177</c:v>
                </c:pt>
                <c:pt idx="53">
                  <c:v>222</c:v>
                </c:pt>
                <c:pt idx="54">
                  <c:v>222</c:v>
                </c:pt>
                <c:pt idx="55">
                  <c:v>222</c:v>
                </c:pt>
                <c:pt idx="56">
                  <c:v>222</c:v>
                </c:pt>
                <c:pt idx="57">
                  <c:v>222</c:v>
                </c:pt>
                <c:pt idx="58">
                  <c:v>222</c:v>
                </c:pt>
                <c:pt idx="59">
                  <c:v>222</c:v>
                </c:pt>
                <c:pt idx="60">
                  <c:v>222</c:v>
                </c:pt>
                <c:pt idx="61">
                  <c:v>222</c:v>
                </c:pt>
                <c:pt idx="62">
                  <c:v>222</c:v>
                </c:pt>
                <c:pt idx="63">
                  <c:v>230</c:v>
                </c:pt>
                <c:pt idx="64">
                  <c:v>230</c:v>
                </c:pt>
                <c:pt idx="65">
                  <c:v>230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230</c:v>
                </c:pt>
                <c:pt idx="70">
                  <c:v>230</c:v>
                </c:pt>
                <c:pt idx="71">
                  <c:v>230</c:v>
                </c:pt>
                <c:pt idx="72">
                  <c:v>230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230</c:v>
                </c:pt>
              </c:numCache>
            </c:numRef>
          </c:xVal>
          <c:yVal>
            <c:numRef>
              <c:f>'Table S3'!$G$2:$G$81</c:f>
              <c:numCache>
                <c:formatCode>0.00_ </c:formatCode>
                <c:ptCount val="80"/>
                <c:pt idx="0">
                  <c:v>38.840583801269531</c:v>
                </c:pt>
                <c:pt idx="1">
                  <c:v>35.779445648193359</c:v>
                </c:pt>
                <c:pt idx="2">
                  <c:v>32.397903442382813</c:v>
                </c:pt>
                <c:pt idx="3">
                  <c:v>47.116474151611328</c:v>
                </c:pt>
                <c:pt idx="4">
                  <c:v>35.794715881347663</c:v>
                </c:pt>
                <c:pt idx="5">
                  <c:v>48.192287445068359</c:v>
                </c:pt>
                <c:pt idx="6">
                  <c:v>34.767097473144531</c:v>
                </c:pt>
                <c:pt idx="7">
                  <c:v>50.956871032714837</c:v>
                </c:pt>
                <c:pt idx="8">
                  <c:v>37.614391326904297</c:v>
                </c:pt>
                <c:pt idx="9">
                  <c:v>39.392498016357422</c:v>
                </c:pt>
                <c:pt idx="10">
                  <c:v>42.561122894287109</c:v>
                </c:pt>
                <c:pt idx="11">
                  <c:v>46.694099426269531</c:v>
                </c:pt>
                <c:pt idx="12">
                  <c:v>34.54595947265625</c:v>
                </c:pt>
                <c:pt idx="13">
                  <c:v>38.172870635986328</c:v>
                </c:pt>
                <c:pt idx="14">
                  <c:v>34.186542510986328</c:v>
                </c:pt>
                <c:pt idx="15">
                  <c:v>49.497756958007813</c:v>
                </c:pt>
                <c:pt idx="16">
                  <c:v>39.204704284667969</c:v>
                </c:pt>
                <c:pt idx="17">
                  <c:v>54.625751495361328</c:v>
                </c:pt>
                <c:pt idx="18">
                  <c:v>51.883960723876953</c:v>
                </c:pt>
                <c:pt idx="19">
                  <c:v>35.929904937744141</c:v>
                </c:pt>
                <c:pt idx="20">
                  <c:v>39.311233520507813</c:v>
                </c:pt>
                <c:pt idx="21">
                  <c:v>36.281913757324219</c:v>
                </c:pt>
                <c:pt idx="22">
                  <c:v>43.983154296875</c:v>
                </c:pt>
                <c:pt idx="23">
                  <c:v>47.865856170654297</c:v>
                </c:pt>
                <c:pt idx="24">
                  <c:v>48.112228393554688</c:v>
                </c:pt>
                <c:pt idx="25">
                  <c:v>39.704948425292969</c:v>
                </c:pt>
                <c:pt idx="26">
                  <c:v>27.297685623168949</c:v>
                </c:pt>
                <c:pt idx="27">
                  <c:v>27.035722732543949</c:v>
                </c:pt>
                <c:pt idx="28">
                  <c:v>35.496242523193359</c:v>
                </c:pt>
                <c:pt idx="29">
                  <c:v>36.259750366210938</c:v>
                </c:pt>
                <c:pt idx="30">
                  <c:v>34.844955444335938</c:v>
                </c:pt>
                <c:pt idx="31">
                  <c:v>35.742221832275391</c:v>
                </c:pt>
                <c:pt idx="32">
                  <c:v>47.261035919189453</c:v>
                </c:pt>
                <c:pt idx="33">
                  <c:v>48.517314910888672</c:v>
                </c:pt>
                <c:pt idx="34">
                  <c:v>53.200325012207031</c:v>
                </c:pt>
                <c:pt idx="35">
                  <c:v>53.066440582275391</c:v>
                </c:pt>
                <c:pt idx="36">
                  <c:v>48.095680236816413</c:v>
                </c:pt>
                <c:pt idx="37">
                  <c:v>44.371429443359382</c:v>
                </c:pt>
                <c:pt idx="38">
                  <c:v>46.058147430419922</c:v>
                </c:pt>
                <c:pt idx="39">
                  <c:v>52.961414337158203</c:v>
                </c:pt>
                <c:pt idx="40">
                  <c:v>52.058265686035163</c:v>
                </c:pt>
                <c:pt idx="41">
                  <c:v>40.221229553222663</c:v>
                </c:pt>
                <c:pt idx="42">
                  <c:v>39.890731811523438</c:v>
                </c:pt>
                <c:pt idx="43">
                  <c:v>39.228855133056641</c:v>
                </c:pt>
                <c:pt idx="44">
                  <c:v>38.747844696044922</c:v>
                </c:pt>
                <c:pt idx="45">
                  <c:v>37.117507934570313</c:v>
                </c:pt>
                <c:pt idx="46">
                  <c:v>55.339317321777337</c:v>
                </c:pt>
                <c:pt idx="47">
                  <c:v>53.444362640380859</c:v>
                </c:pt>
                <c:pt idx="48">
                  <c:v>53.545013427734382</c:v>
                </c:pt>
                <c:pt idx="49">
                  <c:v>49.360816955566413</c:v>
                </c:pt>
                <c:pt idx="50">
                  <c:v>39.256908416748047</c:v>
                </c:pt>
                <c:pt idx="51">
                  <c:v>41.488273620605469</c:v>
                </c:pt>
                <c:pt idx="52">
                  <c:v>33.992843627929688</c:v>
                </c:pt>
                <c:pt idx="53">
                  <c:v>38.707801818847663</c:v>
                </c:pt>
                <c:pt idx="54">
                  <c:v>40.670547485351563</c:v>
                </c:pt>
                <c:pt idx="55">
                  <c:v>46.6982421875</c:v>
                </c:pt>
                <c:pt idx="56">
                  <c:v>56.057113647460938</c:v>
                </c:pt>
                <c:pt idx="57">
                  <c:v>55.192623138427727</c:v>
                </c:pt>
                <c:pt idx="58">
                  <c:v>55.296726226806641</c:v>
                </c:pt>
                <c:pt idx="59">
                  <c:v>52.179447174072273</c:v>
                </c:pt>
                <c:pt idx="60">
                  <c:v>44.013271331787109</c:v>
                </c:pt>
                <c:pt idx="61">
                  <c:v>53.095630645751953</c:v>
                </c:pt>
                <c:pt idx="62">
                  <c:v>52.878303527832031</c:v>
                </c:pt>
                <c:pt idx="63">
                  <c:v>60.094348907470703</c:v>
                </c:pt>
                <c:pt idx="64">
                  <c:v>58.278156280517578</c:v>
                </c:pt>
                <c:pt idx="65">
                  <c:v>54.390781402587891</c:v>
                </c:pt>
                <c:pt idx="66">
                  <c:v>53.963508605957031</c:v>
                </c:pt>
                <c:pt idx="67">
                  <c:v>32.491111755371087</c:v>
                </c:pt>
                <c:pt idx="68">
                  <c:v>60.0499267578125</c:v>
                </c:pt>
                <c:pt idx="69">
                  <c:v>58.339008331298828</c:v>
                </c:pt>
                <c:pt idx="70">
                  <c:v>36.067188262939453</c:v>
                </c:pt>
                <c:pt idx="71">
                  <c:v>61.266746520996087</c:v>
                </c:pt>
                <c:pt idx="72">
                  <c:v>53.963508605957031</c:v>
                </c:pt>
                <c:pt idx="73">
                  <c:v>32.491111755371087</c:v>
                </c:pt>
                <c:pt idx="74">
                  <c:v>60.0499267578125</c:v>
                </c:pt>
                <c:pt idx="75">
                  <c:v>61.949623107910163</c:v>
                </c:pt>
                <c:pt idx="76">
                  <c:v>48.574214935302727</c:v>
                </c:pt>
                <c:pt idx="77">
                  <c:v>52.152912139892578</c:v>
                </c:pt>
                <c:pt idx="78">
                  <c:v>33.801425933837891</c:v>
                </c:pt>
                <c:pt idx="79">
                  <c:v>54.865524291992188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A-4B06-AE1B-62BBC4A7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54111"/>
        <c:axId val="1120049119"/>
      </c:scatterChart>
      <c:valAx>
        <c:axId val="112005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049119"/>
        <c:crosses val="autoZero"/>
        <c:crossBetween val="midCat"/>
      </c:valAx>
      <c:valAx>
        <c:axId val="11200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05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S3'!$AW$1</c:f>
              <c:strCache>
                <c:ptCount val="1"/>
                <c:pt idx="0">
                  <c:v>Crust thickness_sr/y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S3'!$AV$2:$AV$82</c:f>
              <c:numCache>
                <c:formatCode>0.00_ </c:formatCode>
                <c:ptCount val="81"/>
                <c:pt idx="0">
                  <c:v>113</c:v>
                </c:pt>
                <c:pt idx="1">
                  <c:v>116</c:v>
                </c:pt>
                <c:pt idx="2">
                  <c:v>116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120</c:v>
                </c:pt>
                <c:pt idx="12">
                  <c:v>120</c:v>
                </c:pt>
                <c:pt idx="13">
                  <c:v>124</c:v>
                </c:pt>
                <c:pt idx="14">
                  <c:v>124</c:v>
                </c:pt>
                <c:pt idx="15">
                  <c:v>126</c:v>
                </c:pt>
                <c:pt idx="16">
                  <c:v>126</c:v>
                </c:pt>
                <c:pt idx="17">
                  <c:v>126.3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130.30000000000001</c:v>
                </c:pt>
                <c:pt idx="29">
                  <c:v>130.30000000000001</c:v>
                </c:pt>
                <c:pt idx="30">
                  <c:v>130.69999999999999</c:v>
                </c:pt>
                <c:pt idx="31">
                  <c:v>130.69999999999999</c:v>
                </c:pt>
                <c:pt idx="32">
                  <c:v>131</c:v>
                </c:pt>
                <c:pt idx="33">
                  <c:v>131</c:v>
                </c:pt>
                <c:pt idx="34">
                  <c:v>132.1</c:v>
                </c:pt>
                <c:pt idx="35">
                  <c:v>133</c:v>
                </c:pt>
                <c:pt idx="36">
                  <c:v>142</c:v>
                </c:pt>
                <c:pt idx="37">
                  <c:v>142</c:v>
                </c:pt>
                <c:pt idx="38">
                  <c:v>142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177</c:v>
                </c:pt>
                <c:pt idx="53">
                  <c:v>222</c:v>
                </c:pt>
                <c:pt idx="54">
                  <c:v>222</c:v>
                </c:pt>
                <c:pt idx="55">
                  <c:v>222</c:v>
                </c:pt>
                <c:pt idx="56">
                  <c:v>222</c:v>
                </c:pt>
                <c:pt idx="57">
                  <c:v>222</c:v>
                </c:pt>
                <c:pt idx="58">
                  <c:v>222</c:v>
                </c:pt>
                <c:pt idx="59">
                  <c:v>222</c:v>
                </c:pt>
                <c:pt idx="60">
                  <c:v>222</c:v>
                </c:pt>
                <c:pt idx="61">
                  <c:v>222</c:v>
                </c:pt>
                <c:pt idx="62">
                  <c:v>222</c:v>
                </c:pt>
                <c:pt idx="63">
                  <c:v>230</c:v>
                </c:pt>
                <c:pt idx="64">
                  <c:v>230</c:v>
                </c:pt>
                <c:pt idx="65">
                  <c:v>230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230</c:v>
                </c:pt>
                <c:pt idx="70">
                  <c:v>230</c:v>
                </c:pt>
                <c:pt idx="71">
                  <c:v>230</c:v>
                </c:pt>
                <c:pt idx="72">
                  <c:v>230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230</c:v>
                </c:pt>
              </c:numCache>
            </c:numRef>
          </c:xVal>
          <c:yVal>
            <c:numRef>
              <c:f>'Table S3'!$AW$2:$AW$82</c:f>
              <c:numCache>
                <c:formatCode>General</c:formatCode>
                <c:ptCount val="81"/>
                <c:pt idx="0">
                  <c:v>24.672814510996396</c:v>
                </c:pt>
                <c:pt idx="1">
                  <c:v>26.857929579514042</c:v>
                </c:pt>
                <c:pt idx="2">
                  <c:v>25.63015189873418</c:v>
                </c:pt>
                <c:pt idx="3">
                  <c:v>27.484757383966247</c:v>
                </c:pt>
                <c:pt idx="4">
                  <c:v>27.271753127972492</c:v>
                </c:pt>
                <c:pt idx="5">
                  <c:v>27.771324245374885</c:v>
                </c:pt>
                <c:pt idx="6">
                  <c:v>26.543197086486106</c:v>
                </c:pt>
                <c:pt idx="7">
                  <c:v>28.964234535466922</c:v>
                </c:pt>
                <c:pt idx="8">
                  <c:v>27.364279369309354</c:v>
                </c:pt>
                <c:pt idx="9">
                  <c:v>26.569814995131456</c:v>
                </c:pt>
                <c:pt idx="10">
                  <c:v>27.991459508921768</c:v>
                </c:pt>
                <c:pt idx="11">
                  <c:v>25.166949367088609</c:v>
                </c:pt>
                <c:pt idx="12">
                  <c:v>24.027901076228186</c:v>
                </c:pt>
                <c:pt idx="13">
                  <c:v>27.937049659201559</c:v>
                </c:pt>
                <c:pt idx="14">
                  <c:v>41.402239532619291</c:v>
                </c:pt>
                <c:pt idx="15">
                  <c:v>39.14500321819353</c:v>
                </c:pt>
                <c:pt idx="16">
                  <c:v>21.53419955323902</c:v>
                </c:pt>
                <c:pt idx="17">
                  <c:v>23.075157055789969</c:v>
                </c:pt>
                <c:pt idx="18">
                  <c:v>35.47060394765073</c:v>
                </c:pt>
                <c:pt idx="19">
                  <c:v>31.947604673807209</c:v>
                </c:pt>
                <c:pt idx="20">
                  <c:v>31.214435443037978</c:v>
                </c:pt>
                <c:pt idx="21">
                  <c:v>36.081012658227856</c:v>
                </c:pt>
                <c:pt idx="22">
                  <c:v>46.609407364787117</c:v>
                </c:pt>
                <c:pt idx="23">
                  <c:v>47.718146778552139</c:v>
                </c:pt>
                <c:pt idx="24">
                  <c:v>39.016043159981706</c:v>
                </c:pt>
                <c:pt idx="25">
                  <c:v>35.799063291139241</c:v>
                </c:pt>
                <c:pt idx="26">
                  <c:v>18.14223660778746</c:v>
                </c:pt>
                <c:pt idx="27">
                  <c:v>19.162325116588939</c:v>
                </c:pt>
                <c:pt idx="28">
                  <c:v>17.662161225849438</c:v>
                </c:pt>
                <c:pt idx="29">
                  <c:v>21.667990506329115</c:v>
                </c:pt>
                <c:pt idx="30">
                  <c:v>22.972265156562294</c:v>
                </c:pt>
                <c:pt idx="31">
                  <c:v>31.429358819413533</c:v>
                </c:pt>
                <c:pt idx="32">
                  <c:v>23.563270982826737</c:v>
                </c:pt>
                <c:pt idx="33">
                  <c:v>22.040818972090896</c:v>
                </c:pt>
                <c:pt idx="34">
                  <c:v>19.486434599156119</c:v>
                </c:pt>
                <c:pt idx="35">
                  <c:v>19.468481012658231</c:v>
                </c:pt>
                <c:pt idx="36">
                  <c:v>26.727254138266797</c:v>
                </c:pt>
                <c:pt idx="37">
                  <c:v>35.51460841823608</c:v>
                </c:pt>
                <c:pt idx="38">
                  <c:v>50.838740411460165</c:v>
                </c:pt>
                <c:pt idx="39">
                  <c:v>34.467420132610009</c:v>
                </c:pt>
                <c:pt idx="40">
                  <c:v>33.466252102328056</c:v>
                </c:pt>
                <c:pt idx="41">
                  <c:v>24.547070184822015</c:v>
                </c:pt>
                <c:pt idx="42">
                  <c:v>25.892942302031209</c:v>
                </c:pt>
                <c:pt idx="43">
                  <c:v>23.168341897480889</c:v>
                </c:pt>
                <c:pt idx="44">
                  <c:v>23.759388185654011</c:v>
                </c:pt>
                <c:pt idx="45">
                  <c:v>22.366996598449788</c:v>
                </c:pt>
                <c:pt idx="46">
                  <c:v>30.88452764070658</c:v>
                </c:pt>
                <c:pt idx="47">
                  <c:v>30.388749999999998</c:v>
                </c:pt>
                <c:pt idx="48">
                  <c:v>27.211149644529225</c:v>
                </c:pt>
                <c:pt idx="49">
                  <c:v>23.074973254501028</c:v>
                </c:pt>
                <c:pt idx="50">
                  <c:v>19.501865907685755</c:v>
                </c:pt>
                <c:pt idx="51">
                  <c:v>19.842288274789784</c:v>
                </c:pt>
                <c:pt idx="52">
                  <c:v>22.782989289191825</c:v>
                </c:pt>
                <c:pt idx="53">
                  <c:v>21.622911392405065</c:v>
                </c:pt>
                <c:pt idx="54">
                  <c:v>22.376962025316459</c:v>
                </c:pt>
                <c:pt idx="55">
                  <c:v>20.797046413502109</c:v>
                </c:pt>
                <c:pt idx="56">
                  <c:v>27.17849032017871</c:v>
                </c:pt>
                <c:pt idx="57">
                  <c:v>28.391831027377098</c:v>
                </c:pt>
                <c:pt idx="58">
                  <c:v>26.691807313642762</c:v>
                </c:pt>
                <c:pt idx="59">
                  <c:v>29.163417721518993</c:v>
                </c:pt>
                <c:pt idx="60">
                  <c:v>30.459110358352653</c:v>
                </c:pt>
                <c:pt idx="61">
                  <c:v>33.687721518987345</c:v>
                </c:pt>
                <c:pt idx="62">
                  <c:v>54.10435827591732</c:v>
                </c:pt>
                <c:pt idx="63">
                  <c:v>99.237518398587</c:v>
                </c:pt>
                <c:pt idx="64">
                  <c:v>128.45485912617397</c:v>
                </c:pt>
                <c:pt idx="65">
                  <c:v>110.29415361510407</c:v>
                </c:pt>
                <c:pt idx="66">
                  <c:v>35.459142053445859</c:v>
                </c:pt>
                <c:pt idx="67">
                  <c:v>81.057022409088887</c:v>
                </c:pt>
                <c:pt idx="68">
                  <c:v>93.344251919485387</c:v>
                </c:pt>
                <c:pt idx="69">
                  <c:v>86.986692837686277</c:v>
                </c:pt>
                <c:pt idx="70">
                  <c:v>130.85253164556966</c:v>
                </c:pt>
                <c:pt idx="71">
                  <c:v>74.88630609896434</c:v>
                </c:pt>
                <c:pt idx="72">
                  <c:v>35.459142053445859</c:v>
                </c:pt>
                <c:pt idx="73">
                  <c:v>81.057022409088887</c:v>
                </c:pt>
                <c:pt idx="74">
                  <c:v>93.344251919485387</c:v>
                </c:pt>
                <c:pt idx="75">
                  <c:v>70.964654034324766</c:v>
                </c:pt>
                <c:pt idx="76">
                  <c:v>77.875088607594932</c:v>
                </c:pt>
                <c:pt idx="77">
                  <c:v>88.591350210970489</c:v>
                </c:pt>
                <c:pt idx="78">
                  <c:v>45.239572031344196</c:v>
                </c:pt>
                <c:pt idx="79">
                  <c:v>74.55632911392405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E-4870-9DD6-D1ECA471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695871"/>
        <c:axId val="2086969423"/>
      </c:scatterChart>
      <c:valAx>
        <c:axId val="209969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969423"/>
        <c:crosses val="autoZero"/>
        <c:crossBetween val="midCat"/>
      </c:valAx>
      <c:valAx>
        <c:axId val="208696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69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S3'!$AX$1</c:f>
              <c:strCache>
                <c:ptCount val="1"/>
                <c:pt idx="0">
                  <c:v>Crust thickness_la/ybn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S3'!$AV$2:$AV$82</c:f>
              <c:numCache>
                <c:formatCode>0.00_ </c:formatCode>
                <c:ptCount val="81"/>
                <c:pt idx="0">
                  <c:v>113</c:v>
                </c:pt>
                <c:pt idx="1">
                  <c:v>116</c:v>
                </c:pt>
                <c:pt idx="2">
                  <c:v>116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120</c:v>
                </c:pt>
                <c:pt idx="12">
                  <c:v>120</c:v>
                </c:pt>
                <c:pt idx="13">
                  <c:v>124</c:v>
                </c:pt>
                <c:pt idx="14">
                  <c:v>124</c:v>
                </c:pt>
                <c:pt idx="15">
                  <c:v>126</c:v>
                </c:pt>
                <c:pt idx="16">
                  <c:v>126</c:v>
                </c:pt>
                <c:pt idx="17">
                  <c:v>126.3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130.30000000000001</c:v>
                </c:pt>
                <c:pt idx="29">
                  <c:v>130.30000000000001</c:v>
                </c:pt>
                <c:pt idx="30">
                  <c:v>130.69999999999999</c:v>
                </c:pt>
                <c:pt idx="31">
                  <c:v>130.69999999999999</c:v>
                </c:pt>
                <c:pt idx="32">
                  <c:v>131</c:v>
                </c:pt>
                <c:pt idx="33">
                  <c:v>131</c:v>
                </c:pt>
                <c:pt idx="34">
                  <c:v>132.1</c:v>
                </c:pt>
                <c:pt idx="35">
                  <c:v>133</c:v>
                </c:pt>
                <c:pt idx="36">
                  <c:v>142</c:v>
                </c:pt>
                <c:pt idx="37">
                  <c:v>142</c:v>
                </c:pt>
                <c:pt idx="38">
                  <c:v>142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177</c:v>
                </c:pt>
                <c:pt idx="53">
                  <c:v>222</c:v>
                </c:pt>
                <c:pt idx="54">
                  <c:v>222</c:v>
                </c:pt>
                <c:pt idx="55">
                  <c:v>222</c:v>
                </c:pt>
                <c:pt idx="56">
                  <c:v>222</c:v>
                </c:pt>
                <c:pt idx="57">
                  <c:v>222</c:v>
                </c:pt>
                <c:pt idx="58">
                  <c:v>222</c:v>
                </c:pt>
                <c:pt idx="59">
                  <c:v>222</c:v>
                </c:pt>
                <c:pt idx="60">
                  <c:v>222</c:v>
                </c:pt>
                <c:pt idx="61">
                  <c:v>222</c:v>
                </c:pt>
                <c:pt idx="62">
                  <c:v>222</c:v>
                </c:pt>
                <c:pt idx="63">
                  <c:v>230</c:v>
                </c:pt>
                <c:pt idx="64">
                  <c:v>230</c:v>
                </c:pt>
                <c:pt idx="65">
                  <c:v>230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230</c:v>
                </c:pt>
                <c:pt idx="70">
                  <c:v>230</c:v>
                </c:pt>
                <c:pt idx="71">
                  <c:v>230</c:v>
                </c:pt>
                <c:pt idx="72">
                  <c:v>230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230</c:v>
                </c:pt>
              </c:numCache>
            </c:numRef>
          </c:xVal>
          <c:yVal>
            <c:numRef>
              <c:f>'Table S3'!$AX$2:$AX$82</c:f>
              <c:numCache>
                <c:formatCode>General</c:formatCode>
                <c:ptCount val="81"/>
                <c:pt idx="0">
                  <c:v>84.803205081833326</c:v>
                </c:pt>
                <c:pt idx="1">
                  <c:v>76.873339985703439</c:v>
                </c:pt>
                <c:pt idx="2">
                  <c:v>76.177902066118932</c:v>
                </c:pt>
                <c:pt idx="3">
                  <c:v>78.139822325780329</c:v>
                </c:pt>
                <c:pt idx="4">
                  <c:v>79.725325240986066</c:v>
                </c:pt>
                <c:pt idx="5">
                  <c:v>77.077139619596736</c:v>
                </c:pt>
                <c:pt idx="6">
                  <c:v>77.966885225259915</c:v>
                </c:pt>
                <c:pt idx="7">
                  <c:v>80.592802061059103</c:v>
                </c:pt>
                <c:pt idx="8">
                  <c:v>79.440488323177689</c:v>
                </c:pt>
                <c:pt idx="9">
                  <c:v>77.574943575559189</c:v>
                </c:pt>
                <c:pt idx="10">
                  <c:v>80.164678965185018</c:v>
                </c:pt>
                <c:pt idx="11">
                  <c:v>75.345494942093481</c:v>
                </c:pt>
                <c:pt idx="12">
                  <c:v>69.739800028027801</c:v>
                </c:pt>
                <c:pt idx="13">
                  <c:v>78.612620616442143</c:v>
                </c:pt>
                <c:pt idx="14">
                  <c:v>74.36126463239313</c:v>
                </c:pt>
                <c:pt idx="15">
                  <c:v>77.846771281434144</c:v>
                </c:pt>
                <c:pt idx="16">
                  <c:v>79.956079255129225</c:v>
                </c:pt>
                <c:pt idx="17">
                  <c:v>86.410805945462087</c:v>
                </c:pt>
                <c:pt idx="18">
                  <c:v>81.168485938130331</c:v>
                </c:pt>
                <c:pt idx="19">
                  <c:v>75.18058725024278</c:v>
                </c:pt>
                <c:pt idx="20">
                  <c:v>74.745234653181541</c:v>
                </c:pt>
                <c:pt idx="21">
                  <c:v>76.216650938602385</c:v>
                </c:pt>
                <c:pt idx="22">
                  <c:v>102.1668371575482</c:v>
                </c:pt>
                <c:pt idx="23">
                  <c:v>99.316635109069281</c:v>
                </c:pt>
                <c:pt idx="24">
                  <c:v>80.932125410414002</c:v>
                </c:pt>
                <c:pt idx="25">
                  <c:v>79.2149627929345</c:v>
                </c:pt>
                <c:pt idx="26">
                  <c:v>52.068298214344253</c:v>
                </c:pt>
                <c:pt idx="27">
                  <c:v>54.395563717802624</c:v>
                </c:pt>
                <c:pt idx="28">
                  <c:v>71.052472378113194</c:v>
                </c:pt>
                <c:pt idx="29">
                  <c:v>87.510669589756375</c:v>
                </c:pt>
                <c:pt idx="30">
                  <c:v>74.007352141692124</c:v>
                </c:pt>
                <c:pt idx="31">
                  <c:v>77.302539316868135</c:v>
                </c:pt>
                <c:pt idx="32">
                  <c:v>77.507619742900559</c:v>
                </c:pt>
                <c:pt idx="33">
                  <c:v>80.061487892690579</c:v>
                </c:pt>
                <c:pt idx="34">
                  <c:v>85.293240504128292</c:v>
                </c:pt>
                <c:pt idx="35">
                  <c:v>75.20982713279048</c:v>
                </c:pt>
                <c:pt idx="36">
                  <c:v>93.830365467610306</c:v>
                </c:pt>
                <c:pt idx="37">
                  <c:v>94.683898350815255</c:v>
                </c:pt>
                <c:pt idx="38">
                  <c:v>95.604712849363906</c:v>
                </c:pt>
                <c:pt idx="39">
                  <c:v>88.801108488830522</c:v>
                </c:pt>
                <c:pt idx="40">
                  <c:v>89.164329340304221</c:v>
                </c:pt>
                <c:pt idx="41">
                  <c:v>84.380199113477161</c:v>
                </c:pt>
                <c:pt idx="42">
                  <c:v>87.209974246102533</c:v>
                </c:pt>
                <c:pt idx="43">
                  <c:v>83.290448060994052</c:v>
                </c:pt>
                <c:pt idx="44">
                  <c:v>85.917445943383129</c:v>
                </c:pt>
                <c:pt idx="45">
                  <c:v>83.604626130653372</c:v>
                </c:pt>
                <c:pt idx="46">
                  <c:v>85.931666850955196</c:v>
                </c:pt>
                <c:pt idx="47">
                  <c:v>85.693710969105283</c:v>
                </c:pt>
                <c:pt idx="48">
                  <c:v>86.442370068358827</c:v>
                </c:pt>
                <c:pt idx="49">
                  <c:v>76.794093658296617</c:v>
                </c:pt>
                <c:pt idx="50">
                  <c:v>74.790912473086436</c:v>
                </c:pt>
                <c:pt idx="51">
                  <c:v>76.710953207344659</c:v>
                </c:pt>
                <c:pt idx="52">
                  <c:v>89.230127492738831</c:v>
                </c:pt>
                <c:pt idx="53">
                  <c:v>68.491439038587089</c:v>
                </c:pt>
                <c:pt idx="54">
                  <c:v>69.946843858506483</c:v>
                </c:pt>
                <c:pt idx="55">
                  <c:v>77.429462042306994</c:v>
                </c:pt>
                <c:pt idx="56">
                  <c:v>88.47028476405545</c:v>
                </c:pt>
                <c:pt idx="57">
                  <c:v>87.383248976194324</c:v>
                </c:pt>
                <c:pt idx="58">
                  <c:v>86.405382662260337</c:v>
                </c:pt>
                <c:pt idx="59">
                  <c:v>87.633522019246755</c:v>
                </c:pt>
                <c:pt idx="60">
                  <c:v>79.639294247099699</c:v>
                </c:pt>
                <c:pt idx="61">
                  <c:v>81.891685780012466</c:v>
                </c:pt>
                <c:pt idx="62">
                  <c:v>93.534135409153421</c:v>
                </c:pt>
                <c:pt idx="63">
                  <c:v>97.681098528871956</c:v>
                </c:pt>
                <c:pt idx="64">
                  <c:v>99.266565650887443</c:v>
                </c:pt>
                <c:pt idx="65">
                  <c:v>111.35572555627091</c:v>
                </c:pt>
                <c:pt idx="66">
                  <c:v>107.5968593222087</c:v>
                </c:pt>
                <c:pt idx="67">
                  <c:v>76.676215240444648</c:v>
                </c:pt>
                <c:pt idx="68">
                  <c:v>104.73594430520356</c:v>
                </c:pt>
                <c:pt idx="69">
                  <c:v>116.68674072981447</c:v>
                </c:pt>
                <c:pt idx="70">
                  <c:v>91.09569895292924</c:v>
                </c:pt>
                <c:pt idx="71">
                  <c:v>103.33125292112059</c:v>
                </c:pt>
                <c:pt idx="72">
                  <c:v>107.5968593222087</c:v>
                </c:pt>
                <c:pt idx="73">
                  <c:v>76.676215240444648</c:v>
                </c:pt>
                <c:pt idx="74">
                  <c:v>104.73594430520356</c:v>
                </c:pt>
                <c:pt idx="75">
                  <c:v>93.255239804645143</c:v>
                </c:pt>
                <c:pt idx="76">
                  <c:v>112.99875977259931</c:v>
                </c:pt>
                <c:pt idx="77">
                  <c:v>113.67792854358134</c:v>
                </c:pt>
                <c:pt idx="78">
                  <c:v>82.851993779006477</c:v>
                </c:pt>
                <c:pt idx="79">
                  <c:v>102.76078979634296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2-49E1-9ABA-9A3968EB3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981055"/>
        <c:axId val="1119981887"/>
      </c:scatterChart>
      <c:valAx>
        <c:axId val="111998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981887"/>
        <c:crosses val="autoZero"/>
        <c:crossBetween val="midCat"/>
      </c:valAx>
      <c:valAx>
        <c:axId val="11199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98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S3'!$AY$1</c:f>
              <c:strCache>
                <c:ptCount val="1"/>
                <c:pt idx="0">
                  <c:v>crust thickness sundell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S3'!$AV$2:$AV$82</c:f>
              <c:numCache>
                <c:formatCode>0.00_ </c:formatCode>
                <c:ptCount val="81"/>
                <c:pt idx="0">
                  <c:v>113</c:v>
                </c:pt>
                <c:pt idx="1">
                  <c:v>116</c:v>
                </c:pt>
                <c:pt idx="2">
                  <c:v>116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120</c:v>
                </c:pt>
                <c:pt idx="12">
                  <c:v>120</c:v>
                </c:pt>
                <c:pt idx="13">
                  <c:v>124</c:v>
                </c:pt>
                <c:pt idx="14">
                  <c:v>124</c:v>
                </c:pt>
                <c:pt idx="15">
                  <c:v>126</c:v>
                </c:pt>
                <c:pt idx="16">
                  <c:v>126</c:v>
                </c:pt>
                <c:pt idx="17">
                  <c:v>126.3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130.30000000000001</c:v>
                </c:pt>
                <c:pt idx="29">
                  <c:v>130.30000000000001</c:v>
                </c:pt>
                <c:pt idx="30">
                  <c:v>130.69999999999999</c:v>
                </c:pt>
                <c:pt idx="31">
                  <c:v>130.69999999999999</c:v>
                </c:pt>
                <c:pt idx="32">
                  <c:v>131</c:v>
                </c:pt>
                <c:pt idx="33">
                  <c:v>131</c:v>
                </c:pt>
                <c:pt idx="34">
                  <c:v>132.1</c:v>
                </c:pt>
                <c:pt idx="35">
                  <c:v>133</c:v>
                </c:pt>
                <c:pt idx="36">
                  <c:v>142</c:v>
                </c:pt>
                <c:pt idx="37">
                  <c:v>142</c:v>
                </c:pt>
                <c:pt idx="38">
                  <c:v>142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177</c:v>
                </c:pt>
                <c:pt idx="53">
                  <c:v>222</c:v>
                </c:pt>
                <c:pt idx="54">
                  <c:v>222</c:v>
                </c:pt>
                <c:pt idx="55">
                  <c:v>222</c:v>
                </c:pt>
                <c:pt idx="56">
                  <c:v>222</c:v>
                </c:pt>
                <c:pt idx="57">
                  <c:v>222</c:v>
                </c:pt>
                <c:pt idx="58">
                  <c:v>222</c:v>
                </c:pt>
                <c:pt idx="59">
                  <c:v>222</c:v>
                </c:pt>
                <c:pt idx="60">
                  <c:v>222</c:v>
                </c:pt>
                <c:pt idx="61">
                  <c:v>222</c:v>
                </c:pt>
                <c:pt idx="62">
                  <c:v>222</c:v>
                </c:pt>
                <c:pt idx="63">
                  <c:v>230</c:v>
                </c:pt>
                <c:pt idx="64">
                  <c:v>230</c:v>
                </c:pt>
                <c:pt idx="65">
                  <c:v>230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230</c:v>
                </c:pt>
                <c:pt idx="70">
                  <c:v>230</c:v>
                </c:pt>
                <c:pt idx="71">
                  <c:v>230</c:v>
                </c:pt>
                <c:pt idx="72">
                  <c:v>230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230</c:v>
                </c:pt>
              </c:numCache>
            </c:numRef>
          </c:xVal>
          <c:yVal>
            <c:numRef>
              <c:f>'Table S3'!$AY$2:$AY$82</c:f>
              <c:numCache>
                <c:formatCode>General</c:formatCode>
                <c:ptCount val="81"/>
                <c:pt idx="0">
                  <c:v>52.172311670177287</c:v>
                </c:pt>
                <c:pt idx="1">
                  <c:v>50.164656986808453</c:v>
                </c:pt>
                <c:pt idx="2">
                  <c:v>49.181696573819963</c:v>
                </c:pt>
                <c:pt idx="3">
                  <c:v>51.026144621576087</c:v>
                </c:pt>
                <c:pt idx="4">
                  <c:v>51.568385351229111</c:v>
                </c:pt>
                <c:pt idx="5">
                  <c:v>50.737392816246221</c:v>
                </c:pt>
                <c:pt idx="6">
                  <c:v>50.443119739726342</c:v>
                </c:pt>
                <c:pt idx="7">
                  <c:v>52.796357087619739</c:v>
                </c:pt>
                <c:pt idx="8">
                  <c:v>51.500040391468076</c:v>
                </c:pt>
                <c:pt idx="9">
                  <c:v>50.295830246500145</c:v>
                </c:pt>
                <c:pt idx="10">
                  <c:v>52.12870953983257</c:v>
                </c:pt>
                <c:pt idx="11">
                  <c:v>48.562395428017325</c:v>
                </c:pt>
                <c:pt idx="12">
                  <c:v>45.534639500165497</c:v>
                </c:pt>
                <c:pt idx="13">
                  <c:v>51.458648661953191</c:v>
                </c:pt>
                <c:pt idx="14">
                  <c:v>55.02599982239289</c:v>
                </c:pt>
                <c:pt idx="15">
                  <c:v>55.74577680253369</c:v>
                </c:pt>
                <c:pt idx="16">
                  <c:v>48.012226027246825</c:v>
                </c:pt>
                <c:pt idx="17">
                  <c:v>51.796385832624736</c:v>
                </c:pt>
                <c:pt idx="18">
                  <c:v>55.82436176665172</c:v>
                </c:pt>
                <c:pt idx="19">
                  <c:v>51.931394296780383</c:v>
                </c:pt>
                <c:pt idx="20">
                  <c:v>51.430387022577968</c:v>
                </c:pt>
                <c:pt idx="21">
                  <c:v>54.003094686169817</c:v>
                </c:pt>
                <c:pt idx="22">
                  <c:v>68.020440448464669</c:v>
                </c:pt>
                <c:pt idx="23">
                  <c:v>67.133607974312682</c:v>
                </c:pt>
                <c:pt idx="24">
                  <c:v>56.979049091316469</c:v>
                </c:pt>
                <c:pt idx="25">
                  <c:v>55.139046006958296</c:v>
                </c:pt>
                <c:pt idx="26">
                  <c:v>33.493612092315892</c:v>
                </c:pt>
                <c:pt idx="27">
                  <c:v>35.44792120847135</c:v>
                </c:pt>
                <c:pt idx="28">
                  <c:v>40.843322284094128</c:v>
                </c:pt>
                <c:pt idx="29">
                  <c:v>51.23843870375859</c:v>
                </c:pt>
                <c:pt idx="30">
                  <c:v>46.595638050514722</c:v>
                </c:pt>
                <c:pt idx="31">
                  <c:v>52.583192589660925</c:v>
                </c:pt>
                <c:pt idx="32">
                  <c:v>48.443388124837107</c:v>
                </c:pt>
                <c:pt idx="33">
                  <c:v>48.435714333103732</c:v>
                </c:pt>
                <c:pt idx="34">
                  <c:v>48.523076482451287</c:v>
                </c:pt>
                <c:pt idx="35">
                  <c:v>44.336473700066051</c:v>
                </c:pt>
                <c:pt idx="36">
                  <c:v>57.106136433658271</c:v>
                </c:pt>
                <c:pt idx="37">
                  <c:v>61.430746281000005</c:v>
                </c:pt>
                <c:pt idx="38">
                  <c:v>66.378368799577231</c:v>
                </c:pt>
                <c:pt idx="39">
                  <c:v>58.597262621997679</c:v>
                </c:pt>
                <c:pt idx="40">
                  <c:v>58.349549161915327</c:v>
                </c:pt>
                <c:pt idx="41">
                  <c:v>51.919148536637273</c:v>
                </c:pt>
                <c:pt idx="42">
                  <c:v>53.897301268601815</c:v>
                </c:pt>
                <c:pt idx="43">
                  <c:v>50.569512848145088</c:v>
                </c:pt>
                <c:pt idx="44">
                  <c:v>52.051021524054406</c:v>
                </c:pt>
                <c:pt idx="45">
                  <c:v>50.138503068911362</c:v>
                </c:pt>
                <c:pt idx="46">
                  <c:v>55.909260289867511</c:v>
                </c:pt>
                <c:pt idx="47">
                  <c:v>55.584749110083408</c:v>
                </c:pt>
                <c:pt idx="48">
                  <c:v>54.313976555093639</c:v>
                </c:pt>
                <c:pt idx="49">
                  <c:v>47.818863201517445</c:v>
                </c:pt>
                <c:pt idx="50">
                  <c:v>44.193284675538742</c:v>
                </c:pt>
                <c:pt idx="51">
                  <c:v>45.289117403131904</c:v>
                </c:pt>
                <c:pt idx="52">
                  <c:v>52.760176188258207</c:v>
                </c:pt>
                <c:pt idx="53">
                  <c:v>43.33808215132737</c:v>
                </c:pt>
                <c:pt idx="54">
                  <c:v>44.49691852699393</c:v>
                </c:pt>
                <c:pt idx="55">
                  <c:v>46.388181245155472</c:v>
                </c:pt>
                <c:pt idx="56">
                  <c:v>55.135135268452643</c:v>
                </c:pt>
                <c:pt idx="57">
                  <c:v>55.31900141320321</c:v>
                </c:pt>
                <c:pt idx="58">
                  <c:v>54.015655355469995</c:v>
                </c:pt>
                <c:pt idx="59">
                  <c:v>55.805974597315448</c:v>
                </c:pt>
                <c:pt idx="60">
                  <c:v>53.113080855713363</c:v>
                </c:pt>
                <c:pt idx="61">
                  <c:v>55.431003198298619</c:v>
                </c:pt>
                <c:pt idx="62">
                  <c:v>66.279532533529448</c:v>
                </c:pt>
                <c:pt idx="63">
                  <c:v>75.030568855939123</c:v>
                </c:pt>
                <c:pt idx="64">
                  <c:v>78.549106779283434</c:v>
                </c:pt>
                <c:pt idx="65">
                  <c:v>81.865076690991074</c:v>
                </c:pt>
                <c:pt idx="66">
                  <c:v>66.750622986721268</c:v>
                </c:pt>
                <c:pt idx="67">
                  <c:v>64.052781529811014</c:v>
                </c:pt>
                <c:pt idx="68">
                  <c:v>77.260244716904822</c:v>
                </c:pt>
                <c:pt idx="69">
                  <c:v>81.40515302989796</c:v>
                </c:pt>
                <c:pt idx="70">
                  <c:v>75.372793256659889</c:v>
                </c:pt>
                <c:pt idx="71">
                  <c:v>74.167510928275732</c:v>
                </c:pt>
                <c:pt idx="72">
                  <c:v>66.750622986721268</c:v>
                </c:pt>
                <c:pt idx="73">
                  <c:v>64.052781529811014</c:v>
                </c:pt>
                <c:pt idx="74">
                  <c:v>77.260244716904822</c:v>
                </c:pt>
                <c:pt idx="75">
                  <c:v>69.377337612132962</c:v>
                </c:pt>
                <c:pt idx="76">
                  <c:v>78.616509309917291</c:v>
                </c:pt>
                <c:pt idx="77">
                  <c:v>80.36801476753709</c:v>
                </c:pt>
                <c:pt idx="78">
                  <c:v>59.659404495815927</c:v>
                </c:pt>
                <c:pt idx="79">
                  <c:v>73.880593870885704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F-4604-9333-1EAFFEAF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514255"/>
        <c:axId val="1122522991"/>
      </c:scatterChart>
      <c:valAx>
        <c:axId val="112251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522991"/>
        <c:crosses val="autoZero"/>
        <c:crossBetween val="midCat"/>
      </c:valAx>
      <c:valAx>
        <c:axId val="11225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51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S3'!$AZ$1</c:f>
              <c:strCache>
                <c:ptCount val="1"/>
                <c:pt idx="0">
                  <c:v>crust thickness_hu_sry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S3'!$AV$2:$AV$82</c:f>
              <c:numCache>
                <c:formatCode>0.00_ </c:formatCode>
                <c:ptCount val="81"/>
                <c:pt idx="0">
                  <c:v>113</c:v>
                </c:pt>
                <c:pt idx="1">
                  <c:v>116</c:v>
                </c:pt>
                <c:pt idx="2">
                  <c:v>116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120</c:v>
                </c:pt>
                <c:pt idx="12">
                  <c:v>120</c:v>
                </c:pt>
                <c:pt idx="13">
                  <c:v>124</c:v>
                </c:pt>
                <c:pt idx="14">
                  <c:v>124</c:v>
                </c:pt>
                <c:pt idx="15">
                  <c:v>126</c:v>
                </c:pt>
                <c:pt idx="16">
                  <c:v>126</c:v>
                </c:pt>
                <c:pt idx="17">
                  <c:v>126.3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130.30000000000001</c:v>
                </c:pt>
                <c:pt idx="29">
                  <c:v>130.30000000000001</c:v>
                </c:pt>
                <c:pt idx="30">
                  <c:v>130.69999999999999</c:v>
                </c:pt>
                <c:pt idx="31">
                  <c:v>130.69999999999999</c:v>
                </c:pt>
                <c:pt idx="32">
                  <c:v>131</c:v>
                </c:pt>
                <c:pt idx="33">
                  <c:v>131</c:v>
                </c:pt>
                <c:pt idx="34">
                  <c:v>132.1</c:v>
                </c:pt>
                <c:pt idx="35">
                  <c:v>133</c:v>
                </c:pt>
                <c:pt idx="36">
                  <c:v>142</c:v>
                </c:pt>
                <c:pt idx="37">
                  <c:v>142</c:v>
                </c:pt>
                <c:pt idx="38">
                  <c:v>142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177</c:v>
                </c:pt>
                <c:pt idx="53">
                  <c:v>222</c:v>
                </c:pt>
                <c:pt idx="54">
                  <c:v>222</c:v>
                </c:pt>
                <c:pt idx="55">
                  <c:v>222</c:v>
                </c:pt>
                <c:pt idx="56">
                  <c:v>222</c:v>
                </c:pt>
                <c:pt idx="57">
                  <c:v>222</c:v>
                </c:pt>
                <c:pt idx="58">
                  <c:v>222</c:v>
                </c:pt>
                <c:pt idx="59">
                  <c:v>222</c:v>
                </c:pt>
                <c:pt idx="60">
                  <c:v>222</c:v>
                </c:pt>
                <c:pt idx="61">
                  <c:v>222</c:v>
                </c:pt>
                <c:pt idx="62">
                  <c:v>222</c:v>
                </c:pt>
                <c:pt idx="63">
                  <c:v>230</c:v>
                </c:pt>
                <c:pt idx="64">
                  <c:v>230</c:v>
                </c:pt>
                <c:pt idx="65">
                  <c:v>230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230</c:v>
                </c:pt>
                <c:pt idx="70">
                  <c:v>230</c:v>
                </c:pt>
                <c:pt idx="71">
                  <c:v>230</c:v>
                </c:pt>
                <c:pt idx="72">
                  <c:v>230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230</c:v>
                </c:pt>
              </c:numCache>
            </c:numRef>
          </c:xVal>
          <c:yVal>
            <c:numRef>
              <c:f>'Table S3'!$AZ$2:$AZ$82</c:f>
              <c:numCache>
                <c:formatCode>General</c:formatCode>
                <c:ptCount val="81"/>
                <c:pt idx="0">
                  <c:v>38.243590740871696</c:v>
                </c:pt>
                <c:pt idx="1">
                  <c:v>39.562534070517486</c:v>
                </c:pt>
                <c:pt idx="2">
                  <c:v>38.821443037974689</c:v>
                </c:pt>
                <c:pt idx="3">
                  <c:v>39.940889592123767</c:v>
                </c:pt>
                <c:pt idx="4">
                  <c:v>39.81231945562304</c:v>
                </c:pt>
                <c:pt idx="5">
                  <c:v>40.113862382343399</c:v>
                </c:pt>
                <c:pt idx="6">
                  <c:v>39.372560403554672</c:v>
                </c:pt>
                <c:pt idx="7">
                  <c:v>40.833907332218772</c:v>
                </c:pt>
                <c:pt idx="8">
                  <c:v>39.868168628321861</c:v>
                </c:pt>
                <c:pt idx="9">
                  <c:v>39.388627069133406</c:v>
                </c:pt>
                <c:pt idx="10">
                  <c:v>40.246736820700526</c:v>
                </c:pt>
                <c:pt idx="11">
                  <c:v>38.541852320675105</c:v>
                </c:pt>
                <c:pt idx="12">
                  <c:v>37.85431866763323</c:v>
                </c:pt>
                <c:pt idx="13">
                  <c:v>40.213894839337875</c:v>
                </c:pt>
                <c:pt idx="14">
                  <c:v>48.34153197013957</c:v>
                </c:pt>
                <c:pt idx="15">
                  <c:v>46.979055996567268</c:v>
                </c:pt>
                <c:pt idx="16">
                  <c:v>36.349111442045171</c:v>
                </c:pt>
                <c:pt idx="17">
                  <c:v>37.279238943584936</c:v>
                </c:pt>
                <c:pt idx="18">
                  <c:v>44.761175355789177</c:v>
                </c:pt>
                <c:pt idx="19">
                  <c:v>42.634680298604351</c:v>
                </c:pt>
                <c:pt idx="20">
                  <c:v>42.192136708860758</c:v>
                </c:pt>
                <c:pt idx="21">
                  <c:v>45.12962025316456</c:v>
                </c:pt>
                <c:pt idx="22">
                  <c:v>51.484597238204842</c:v>
                </c:pt>
                <c:pt idx="23">
                  <c:v>52.153836343810752</c:v>
                </c:pt>
                <c:pt idx="24">
                  <c:v>46.901215240709675</c:v>
                </c:pt>
                <c:pt idx="25">
                  <c:v>44.959434599156118</c:v>
                </c:pt>
                <c:pt idx="26">
                  <c:v>34.301710384880721</c:v>
                </c:pt>
                <c:pt idx="27">
                  <c:v>34.91743948478792</c:v>
                </c:pt>
                <c:pt idx="28">
                  <c:v>34.01193515434155</c:v>
                </c:pt>
                <c:pt idx="29">
                  <c:v>36.429868143459913</c:v>
                </c:pt>
                <c:pt idx="30">
                  <c:v>37.217133022429493</c:v>
                </c:pt>
                <c:pt idx="31">
                  <c:v>42.3218652333397</c:v>
                </c:pt>
                <c:pt idx="32">
                  <c:v>37.573866268913434</c:v>
                </c:pt>
                <c:pt idx="33">
                  <c:v>36.65490874891973</c:v>
                </c:pt>
                <c:pt idx="34">
                  <c:v>35.113073136427566</c:v>
                </c:pt>
                <c:pt idx="35">
                  <c:v>35.102236286919833</c:v>
                </c:pt>
                <c:pt idx="36">
                  <c:v>39.483657903278157</c:v>
                </c:pt>
                <c:pt idx="37">
                  <c:v>44.787736612809169</c:v>
                </c:pt>
                <c:pt idx="38">
                  <c:v>54.037437906016493</c:v>
                </c:pt>
                <c:pt idx="39">
                  <c:v>44.155649989953787</c:v>
                </c:pt>
                <c:pt idx="40">
                  <c:v>43.551341359062882</c:v>
                </c:pt>
                <c:pt idx="41">
                  <c:v>38.167691012460139</c:v>
                </c:pt>
                <c:pt idx="42">
                  <c:v>38.980064272397215</c:v>
                </c:pt>
                <c:pt idx="43">
                  <c:v>37.335485649830808</c:v>
                </c:pt>
                <c:pt idx="44">
                  <c:v>37.692243319268641</c:v>
                </c:pt>
                <c:pt idx="45">
                  <c:v>36.85179073960483</c:v>
                </c:pt>
                <c:pt idx="46">
                  <c:v>41.993003170516587</c:v>
                </c:pt>
                <c:pt idx="47">
                  <c:v>41.693750000000001</c:v>
                </c:pt>
                <c:pt idx="48">
                  <c:v>39.775738974625746</c:v>
                </c:pt>
                <c:pt idx="49">
                  <c:v>37.279128000464581</c:v>
                </c:pt>
                <c:pt idx="50">
                  <c:v>35.122387529864376</c:v>
                </c:pt>
                <c:pt idx="51">
                  <c:v>35.327867697395632</c:v>
                </c:pt>
                <c:pt idx="52">
                  <c:v>37.102885426809479</c:v>
                </c:pt>
                <c:pt idx="53">
                  <c:v>36.402658227848107</c:v>
                </c:pt>
                <c:pt idx="54">
                  <c:v>36.857805907172995</c:v>
                </c:pt>
                <c:pt idx="55">
                  <c:v>35.904163150492266</c:v>
                </c:pt>
                <c:pt idx="56">
                  <c:v>39.756025688756523</c:v>
                </c:pt>
                <c:pt idx="57">
                  <c:v>40.488402512020414</c:v>
                </c:pt>
                <c:pt idx="58">
                  <c:v>39.462262072198783</c:v>
                </c:pt>
                <c:pt idx="59">
                  <c:v>40.954135021097052</c:v>
                </c:pt>
                <c:pt idx="60">
                  <c:v>41.736219765852503</c:v>
                </c:pt>
                <c:pt idx="61">
                  <c:v>43.685021097046416</c:v>
                </c:pt>
                <c:pt idx="62">
                  <c:v>56.008576616995143</c:v>
                </c:pt>
                <c:pt idx="63">
                  <c:v>83.25111470905702</c:v>
                </c:pt>
                <c:pt idx="64">
                  <c:v>100.88680685994285</c:v>
                </c:pt>
                <c:pt idx="65">
                  <c:v>89.924939569477232</c:v>
                </c:pt>
                <c:pt idx="66">
                  <c:v>44.754256915142996</c:v>
                </c:pt>
                <c:pt idx="67">
                  <c:v>72.27730181449509</c:v>
                </c:pt>
                <c:pt idx="68">
                  <c:v>79.693917825274951</c:v>
                </c:pt>
                <c:pt idx="69">
                  <c:v>75.8564722533782</c:v>
                </c:pt>
                <c:pt idx="70">
                  <c:v>102.33405063291141</c:v>
                </c:pt>
                <c:pt idx="71">
                  <c:v>68.55263521288839</c:v>
                </c:pt>
                <c:pt idx="72">
                  <c:v>44.754256915142996</c:v>
                </c:pt>
                <c:pt idx="73">
                  <c:v>72.27730181449509</c:v>
                </c:pt>
                <c:pt idx="74">
                  <c:v>79.693917825274951</c:v>
                </c:pt>
                <c:pt idx="75">
                  <c:v>66.185511894592423</c:v>
                </c:pt>
                <c:pt idx="76">
                  <c:v>70.356675105485238</c:v>
                </c:pt>
                <c:pt idx="77">
                  <c:v>76.825049226441649</c:v>
                </c:pt>
                <c:pt idx="78">
                  <c:v>50.657759694595143</c:v>
                </c:pt>
                <c:pt idx="79">
                  <c:v>68.353459915611822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0-41E9-8A60-D8393FAA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44255"/>
        <c:axId val="1899447167"/>
      </c:scatterChart>
      <c:valAx>
        <c:axId val="189944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447167"/>
        <c:crosses val="autoZero"/>
        <c:crossBetween val="midCat"/>
      </c:valAx>
      <c:valAx>
        <c:axId val="18994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44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S3'!$BA$1</c:f>
              <c:strCache>
                <c:ptCount val="1"/>
                <c:pt idx="0">
                  <c:v>Crust thickness Laybn_Hu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S3'!$AV$2:$AV$82</c:f>
              <c:numCache>
                <c:formatCode>0.00_ </c:formatCode>
                <c:ptCount val="81"/>
                <c:pt idx="0">
                  <c:v>113</c:v>
                </c:pt>
                <c:pt idx="1">
                  <c:v>116</c:v>
                </c:pt>
                <c:pt idx="2">
                  <c:v>116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120</c:v>
                </c:pt>
                <c:pt idx="12">
                  <c:v>120</c:v>
                </c:pt>
                <c:pt idx="13">
                  <c:v>124</c:v>
                </c:pt>
                <c:pt idx="14">
                  <c:v>124</c:v>
                </c:pt>
                <c:pt idx="15">
                  <c:v>126</c:v>
                </c:pt>
                <c:pt idx="16">
                  <c:v>126</c:v>
                </c:pt>
                <c:pt idx="17">
                  <c:v>126.3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130.30000000000001</c:v>
                </c:pt>
                <c:pt idx="29">
                  <c:v>130.30000000000001</c:v>
                </c:pt>
                <c:pt idx="30">
                  <c:v>130.69999999999999</c:v>
                </c:pt>
                <c:pt idx="31">
                  <c:v>130.69999999999999</c:v>
                </c:pt>
                <c:pt idx="32">
                  <c:v>131</c:v>
                </c:pt>
                <c:pt idx="33">
                  <c:v>131</c:v>
                </c:pt>
                <c:pt idx="34">
                  <c:v>132.1</c:v>
                </c:pt>
                <c:pt idx="35">
                  <c:v>133</c:v>
                </c:pt>
                <c:pt idx="36">
                  <c:v>142</c:v>
                </c:pt>
                <c:pt idx="37">
                  <c:v>142</c:v>
                </c:pt>
                <c:pt idx="38">
                  <c:v>142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177</c:v>
                </c:pt>
                <c:pt idx="53">
                  <c:v>222</c:v>
                </c:pt>
                <c:pt idx="54">
                  <c:v>222</c:v>
                </c:pt>
                <c:pt idx="55">
                  <c:v>222</c:v>
                </c:pt>
                <c:pt idx="56">
                  <c:v>222</c:v>
                </c:pt>
                <c:pt idx="57">
                  <c:v>222</c:v>
                </c:pt>
                <c:pt idx="58">
                  <c:v>222</c:v>
                </c:pt>
                <c:pt idx="59">
                  <c:v>222</c:v>
                </c:pt>
                <c:pt idx="60">
                  <c:v>222</c:v>
                </c:pt>
                <c:pt idx="61">
                  <c:v>222</c:v>
                </c:pt>
                <c:pt idx="62">
                  <c:v>222</c:v>
                </c:pt>
                <c:pt idx="63">
                  <c:v>230</c:v>
                </c:pt>
                <c:pt idx="64">
                  <c:v>230</c:v>
                </c:pt>
                <c:pt idx="65">
                  <c:v>230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230</c:v>
                </c:pt>
                <c:pt idx="70">
                  <c:v>230</c:v>
                </c:pt>
                <c:pt idx="71">
                  <c:v>230</c:v>
                </c:pt>
                <c:pt idx="72">
                  <c:v>230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230</c:v>
                </c:pt>
              </c:numCache>
            </c:numRef>
          </c:xVal>
          <c:yVal>
            <c:numRef>
              <c:f>'Table S3'!$BA$2:$BA$82</c:f>
              <c:numCache>
                <c:formatCode>General</c:formatCode>
                <c:ptCount val="81"/>
                <c:pt idx="0">
                  <c:v>80.214801031249934</c:v>
                </c:pt>
                <c:pt idx="1">
                  <c:v>69.858308513918686</c:v>
                </c:pt>
                <c:pt idx="2">
                  <c:v>68.950058811920556</c:v>
                </c:pt>
                <c:pt idx="3">
                  <c:v>71.512348616661399</c:v>
                </c:pt>
                <c:pt idx="4">
                  <c:v>73.583033159018726</c:v>
                </c:pt>
                <c:pt idx="5">
                  <c:v>70.124473115442726</c:v>
                </c:pt>
                <c:pt idx="6">
                  <c:v>71.286490828944082</c:v>
                </c:pt>
                <c:pt idx="7">
                  <c:v>74.715967589445469</c:v>
                </c:pt>
                <c:pt idx="8">
                  <c:v>73.211032958235748</c:v>
                </c:pt>
                <c:pt idx="9">
                  <c:v>70.774610650258936</c:v>
                </c:pt>
                <c:pt idx="10">
                  <c:v>74.156834037339962</c:v>
                </c:pt>
                <c:pt idx="11">
                  <c:v>67.862925796814139</c:v>
                </c:pt>
                <c:pt idx="12">
                  <c:v>60.541825534932421</c:v>
                </c:pt>
                <c:pt idx="13">
                  <c:v>72.129828472886928</c:v>
                </c:pt>
                <c:pt idx="14">
                  <c:v>66.577510002954398</c:v>
                </c:pt>
                <c:pt idx="15">
                  <c:v>71.129620674738561</c:v>
                </c:pt>
                <c:pt idx="16">
                  <c:v>73.884400482655053</c:v>
                </c:pt>
                <c:pt idx="17">
                  <c:v>82.314345741430699</c:v>
                </c:pt>
                <c:pt idx="18">
                  <c:v>75.467817172377977</c:v>
                </c:pt>
                <c:pt idx="19">
                  <c:v>67.647554506634734</c:v>
                </c:pt>
                <c:pt idx="20">
                  <c:v>67.07897914511112</c:v>
                </c:pt>
                <c:pt idx="21">
                  <c:v>69.000665272820598</c:v>
                </c:pt>
                <c:pt idx="22">
                  <c:v>102.89189874803168</c:v>
                </c:pt>
                <c:pt idx="23">
                  <c:v>99.169502990963835</c:v>
                </c:pt>
                <c:pt idx="24">
                  <c:v>75.159127679301832</c:v>
                </c:pt>
                <c:pt idx="25">
                  <c:v>72.916494093057523</c:v>
                </c:pt>
                <c:pt idx="26">
                  <c:v>37.462646496598147</c:v>
                </c:pt>
                <c:pt idx="27">
                  <c:v>40.502081276412078</c:v>
                </c:pt>
                <c:pt idx="28">
                  <c:v>62.25619030741786</c:v>
                </c:pt>
                <c:pt idx="29">
                  <c:v>83.750779963720035</c:v>
                </c:pt>
                <c:pt idx="30">
                  <c:v>66.115296331308997</c:v>
                </c:pt>
                <c:pt idx="31">
                  <c:v>70.418847641352258</c:v>
                </c:pt>
                <c:pt idx="32">
                  <c:v>70.686684971736696</c:v>
                </c:pt>
                <c:pt idx="33">
                  <c:v>74.022065342388785</c:v>
                </c:pt>
                <c:pt idx="34">
                  <c:v>80.854792774199254</c:v>
                </c:pt>
                <c:pt idx="35">
                  <c:v>67.685742120313122</c:v>
                </c:pt>
                <c:pt idx="36">
                  <c:v>92.004373470972212</c:v>
                </c:pt>
                <c:pt idx="37">
                  <c:v>93.119096963875307</c:v>
                </c:pt>
                <c:pt idx="38">
                  <c:v>94.321690999015118</c:v>
                </c:pt>
                <c:pt idx="39">
                  <c:v>85.436107600486096</c:v>
                </c:pt>
                <c:pt idx="40">
                  <c:v>85.910478095422022</c:v>
                </c:pt>
                <c:pt idx="41">
                  <c:v>79.662350504921932</c:v>
                </c:pt>
                <c:pt idx="42">
                  <c:v>83.3580684813939</c:v>
                </c:pt>
                <c:pt idx="43">
                  <c:v>78.239123440655334</c:v>
                </c:pt>
                <c:pt idx="44">
                  <c:v>81.670012060095473</c:v>
                </c:pt>
                <c:pt idx="45">
                  <c:v>78.649443513959511</c:v>
                </c:pt>
                <c:pt idx="46">
                  <c:v>81.688584724456646</c:v>
                </c:pt>
                <c:pt idx="47">
                  <c:v>81.377811681036718</c:v>
                </c:pt>
                <c:pt idx="48">
                  <c:v>82.355568839003425</c:v>
                </c:pt>
                <c:pt idx="49">
                  <c:v>69.754811923892788</c:v>
                </c:pt>
                <c:pt idx="50">
                  <c:v>67.13863488884931</c:v>
                </c:pt>
                <c:pt idx="51">
                  <c:v>69.646229564958134</c:v>
                </c:pt>
                <c:pt idx="52">
                  <c:v>85.996411218505784</c:v>
                </c:pt>
                <c:pt idx="53">
                  <c:v>58.911452118822154</c:v>
                </c:pt>
                <c:pt idx="54">
                  <c:v>60.812227093485866</c:v>
                </c:pt>
                <c:pt idx="55">
                  <c:v>70.584610140506044</c:v>
                </c:pt>
                <c:pt idx="56">
                  <c:v>85.004048115406007</c:v>
                </c:pt>
                <c:pt idx="57">
                  <c:v>83.584367217108067</c:v>
                </c:pt>
                <c:pt idx="58">
                  <c:v>82.307262872905511</c:v>
                </c:pt>
                <c:pt idx="59">
                  <c:v>83.911226610835612</c:v>
                </c:pt>
                <c:pt idx="60">
                  <c:v>73.470675718678706</c:v>
                </c:pt>
                <c:pt idx="61">
                  <c:v>76.412324255435792</c:v>
                </c:pt>
                <c:pt idx="62">
                  <c:v>91.617493701061036</c:v>
                </c:pt>
                <c:pt idx="63">
                  <c:v>97.033473922461553</c:v>
                </c:pt>
                <c:pt idx="64">
                  <c:v>99.104111718512058</c:v>
                </c:pt>
                <c:pt idx="65">
                  <c:v>114.89268978171624</c:v>
                </c:pt>
                <c:pt idx="66">
                  <c:v>109.98356843415218</c:v>
                </c:pt>
                <c:pt idx="67">
                  <c:v>69.600861391615197</c:v>
                </c:pt>
                <c:pt idx="68">
                  <c:v>106.24718142035613</c:v>
                </c:pt>
                <c:pt idx="69">
                  <c:v>121.85505522996687</c:v>
                </c:pt>
                <c:pt idx="70">
                  <c:v>88.432868413400328</c:v>
                </c:pt>
                <c:pt idx="71">
                  <c:v>104.41263876016448</c:v>
                </c:pt>
                <c:pt idx="72">
                  <c:v>109.98356843415218</c:v>
                </c:pt>
                <c:pt idx="73">
                  <c:v>69.600861391615197</c:v>
                </c:pt>
                <c:pt idx="74">
                  <c:v>106.24718142035613</c:v>
                </c:pt>
                <c:pt idx="75">
                  <c:v>91.253252921906281</c:v>
                </c:pt>
                <c:pt idx="76">
                  <c:v>117.03851084687273</c:v>
                </c:pt>
                <c:pt idx="77">
                  <c:v>117.92551285881275</c:v>
                </c:pt>
                <c:pt idx="78">
                  <c:v>77.666497243923146</c:v>
                </c:pt>
                <c:pt idx="79">
                  <c:v>103.66760753812564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6-4C55-80A1-07080A80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362911"/>
        <c:axId val="2089364575"/>
      </c:scatterChart>
      <c:valAx>
        <c:axId val="208936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364575"/>
        <c:crosses val="autoZero"/>
        <c:crossBetween val="midCat"/>
      </c:valAx>
      <c:valAx>
        <c:axId val="20893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36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S3'!$E$1</c:f>
              <c:strCache>
                <c:ptCount val="1"/>
                <c:pt idx="0">
                  <c:v>LATITUDE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S3'!$D$2:$D$81</c:f>
              <c:numCache>
                <c:formatCode>0.00_ </c:formatCode>
                <c:ptCount val="80"/>
                <c:pt idx="0">
                  <c:v>127</c:v>
                </c:pt>
                <c:pt idx="1">
                  <c:v>118</c:v>
                </c:pt>
                <c:pt idx="2">
                  <c:v>118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118</c:v>
                </c:pt>
                <c:pt idx="7">
                  <c:v>118</c:v>
                </c:pt>
                <c:pt idx="8">
                  <c:v>118</c:v>
                </c:pt>
                <c:pt idx="9">
                  <c:v>118</c:v>
                </c:pt>
                <c:pt idx="10">
                  <c:v>118</c:v>
                </c:pt>
                <c:pt idx="11">
                  <c:v>119.8</c:v>
                </c:pt>
                <c:pt idx="12">
                  <c:v>119.8</c:v>
                </c:pt>
                <c:pt idx="13">
                  <c:v>118</c:v>
                </c:pt>
                <c:pt idx="14">
                  <c:v>119.6</c:v>
                </c:pt>
                <c:pt idx="15">
                  <c:v>115.9</c:v>
                </c:pt>
                <c:pt idx="16">
                  <c:v>122.05</c:v>
                </c:pt>
                <c:pt idx="17">
                  <c:v>118.5</c:v>
                </c:pt>
                <c:pt idx="18">
                  <c:v>116.22</c:v>
                </c:pt>
                <c:pt idx="19">
                  <c:v>119.5</c:v>
                </c:pt>
                <c:pt idx="20">
                  <c:v>119.5</c:v>
                </c:pt>
                <c:pt idx="21">
                  <c:v>119.5</c:v>
                </c:pt>
                <c:pt idx="22">
                  <c:v>115.55</c:v>
                </c:pt>
                <c:pt idx="23">
                  <c:v>115.55</c:v>
                </c:pt>
                <c:pt idx="24">
                  <c:v>116.2</c:v>
                </c:pt>
                <c:pt idx="25">
                  <c:v>121.1</c:v>
                </c:pt>
                <c:pt idx="26">
                  <c:v>117.6</c:v>
                </c:pt>
                <c:pt idx="27">
                  <c:v>117.6</c:v>
                </c:pt>
                <c:pt idx="28">
                  <c:v>117.7</c:v>
                </c:pt>
                <c:pt idx="29">
                  <c:v>118.5</c:v>
                </c:pt>
                <c:pt idx="30">
                  <c:v>118.8006</c:v>
                </c:pt>
                <c:pt idx="31">
                  <c:v>118.7461</c:v>
                </c:pt>
                <c:pt idx="32">
                  <c:v>127</c:v>
                </c:pt>
                <c:pt idx="33">
                  <c:v>127</c:v>
                </c:pt>
                <c:pt idx="34">
                  <c:v>118.5</c:v>
                </c:pt>
                <c:pt idx="35">
                  <c:v>117.8</c:v>
                </c:pt>
                <c:pt idx="36">
                  <c:v>114.3</c:v>
                </c:pt>
                <c:pt idx="37">
                  <c:v>114.3</c:v>
                </c:pt>
                <c:pt idx="38">
                  <c:v>114.3</c:v>
                </c:pt>
                <c:pt idx="39">
                  <c:v>114.8</c:v>
                </c:pt>
                <c:pt idx="40">
                  <c:v>114.8</c:v>
                </c:pt>
                <c:pt idx="41">
                  <c:v>114.8</c:v>
                </c:pt>
                <c:pt idx="42">
                  <c:v>114.8</c:v>
                </c:pt>
                <c:pt idx="43">
                  <c:v>114.8</c:v>
                </c:pt>
                <c:pt idx="44">
                  <c:v>114.8</c:v>
                </c:pt>
                <c:pt idx="45">
                  <c:v>114.8</c:v>
                </c:pt>
                <c:pt idx="46">
                  <c:v>114.8</c:v>
                </c:pt>
                <c:pt idx="47">
                  <c:v>114.8</c:v>
                </c:pt>
                <c:pt idx="48">
                  <c:v>114.8</c:v>
                </c:pt>
                <c:pt idx="49">
                  <c:v>120.65</c:v>
                </c:pt>
                <c:pt idx="50">
                  <c:v>120.65</c:v>
                </c:pt>
                <c:pt idx="51">
                  <c:v>120.65</c:v>
                </c:pt>
                <c:pt idx="52">
                  <c:v>117.7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124.5</c:v>
                </c:pt>
                <c:pt idx="64">
                  <c:v>124.5</c:v>
                </c:pt>
                <c:pt idx="65">
                  <c:v>124.5</c:v>
                </c:pt>
                <c:pt idx="66">
                  <c:v>124.5</c:v>
                </c:pt>
                <c:pt idx="67">
                  <c:v>124.5</c:v>
                </c:pt>
                <c:pt idx="68">
                  <c:v>124.5</c:v>
                </c:pt>
                <c:pt idx="69">
                  <c:v>124.5</c:v>
                </c:pt>
                <c:pt idx="70">
                  <c:v>124.5</c:v>
                </c:pt>
                <c:pt idx="71">
                  <c:v>124.5</c:v>
                </c:pt>
                <c:pt idx="72">
                  <c:v>124.5</c:v>
                </c:pt>
                <c:pt idx="73">
                  <c:v>124.5</c:v>
                </c:pt>
                <c:pt idx="74">
                  <c:v>124.5</c:v>
                </c:pt>
                <c:pt idx="75">
                  <c:v>124.5</c:v>
                </c:pt>
                <c:pt idx="76">
                  <c:v>124.5</c:v>
                </c:pt>
                <c:pt idx="77">
                  <c:v>124.5</c:v>
                </c:pt>
                <c:pt idx="78">
                  <c:v>124.5</c:v>
                </c:pt>
                <c:pt idx="79">
                  <c:v>124.5</c:v>
                </c:pt>
              </c:numCache>
            </c:numRef>
          </c:xVal>
          <c:yVal>
            <c:numRef>
              <c:f>'Table S3'!$E$2:$E$81</c:f>
              <c:numCache>
                <c:formatCode>0.00_ </c:formatCode>
                <c:ptCount val="80"/>
                <c:pt idx="0">
                  <c:v>41.67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40</c:v>
                </c:pt>
                <c:pt idx="12">
                  <c:v>40</c:v>
                </c:pt>
                <c:pt idx="13">
                  <c:v>37</c:v>
                </c:pt>
                <c:pt idx="14">
                  <c:v>35.4</c:v>
                </c:pt>
                <c:pt idx="15">
                  <c:v>31.55</c:v>
                </c:pt>
                <c:pt idx="16">
                  <c:v>42.5</c:v>
                </c:pt>
                <c:pt idx="17">
                  <c:v>35.5</c:v>
                </c:pt>
                <c:pt idx="18">
                  <c:v>30.2</c:v>
                </c:pt>
                <c:pt idx="19">
                  <c:v>35.6</c:v>
                </c:pt>
                <c:pt idx="20">
                  <c:v>35.6</c:v>
                </c:pt>
                <c:pt idx="21">
                  <c:v>35.6</c:v>
                </c:pt>
                <c:pt idx="22">
                  <c:v>30.13</c:v>
                </c:pt>
                <c:pt idx="23">
                  <c:v>30.13</c:v>
                </c:pt>
                <c:pt idx="24">
                  <c:v>30.5</c:v>
                </c:pt>
                <c:pt idx="25">
                  <c:v>36.799999999999997</c:v>
                </c:pt>
                <c:pt idx="26">
                  <c:v>40.6</c:v>
                </c:pt>
                <c:pt idx="27">
                  <c:v>40.6</c:v>
                </c:pt>
                <c:pt idx="28">
                  <c:v>36.200000000000003</c:v>
                </c:pt>
                <c:pt idx="29">
                  <c:v>35.5</c:v>
                </c:pt>
                <c:pt idx="30">
                  <c:v>34.949199999999998</c:v>
                </c:pt>
                <c:pt idx="31">
                  <c:v>34.974400000000003</c:v>
                </c:pt>
                <c:pt idx="32">
                  <c:v>42</c:v>
                </c:pt>
                <c:pt idx="33">
                  <c:v>42</c:v>
                </c:pt>
                <c:pt idx="34">
                  <c:v>35.5</c:v>
                </c:pt>
                <c:pt idx="35">
                  <c:v>36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39.299999999999997</c:v>
                </c:pt>
                <c:pt idx="40">
                  <c:v>39.299999999999997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41.78</c:v>
                </c:pt>
                <c:pt idx="50">
                  <c:v>41.78</c:v>
                </c:pt>
                <c:pt idx="51">
                  <c:v>41.78</c:v>
                </c:pt>
                <c:pt idx="52">
                  <c:v>35.4</c:v>
                </c:pt>
                <c:pt idx="53">
                  <c:v>41.8</c:v>
                </c:pt>
                <c:pt idx="54">
                  <c:v>41.8</c:v>
                </c:pt>
                <c:pt idx="55">
                  <c:v>41.8</c:v>
                </c:pt>
                <c:pt idx="56">
                  <c:v>41.8</c:v>
                </c:pt>
                <c:pt idx="57">
                  <c:v>41.8</c:v>
                </c:pt>
                <c:pt idx="58">
                  <c:v>41.8</c:v>
                </c:pt>
                <c:pt idx="59">
                  <c:v>41.8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4-4532-887C-D6AC536F3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45520"/>
        <c:axId val="1024746960"/>
      </c:scatterChart>
      <c:valAx>
        <c:axId val="1024745520"/>
        <c:scaling>
          <c:orientation val="minMax"/>
          <c:max val="130"/>
          <c:min val="110"/>
        </c:scaling>
        <c:delete val="1"/>
        <c:axPos val="b"/>
        <c:numFmt formatCode="0.00_ " sourceLinked="1"/>
        <c:majorTickMark val="none"/>
        <c:minorTickMark val="none"/>
        <c:tickLblPos val="nextTo"/>
        <c:crossAx val="1024746960"/>
        <c:crosses val="autoZero"/>
        <c:crossBetween val="midCat"/>
      </c:valAx>
      <c:valAx>
        <c:axId val="1024746960"/>
        <c:scaling>
          <c:orientation val="minMax"/>
          <c:max val="45"/>
          <c:min val="30"/>
        </c:scaling>
        <c:delete val="1"/>
        <c:axPos val="l"/>
        <c:numFmt formatCode="0.00_ " sourceLinked="1"/>
        <c:majorTickMark val="none"/>
        <c:minorTickMark val="none"/>
        <c:tickLblPos val="nextTo"/>
        <c:crossAx val="102474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396138</xdr:colOff>
      <xdr:row>5</xdr:row>
      <xdr:rowOff>105591</xdr:rowOff>
    </xdr:from>
    <xdr:to>
      <xdr:col>15</xdr:col>
      <xdr:colOff>348241</xdr:colOff>
      <xdr:row>23</xdr:row>
      <xdr:rowOff>105591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C428D8-DCC6-4BA8-A2A0-118BD1C00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360831</xdr:colOff>
      <xdr:row>0</xdr:row>
      <xdr:rowOff>169545</xdr:rowOff>
    </xdr:from>
    <xdr:to>
      <xdr:col>43</xdr:col>
      <xdr:colOff>406551</xdr:colOff>
      <xdr:row>18</xdr:row>
      <xdr:rowOff>150495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A6BEE0-5A17-4FC6-887C-7030C96FF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458137</xdr:colOff>
      <xdr:row>1</xdr:row>
      <xdr:rowOff>11247</xdr:rowOff>
    </xdr:from>
    <xdr:to>
      <xdr:col>53</xdr:col>
      <xdr:colOff>1834</xdr:colOff>
      <xdr:row>19</xdr:row>
      <xdr:rowOff>11247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40E547-7E84-4F45-BE76-30E052DA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436581</xdr:colOff>
      <xdr:row>19</xdr:row>
      <xdr:rowOff>20618</xdr:rowOff>
    </xdr:from>
    <xdr:to>
      <xdr:col>43</xdr:col>
      <xdr:colOff>482301</xdr:colOff>
      <xdr:row>37</xdr:row>
      <xdr:rowOff>20618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324EA3D-6B7E-4F22-9DCA-C3555A715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470647</xdr:colOff>
      <xdr:row>19</xdr:row>
      <xdr:rowOff>35653</xdr:rowOff>
    </xdr:from>
    <xdr:to>
      <xdr:col>53</xdr:col>
      <xdr:colOff>14344</xdr:colOff>
      <xdr:row>37</xdr:row>
      <xdr:rowOff>35653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726F737-7B65-491E-9EEE-2CB9AA18F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71107</xdr:colOff>
      <xdr:row>1</xdr:row>
      <xdr:rowOff>73510</xdr:rowOff>
    </xdr:from>
    <xdr:to>
      <xdr:col>62</xdr:col>
      <xdr:colOff>116826</xdr:colOff>
      <xdr:row>19</xdr:row>
      <xdr:rowOff>73510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8F744CC-C203-4CB2-8D76-84A4CAFCC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520897</xdr:colOff>
      <xdr:row>9</xdr:row>
      <xdr:rowOff>125610</xdr:rowOff>
    </xdr:from>
    <xdr:to>
      <xdr:col>23</xdr:col>
      <xdr:colOff>169662</xdr:colOff>
      <xdr:row>28</xdr:row>
      <xdr:rowOff>41075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02596DF-A462-0F85-1BBE-F7516EADA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0398-2E6E-4311-B9A2-8854905344F5}">
  <dimension ref="A1:AO81"/>
  <sheetViews>
    <sheetView topLeftCell="A84" workbookViewId="0">
      <selection activeCell="R61" sqref="R61"/>
    </sheetView>
  </sheetViews>
  <sheetFormatPr defaultRowHeight="11.65" x14ac:dyDescent="0.35"/>
  <cols>
    <col min="1" max="1" width="10.58203125" style="3" customWidth="1"/>
    <col min="4" max="4" width="25.08203125" customWidth="1"/>
  </cols>
  <sheetData>
    <row r="1" spans="1:41" s="10" customFormat="1" ht="13.5" x14ac:dyDescent="0.35">
      <c r="A1" s="5" t="s">
        <v>202</v>
      </c>
      <c r="B1" s="9" t="s">
        <v>201</v>
      </c>
      <c r="C1" s="9" t="s">
        <v>200</v>
      </c>
      <c r="D1" s="9" t="s">
        <v>199</v>
      </c>
      <c r="E1" s="9" t="s">
        <v>198</v>
      </c>
      <c r="F1" s="13" t="s">
        <v>205</v>
      </c>
      <c r="G1" s="13" t="s">
        <v>206</v>
      </c>
      <c r="H1" s="13" t="s">
        <v>207</v>
      </c>
      <c r="I1" s="13" t="s">
        <v>208</v>
      </c>
      <c r="J1" s="13" t="s">
        <v>209</v>
      </c>
      <c r="K1" s="13" t="s">
        <v>210</v>
      </c>
      <c r="L1" s="13" t="s">
        <v>197</v>
      </c>
      <c r="M1" s="13" t="s">
        <v>211</v>
      </c>
      <c r="N1" s="13" t="s">
        <v>212</v>
      </c>
      <c r="O1" s="13" t="s">
        <v>213</v>
      </c>
      <c r="P1" s="13" t="s">
        <v>214</v>
      </c>
      <c r="Q1" s="13" t="s">
        <v>215</v>
      </c>
      <c r="R1" s="13" t="s">
        <v>216</v>
      </c>
      <c r="S1" s="13" t="s">
        <v>217</v>
      </c>
      <c r="T1" s="13" t="s">
        <v>218</v>
      </c>
      <c r="U1" s="13" t="s">
        <v>219</v>
      </c>
      <c r="V1" s="13" t="s">
        <v>220</v>
      </c>
      <c r="W1" s="13" t="s">
        <v>221</v>
      </c>
      <c r="X1" s="13" t="s">
        <v>222</v>
      </c>
      <c r="Y1" s="13" t="s">
        <v>223</v>
      </c>
      <c r="Z1" s="13" t="s">
        <v>224</v>
      </c>
      <c r="AA1" s="13" t="s">
        <v>225</v>
      </c>
      <c r="AB1" s="13" t="s">
        <v>226</v>
      </c>
      <c r="AC1" s="13" t="s">
        <v>227</v>
      </c>
      <c r="AD1" s="13" t="s">
        <v>228</v>
      </c>
      <c r="AE1" s="13" t="s">
        <v>229</v>
      </c>
      <c r="AF1" s="13" t="s">
        <v>230</v>
      </c>
      <c r="AG1" s="13" t="s">
        <v>231</v>
      </c>
      <c r="AH1" s="13" t="s">
        <v>232</v>
      </c>
      <c r="AI1" s="13" t="s">
        <v>233</v>
      </c>
      <c r="AJ1" s="13" t="s">
        <v>234</v>
      </c>
      <c r="AK1" s="13" t="s">
        <v>235</v>
      </c>
      <c r="AL1" s="13" t="s">
        <v>236</v>
      </c>
      <c r="AM1" s="13" t="s">
        <v>237</v>
      </c>
      <c r="AN1" s="13" t="s">
        <v>187</v>
      </c>
      <c r="AO1" s="13" t="s">
        <v>238</v>
      </c>
    </row>
    <row r="2" spans="1:41" x14ac:dyDescent="0.35">
      <c r="A2" s="4" t="s">
        <v>4</v>
      </c>
      <c r="B2">
        <v>30.13</v>
      </c>
      <c r="C2">
        <v>115.55</v>
      </c>
      <c r="D2" t="s">
        <v>6</v>
      </c>
      <c r="E2">
        <v>130</v>
      </c>
      <c r="F2" s="14">
        <v>60.75</v>
      </c>
      <c r="G2" s="14">
        <v>1.03</v>
      </c>
      <c r="H2" s="14">
        <v>16.36</v>
      </c>
      <c r="I2" s="14"/>
      <c r="J2" s="14">
        <v>2.64</v>
      </c>
      <c r="K2" s="14">
        <v>3.16</v>
      </c>
      <c r="L2" s="14">
        <v>7.0000000000000007E-2</v>
      </c>
      <c r="M2" s="14">
        <v>3.84</v>
      </c>
      <c r="N2" s="14">
        <v>3.4</v>
      </c>
      <c r="O2" s="14">
        <v>0.56000000000000005</v>
      </c>
      <c r="P2" s="14"/>
      <c r="Q2" s="14"/>
      <c r="R2" s="14">
        <v>97.26</v>
      </c>
      <c r="S2" s="14">
        <v>1478</v>
      </c>
      <c r="T2" s="14">
        <v>12.39</v>
      </c>
      <c r="U2" s="14">
        <v>238.85</v>
      </c>
      <c r="V2" s="14">
        <v>17.21</v>
      </c>
      <c r="W2" s="14">
        <v>1605</v>
      </c>
      <c r="X2" s="14">
        <v>45</v>
      </c>
      <c r="Y2" s="14">
        <v>69.8</v>
      </c>
      <c r="Z2" s="14">
        <v>9.61</v>
      </c>
      <c r="AA2" s="14">
        <v>41.46</v>
      </c>
      <c r="AB2" s="14">
        <v>6.44</v>
      </c>
      <c r="AC2" s="14">
        <v>1.75</v>
      </c>
      <c r="AD2" s="14">
        <v>4.37</v>
      </c>
      <c r="AE2" s="14">
        <v>0.54</v>
      </c>
      <c r="AF2" s="14">
        <v>2.46</v>
      </c>
      <c r="AG2" s="14">
        <v>1.1200000000000001</v>
      </c>
      <c r="AH2" s="14">
        <v>0.88</v>
      </c>
      <c r="AI2" s="14">
        <v>0.12</v>
      </c>
      <c r="AJ2" s="14">
        <v>5.64</v>
      </c>
      <c r="AK2" s="14">
        <v>3.98</v>
      </c>
      <c r="AL2" s="14">
        <f>(X2/0.237)/(AH2/0.161)</f>
        <v>34.738204833141545</v>
      </c>
      <c r="AM2" s="14">
        <v>3.55</v>
      </c>
      <c r="AN2" s="14">
        <v>119.29</v>
      </c>
      <c r="AO2" s="14">
        <v>7.0000000000000007E-2</v>
      </c>
    </row>
    <row r="3" spans="1:41" x14ac:dyDescent="0.35">
      <c r="A3" s="4" t="s">
        <v>4</v>
      </c>
      <c r="B3">
        <v>30.13</v>
      </c>
      <c r="C3">
        <v>115.55</v>
      </c>
      <c r="D3" t="s">
        <v>7</v>
      </c>
      <c r="E3">
        <v>130</v>
      </c>
      <c r="F3" s="14">
        <v>61.42</v>
      </c>
      <c r="G3" s="14">
        <v>0.98</v>
      </c>
      <c r="H3" s="14">
        <v>15.81</v>
      </c>
      <c r="I3" s="14"/>
      <c r="J3" s="14">
        <v>3.03</v>
      </c>
      <c r="K3" s="14">
        <v>2.5499999999999998</v>
      </c>
      <c r="L3" s="14">
        <v>0.08</v>
      </c>
      <c r="M3" s="14">
        <v>3.93</v>
      </c>
      <c r="N3" s="14">
        <v>3.91</v>
      </c>
      <c r="O3" s="14">
        <v>0.55000000000000004</v>
      </c>
      <c r="P3" s="14"/>
      <c r="Q3" s="14"/>
      <c r="R3" s="14">
        <v>81.53</v>
      </c>
      <c r="S3" s="14">
        <v>1324</v>
      </c>
      <c r="T3" s="14">
        <v>12.69</v>
      </c>
      <c r="U3" s="14">
        <v>247.26</v>
      </c>
      <c r="V3" s="14">
        <v>18.149999999999999</v>
      </c>
      <c r="W3" s="14">
        <v>1377</v>
      </c>
      <c r="X3" s="14">
        <v>46.82</v>
      </c>
      <c r="Y3" s="14">
        <v>71.73</v>
      </c>
      <c r="Z3" s="14">
        <v>10.050000000000001</v>
      </c>
      <c r="AA3" s="14">
        <v>40.58</v>
      </c>
      <c r="AB3" s="14">
        <v>6.39</v>
      </c>
      <c r="AC3" s="14">
        <v>1.74</v>
      </c>
      <c r="AD3" s="14">
        <v>4.66</v>
      </c>
      <c r="AE3" s="14">
        <v>0.56000000000000005</v>
      </c>
      <c r="AF3" s="14">
        <v>2.6</v>
      </c>
      <c r="AG3" s="14">
        <v>1.17</v>
      </c>
      <c r="AH3" s="14">
        <v>0.89</v>
      </c>
      <c r="AI3" s="14">
        <v>0.12</v>
      </c>
      <c r="AJ3" s="14">
        <v>6.13</v>
      </c>
      <c r="AK3" s="14">
        <v>4.0599999999999996</v>
      </c>
      <c r="AL3" s="14">
        <v>35.74</v>
      </c>
      <c r="AM3" s="14">
        <v>3.58</v>
      </c>
      <c r="AN3" s="14">
        <v>104.33</v>
      </c>
      <c r="AO3" s="14">
        <v>0.06</v>
      </c>
    </row>
    <row r="4" spans="1:41" x14ac:dyDescent="0.35">
      <c r="A4" s="4" t="s">
        <v>4</v>
      </c>
      <c r="B4">
        <v>30.5</v>
      </c>
      <c r="C4">
        <v>116.2</v>
      </c>
      <c r="D4" t="s">
        <v>9</v>
      </c>
      <c r="E4">
        <v>130</v>
      </c>
      <c r="F4" s="14">
        <v>58.77</v>
      </c>
      <c r="G4" s="14">
        <v>1.03</v>
      </c>
      <c r="H4" s="14">
        <v>14.7</v>
      </c>
      <c r="I4" s="14"/>
      <c r="J4" s="14">
        <v>3.04</v>
      </c>
      <c r="K4" s="14">
        <v>3.62</v>
      </c>
      <c r="L4" s="14">
        <v>0.09</v>
      </c>
      <c r="M4" s="14">
        <v>3.29</v>
      </c>
      <c r="N4" s="14">
        <v>4.03</v>
      </c>
      <c r="O4" s="14">
        <v>0.45</v>
      </c>
      <c r="P4" s="14"/>
      <c r="Q4" s="14"/>
      <c r="R4" s="14">
        <v>54.85</v>
      </c>
      <c r="S4" s="14">
        <v>803.8</v>
      </c>
      <c r="T4" s="14">
        <v>18.28</v>
      </c>
      <c r="U4" s="14">
        <v>244.96</v>
      </c>
      <c r="V4" s="14">
        <v>12.84</v>
      </c>
      <c r="W4" s="14">
        <v>688</v>
      </c>
      <c r="X4" s="14">
        <v>68.17</v>
      </c>
      <c r="Y4" s="14">
        <v>127.16</v>
      </c>
      <c r="Z4" s="14">
        <v>14.44</v>
      </c>
      <c r="AA4" s="14">
        <v>35.33</v>
      </c>
      <c r="AB4" s="14">
        <v>5.49</v>
      </c>
      <c r="AC4" s="14">
        <v>2.0099999999999998</v>
      </c>
      <c r="AD4" s="14">
        <v>6.44</v>
      </c>
      <c r="AE4" s="14">
        <v>0.8</v>
      </c>
      <c r="AF4" s="14">
        <v>3.93</v>
      </c>
      <c r="AG4" s="14">
        <v>1.99</v>
      </c>
      <c r="AH4" s="14">
        <v>1.66</v>
      </c>
      <c r="AI4" s="14">
        <v>0.25</v>
      </c>
      <c r="AJ4" s="14">
        <v>6.69</v>
      </c>
      <c r="AK4" s="14">
        <v>9.59</v>
      </c>
      <c r="AL4" s="14">
        <v>27.9</v>
      </c>
      <c r="AM4" s="14">
        <v>3.33</v>
      </c>
      <c r="AN4" s="14">
        <v>43.97</v>
      </c>
      <c r="AO4" s="14">
        <v>7.0000000000000007E-2</v>
      </c>
    </row>
    <row r="5" spans="1:41" x14ac:dyDescent="0.35">
      <c r="A5" s="4" t="s">
        <v>4</v>
      </c>
      <c r="B5">
        <v>30.2</v>
      </c>
      <c r="C5">
        <v>116.22</v>
      </c>
      <c r="D5" t="s">
        <v>10</v>
      </c>
      <c r="E5">
        <v>127</v>
      </c>
      <c r="F5" s="14">
        <v>60.56</v>
      </c>
      <c r="G5" s="14">
        <v>0.78</v>
      </c>
      <c r="H5" s="14">
        <v>14.73</v>
      </c>
      <c r="I5" s="14"/>
      <c r="J5" s="14">
        <v>4.29</v>
      </c>
      <c r="K5" s="14">
        <v>2.67</v>
      </c>
      <c r="L5" s="14">
        <v>0.08</v>
      </c>
      <c r="M5" s="14">
        <v>2.54</v>
      </c>
      <c r="N5" s="14">
        <v>4.3499999999999996</v>
      </c>
      <c r="O5" s="14">
        <v>0.31</v>
      </c>
      <c r="P5" s="14"/>
      <c r="Q5" s="14"/>
      <c r="R5" s="14">
        <v>61.53</v>
      </c>
      <c r="S5" s="14">
        <v>566.9</v>
      </c>
      <c r="T5" s="14">
        <v>12.75</v>
      </c>
      <c r="U5" s="14">
        <v>180.77</v>
      </c>
      <c r="V5" s="14">
        <v>6.94</v>
      </c>
      <c r="W5" s="14">
        <v>1084</v>
      </c>
      <c r="X5" s="14">
        <v>42.91</v>
      </c>
      <c r="Y5" s="14">
        <v>81.97</v>
      </c>
      <c r="Z5" s="14">
        <v>9.35</v>
      </c>
      <c r="AA5" s="14">
        <v>33.96</v>
      </c>
      <c r="AB5" s="14">
        <v>5.38</v>
      </c>
      <c r="AC5" s="14">
        <v>1.67</v>
      </c>
      <c r="AD5" s="14">
        <v>4.5</v>
      </c>
      <c r="AE5" s="14">
        <v>0.55000000000000004</v>
      </c>
      <c r="AF5" s="14">
        <v>2.73</v>
      </c>
      <c r="AG5" s="14">
        <v>1.37</v>
      </c>
      <c r="AH5" s="14">
        <v>1.18</v>
      </c>
      <c r="AI5" s="14">
        <v>0.16</v>
      </c>
      <c r="AJ5" s="14">
        <v>4.7699999999999996</v>
      </c>
      <c r="AK5" s="14">
        <v>6.63</v>
      </c>
      <c r="AL5" s="14">
        <v>24.7</v>
      </c>
      <c r="AM5" s="14">
        <v>3.21</v>
      </c>
      <c r="AN5" s="14">
        <v>44.46</v>
      </c>
      <c r="AO5" s="14">
        <v>0.11</v>
      </c>
    </row>
    <row r="6" spans="1:41" x14ac:dyDescent="0.35">
      <c r="A6" s="4" t="s">
        <v>4</v>
      </c>
      <c r="B6">
        <v>31.55</v>
      </c>
      <c r="C6">
        <v>115.9</v>
      </c>
      <c r="D6" t="s">
        <v>11</v>
      </c>
      <c r="E6">
        <v>126</v>
      </c>
      <c r="F6" s="14">
        <v>57.69</v>
      </c>
      <c r="G6" s="14">
        <v>0.99</v>
      </c>
      <c r="H6" s="14">
        <v>14.4</v>
      </c>
      <c r="I6" s="14"/>
      <c r="J6" s="14">
        <v>5.72</v>
      </c>
      <c r="K6" s="14">
        <v>5.47</v>
      </c>
      <c r="L6" s="14">
        <v>0.13</v>
      </c>
      <c r="M6" s="14">
        <v>3.36</v>
      </c>
      <c r="N6" s="14">
        <v>2.99</v>
      </c>
      <c r="O6" s="14">
        <v>0.43</v>
      </c>
      <c r="P6" s="14"/>
      <c r="Q6" s="14"/>
      <c r="R6" s="14">
        <v>101</v>
      </c>
      <c r="S6" s="14">
        <v>633.29999999999995</v>
      </c>
      <c r="T6" s="14">
        <v>16.649999999999999</v>
      </c>
      <c r="U6" s="14">
        <v>235.45</v>
      </c>
      <c r="V6" s="14">
        <v>12.82</v>
      </c>
      <c r="W6" s="14">
        <v>1276</v>
      </c>
      <c r="X6" s="14">
        <v>48.66</v>
      </c>
      <c r="Y6" s="14">
        <v>91.91</v>
      </c>
      <c r="Z6" s="14">
        <v>10.38</v>
      </c>
      <c r="AA6" s="14">
        <v>40.020000000000003</v>
      </c>
      <c r="AB6" s="14">
        <v>7.16</v>
      </c>
      <c r="AC6" s="14">
        <v>1.91</v>
      </c>
      <c r="AD6" s="14">
        <v>5.88</v>
      </c>
      <c r="AE6" s="14">
        <v>0.68</v>
      </c>
      <c r="AF6" s="14">
        <v>3.52</v>
      </c>
      <c r="AG6" s="14">
        <v>1.61</v>
      </c>
      <c r="AH6" s="14">
        <v>1.18</v>
      </c>
      <c r="AI6" s="14">
        <v>0.15</v>
      </c>
      <c r="AJ6" s="14">
        <v>5.55</v>
      </c>
      <c r="AK6" s="14">
        <v>8.27</v>
      </c>
      <c r="AL6" s="14">
        <v>28.01</v>
      </c>
      <c r="AM6" s="14">
        <v>3.33</v>
      </c>
      <c r="AN6" s="14">
        <v>38.04</v>
      </c>
      <c r="AO6" s="14">
        <v>0.16</v>
      </c>
    </row>
    <row r="7" spans="1:41" x14ac:dyDescent="0.35">
      <c r="A7" s="4" t="s">
        <v>12</v>
      </c>
      <c r="B7">
        <v>34.949199999999998</v>
      </c>
      <c r="C7">
        <v>118.8006</v>
      </c>
      <c r="D7" t="s">
        <v>14</v>
      </c>
      <c r="E7">
        <v>130.69999999999999</v>
      </c>
      <c r="F7" s="14">
        <v>62.69</v>
      </c>
      <c r="G7" s="14">
        <v>0.69</v>
      </c>
      <c r="H7" s="14">
        <v>15.92</v>
      </c>
      <c r="I7" s="14"/>
      <c r="J7" s="14">
        <v>4.46</v>
      </c>
      <c r="K7" s="14">
        <v>2.77</v>
      </c>
      <c r="L7" s="14">
        <v>0.09</v>
      </c>
      <c r="M7" s="14">
        <v>3.18</v>
      </c>
      <c r="N7" s="14">
        <v>3.96</v>
      </c>
      <c r="O7" s="14">
        <v>0.23</v>
      </c>
      <c r="P7" s="14"/>
      <c r="Q7" s="14"/>
      <c r="R7" s="14">
        <v>60.2</v>
      </c>
      <c r="S7" s="14">
        <v>651</v>
      </c>
      <c r="T7" s="14">
        <v>20.5</v>
      </c>
      <c r="U7" s="14">
        <v>202</v>
      </c>
      <c r="V7" s="14">
        <v>10.3</v>
      </c>
      <c r="W7" s="14">
        <v>1585</v>
      </c>
      <c r="X7" s="14">
        <v>37.6</v>
      </c>
      <c r="Y7" s="14">
        <v>70.2</v>
      </c>
      <c r="Z7" s="14">
        <v>8.6999999999999993</v>
      </c>
      <c r="AA7" s="14">
        <v>34.700000000000003</v>
      </c>
      <c r="AB7" s="14">
        <v>6.27</v>
      </c>
      <c r="AC7" s="14">
        <v>1.81</v>
      </c>
      <c r="AD7" s="14">
        <v>5.69</v>
      </c>
      <c r="AE7" s="14">
        <v>0.75</v>
      </c>
      <c r="AF7" s="14">
        <v>4.08</v>
      </c>
      <c r="AG7" s="14">
        <v>2.0499999999999998</v>
      </c>
      <c r="AH7" s="14">
        <v>1.9</v>
      </c>
      <c r="AI7" s="14">
        <v>0.27</v>
      </c>
      <c r="AJ7" s="14">
        <v>5.56</v>
      </c>
      <c r="AK7" s="14">
        <v>4.67</v>
      </c>
      <c r="AL7" s="14">
        <v>13.44</v>
      </c>
      <c r="AM7" s="14">
        <v>2.6</v>
      </c>
      <c r="AN7" s="14">
        <v>31.76</v>
      </c>
      <c r="AO7" s="14">
        <v>0.09</v>
      </c>
    </row>
    <row r="8" spans="1:41" x14ac:dyDescent="0.35">
      <c r="A8" s="4" t="s">
        <v>12</v>
      </c>
      <c r="B8">
        <v>34.974400000000003</v>
      </c>
      <c r="C8">
        <v>118.7461</v>
      </c>
      <c r="D8" t="s">
        <v>15</v>
      </c>
      <c r="E8">
        <v>130.69999999999999</v>
      </c>
      <c r="F8" s="14">
        <v>60.62</v>
      </c>
      <c r="G8" s="14">
        <v>0.8</v>
      </c>
      <c r="H8" s="14">
        <v>16.61</v>
      </c>
      <c r="I8" s="14"/>
      <c r="J8" s="14">
        <v>4.78</v>
      </c>
      <c r="K8" s="14">
        <v>2.81</v>
      </c>
      <c r="L8" s="14">
        <v>0.1</v>
      </c>
      <c r="M8" s="14">
        <v>3.08</v>
      </c>
      <c r="N8" s="14">
        <v>4.1900000000000004</v>
      </c>
      <c r="O8" s="14">
        <v>0.28000000000000003</v>
      </c>
      <c r="P8" s="14"/>
      <c r="Q8" s="14"/>
      <c r="R8" s="14">
        <v>58.3</v>
      </c>
      <c r="S8" s="14">
        <v>786</v>
      </c>
      <c r="T8" s="14">
        <v>21.2</v>
      </c>
      <c r="U8" s="14">
        <v>206</v>
      </c>
      <c r="V8" s="14">
        <v>10.3</v>
      </c>
      <c r="W8" s="14">
        <v>1893</v>
      </c>
      <c r="X8" s="14">
        <v>61.7</v>
      </c>
      <c r="Y8" s="14">
        <v>110</v>
      </c>
      <c r="Z8" s="14">
        <v>12.6</v>
      </c>
      <c r="AA8" s="14">
        <v>47.1</v>
      </c>
      <c r="AB8" s="14">
        <v>7.45</v>
      </c>
      <c r="AC8" s="14">
        <v>2.0499999999999998</v>
      </c>
      <c r="AD8" s="14">
        <v>6.5</v>
      </c>
      <c r="AE8" s="14">
        <v>0.8</v>
      </c>
      <c r="AF8" s="14">
        <v>4.3099999999999996</v>
      </c>
      <c r="AG8" s="14">
        <v>2.2400000000000002</v>
      </c>
      <c r="AH8" s="14">
        <v>1.99</v>
      </c>
      <c r="AI8" s="14">
        <v>0.28000000000000003</v>
      </c>
      <c r="AJ8" s="14">
        <v>5.58</v>
      </c>
      <c r="AK8" s="14">
        <v>6.33</v>
      </c>
      <c r="AL8" s="14">
        <v>21.06</v>
      </c>
      <c r="AM8" s="14">
        <v>3.05</v>
      </c>
      <c r="AN8" s="14">
        <v>37.08</v>
      </c>
      <c r="AO8" s="14">
        <v>7.0000000000000007E-2</v>
      </c>
    </row>
    <row r="9" spans="1:41" x14ac:dyDescent="0.35">
      <c r="A9" s="4" t="s">
        <v>16</v>
      </c>
      <c r="B9">
        <v>37</v>
      </c>
      <c r="C9">
        <v>118</v>
      </c>
      <c r="D9" t="s">
        <v>18</v>
      </c>
      <c r="E9">
        <v>116</v>
      </c>
      <c r="F9" s="14">
        <v>59.8</v>
      </c>
      <c r="G9" s="14">
        <v>0.68</v>
      </c>
      <c r="H9" s="14">
        <v>14.1</v>
      </c>
      <c r="I9" s="14"/>
      <c r="J9" s="14">
        <v>5.38</v>
      </c>
      <c r="K9" s="14">
        <v>4.54</v>
      </c>
      <c r="L9" s="14">
        <v>0.14000000000000001</v>
      </c>
      <c r="M9" s="14">
        <v>3.9</v>
      </c>
      <c r="N9" s="14">
        <v>3.2</v>
      </c>
      <c r="O9" s="14">
        <v>0.28999999999999998</v>
      </c>
      <c r="P9" s="14"/>
      <c r="Q9" s="14"/>
      <c r="R9" s="14">
        <v>89.9</v>
      </c>
      <c r="S9" s="14">
        <v>694</v>
      </c>
      <c r="T9" s="14">
        <v>19.100000000000001</v>
      </c>
      <c r="U9" s="14">
        <v>144</v>
      </c>
      <c r="V9" s="14">
        <v>10.4</v>
      </c>
      <c r="W9" s="14">
        <v>1636</v>
      </c>
      <c r="X9" s="14">
        <v>43.4</v>
      </c>
      <c r="Y9" s="14">
        <v>78.099999999999994</v>
      </c>
      <c r="Z9" s="14">
        <v>8.81</v>
      </c>
      <c r="AA9" s="14">
        <v>33.5</v>
      </c>
      <c r="AB9" s="14">
        <v>5.77</v>
      </c>
      <c r="AC9" s="14">
        <v>1.46</v>
      </c>
      <c r="AD9" s="14">
        <v>4.49</v>
      </c>
      <c r="AE9" s="14">
        <v>0.61</v>
      </c>
      <c r="AF9" s="14">
        <v>3.42</v>
      </c>
      <c r="AG9" s="14">
        <v>1.84</v>
      </c>
      <c r="AH9" s="14">
        <v>1.74</v>
      </c>
      <c r="AI9" s="14">
        <v>0.25</v>
      </c>
      <c r="AJ9" s="14">
        <v>3.78</v>
      </c>
      <c r="AK9" s="14">
        <v>11.2</v>
      </c>
      <c r="AL9" s="14">
        <v>16.940000000000001</v>
      </c>
      <c r="AM9" s="14">
        <v>2.83</v>
      </c>
      <c r="AN9" s="14">
        <v>36.340000000000003</v>
      </c>
      <c r="AO9" s="14">
        <v>0.13</v>
      </c>
    </row>
    <row r="10" spans="1:41" x14ac:dyDescent="0.35">
      <c r="A10" s="4" t="s">
        <v>16</v>
      </c>
      <c r="B10">
        <v>37</v>
      </c>
      <c r="C10">
        <v>118</v>
      </c>
      <c r="D10" t="s">
        <v>19</v>
      </c>
      <c r="E10">
        <v>116</v>
      </c>
      <c r="F10" s="14">
        <v>59.54</v>
      </c>
      <c r="G10" s="14">
        <v>0.7</v>
      </c>
      <c r="H10" s="14">
        <v>14.13</v>
      </c>
      <c r="I10" s="14"/>
      <c r="J10" s="14">
        <v>4.93</v>
      </c>
      <c r="K10" s="14">
        <v>4.49</v>
      </c>
      <c r="L10" s="14">
        <v>0.14000000000000001</v>
      </c>
      <c r="M10" s="14">
        <v>4.5199999999999996</v>
      </c>
      <c r="N10" s="14">
        <v>2.54</v>
      </c>
      <c r="O10" s="14">
        <v>0.27</v>
      </c>
      <c r="P10" s="14"/>
      <c r="Q10" s="14"/>
      <c r="R10" s="14">
        <v>104</v>
      </c>
      <c r="S10" s="14">
        <v>633</v>
      </c>
      <c r="T10" s="14">
        <v>18</v>
      </c>
      <c r="U10" s="14">
        <v>148</v>
      </c>
      <c r="V10" s="14">
        <v>10.4</v>
      </c>
      <c r="W10" s="14">
        <v>1868</v>
      </c>
      <c r="X10" s="14">
        <v>40.799999999999997</v>
      </c>
      <c r="Y10" s="14">
        <v>71.599999999999994</v>
      </c>
      <c r="Z10" s="14">
        <v>7.81</v>
      </c>
      <c r="AA10" s="14">
        <v>29.2</v>
      </c>
      <c r="AB10" s="14">
        <v>5.17</v>
      </c>
      <c r="AC10" s="14">
        <v>1.26</v>
      </c>
      <c r="AD10" s="14">
        <v>4.0999999999999996</v>
      </c>
      <c r="AE10" s="14">
        <v>0.55000000000000004</v>
      </c>
      <c r="AF10" s="14">
        <v>3.17</v>
      </c>
      <c r="AG10" s="14">
        <v>1.83</v>
      </c>
      <c r="AH10" s="14">
        <v>1.75</v>
      </c>
      <c r="AI10" s="14">
        <v>0.25</v>
      </c>
      <c r="AJ10" s="14">
        <v>3.84</v>
      </c>
      <c r="AK10" s="14">
        <v>11.1</v>
      </c>
      <c r="AL10" s="14">
        <v>15.84</v>
      </c>
      <c r="AM10" s="14">
        <v>2.76</v>
      </c>
      <c r="AN10" s="14">
        <v>35.17</v>
      </c>
      <c r="AO10" s="14">
        <v>0.16</v>
      </c>
    </row>
    <row r="11" spans="1:41" x14ac:dyDescent="0.35">
      <c r="A11" s="4" t="s">
        <v>16</v>
      </c>
      <c r="B11">
        <v>37</v>
      </c>
      <c r="C11">
        <v>118</v>
      </c>
      <c r="D11" t="s">
        <v>20</v>
      </c>
      <c r="E11">
        <v>119</v>
      </c>
      <c r="F11" s="14">
        <v>60.53</v>
      </c>
      <c r="G11" s="14">
        <v>0.67</v>
      </c>
      <c r="H11" s="14">
        <v>14.43</v>
      </c>
      <c r="I11" s="14"/>
      <c r="J11" s="14">
        <v>4.9800000000000004</v>
      </c>
      <c r="K11" s="14">
        <v>4.18</v>
      </c>
      <c r="L11" s="14">
        <v>0.12</v>
      </c>
      <c r="M11" s="14">
        <v>3.51</v>
      </c>
      <c r="N11" s="14">
        <v>3.73</v>
      </c>
      <c r="O11" s="14">
        <v>0.28000000000000003</v>
      </c>
      <c r="P11" s="14"/>
      <c r="Q11" s="14"/>
      <c r="R11" s="14">
        <v>76.2</v>
      </c>
      <c r="S11" s="14">
        <v>698</v>
      </c>
      <c r="T11" s="14">
        <v>18.100000000000001</v>
      </c>
      <c r="U11" s="14">
        <v>147</v>
      </c>
      <c r="V11" s="14">
        <v>10.3</v>
      </c>
      <c r="W11" s="14">
        <v>1658</v>
      </c>
      <c r="X11" s="14">
        <v>43.3</v>
      </c>
      <c r="Y11" s="14">
        <v>78.400000000000006</v>
      </c>
      <c r="Z11" s="14">
        <v>8.57</v>
      </c>
      <c r="AA11" s="14">
        <v>32.1</v>
      </c>
      <c r="AB11" s="14">
        <v>5.47</v>
      </c>
      <c r="AC11" s="14">
        <v>1.48</v>
      </c>
      <c r="AD11" s="14">
        <v>4.21</v>
      </c>
      <c r="AE11" s="14">
        <v>0.57999999999999996</v>
      </c>
      <c r="AF11" s="14">
        <v>3.33</v>
      </c>
      <c r="AG11" s="14">
        <v>1.82</v>
      </c>
      <c r="AH11" s="14">
        <v>1.68</v>
      </c>
      <c r="AI11" s="14">
        <v>0.24</v>
      </c>
      <c r="AJ11" s="14">
        <v>3.9</v>
      </c>
      <c r="AK11" s="14">
        <v>11.5</v>
      </c>
      <c r="AL11" s="14">
        <v>17.510000000000002</v>
      </c>
      <c r="AM11" s="14">
        <v>2.86</v>
      </c>
      <c r="AN11" s="14">
        <v>38.56</v>
      </c>
      <c r="AO11" s="14">
        <v>0.11</v>
      </c>
    </row>
    <row r="12" spans="1:41" x14ac:dyDescent="0.35">
      <c r="A12" s="4" t="s">
        <v>16</v>
      </c>
      <c r="B12">
        <v>37</v>
      </c>
      <c r="C12">
        <v>118</v>
      </c>
      <c r="D12" t="s">
        <v>21</v>
      </c>
      <c r="E12">
        <v>119</v>
      </c>
      <c r="F12" s="14">
        <v>61.1</v>
      </c>
      <c r="G12" s="14">
        <v>0.66</v>
      </c>
      <c r="H12" s="14">
        <v>14.58</v>
      </c>
      <c r="I12" s="14"/>
      <c r="J12" s="14">
        <v>5.09</v>
      </c>
      <c r="K12" s="14">
        <v>4.01</v>
      </c>
      <c r="L12" s="14">
        <v>0.11</v>
      </c>
      <c r="M12" s="14">
        <v>3.36</v>
      </c>
      <c r="N12" s="14">
        <v>3.54</v>
      </c>
      <c r="O12" s="14">
        <v>0.26</v>
      </c>
      <c r="P12" s="14"/>
      <c r="Q12" s="14"/>
      <c r="R12" s="14">
        <v>72.5</v>
      </c>
      <c r="S12" s="14">
        <v>752</v>
      </c>
      <c r="T12" s="14">
        <v>18.100000000000001</v>
      </c>
      <c r="U12" s="14">
        <v>145</v>
      </c>
      <c r="V12" s="14">
        <v>10.5</v>
      </c>
      <c r="W12" s="14">
        <v>1515</v>
      </c>
      <c r="X12" s="14">
        <v>44.1</v>
      </c>
      <c r="Y12" s="14">
        <v>79.5</v>
      </c>
      <c r="Z12" s="14">
        <v>8.9499999999999993</v>
      </c>
      <c r="AA12" s="14">
        <v>32.6</v>
      </c>
      <c r="AB12" s="14">
        <v>5.34</v>
      </c>
      <c r="AC12" s="14">
        <v>1.52</v>
      </c>
      <c r="AD12" s="14">
        <v>4.3</v>
      </c>
      <c r="AE12" s="14">
        <v>0.56999999999999995</v>
      </c>
      <c r="AF12" s="14">
        <v>3.37</v>
      </c>
      <c r="AG12" s="14">
        <v>1.79</v>
      </c>
      <c r="AH12" s="14">
        <v>1.73</v>
      </c>
      <c r="AI12" s="14">
        <v>0.25</v>
      </c>
      <c r="AJ12" s="14">
        <v>3.82</v>
      </c>
      <c r="AK12" s="14">
        <v>11.5</v>
      </c>
      <c r="AL12" s="14">
        <v>17.32</v>
      </c>
      <c r="AM12" s="14">
        <v>2.85</v>
      </c>
      <c r="AN12" s="14">
        <v>41.55</v>
      </c>
      <c r="AO12" s="14">
        <v>0.1</v>
      </c>
    </row>
    <row r="13" spans="1:41" x14ac:dyDescent="0.35">
      <c r="A13" s="4" t="s">
        <v>16</v>
      </c>
      <c r="B13">
        <v>37</v>
      </c>
      <c r="C13">
        <v>118</v>
      </c>
      <c r="D13" t="s">
        <v>22</v>
      </c>
      <c r="E13">
        <v>119</v>
      </c>
      <c r="F13" s="14">
        <v>59.92</v>
      </c>
      <c r="G13" s="14">
        <v>0.7</v>
      </c>
      <c r="H13" s="14">
        <v>14.01</v>
      </c>
      <c r="I13" s="14"/>
      <c r="J13" s="14">
        <v>5.49</v>
      </c>
      <c r="K13" s="14">
        <v>4.71</v>
      </c>
      <c r="L13" s="14">
        <v>0.12</v>
      </c>
      <c r="M13" s="14">
        <v>3.23</v>
      </c>
      <c r="N13" s="14">
        <v>3.52</v>
      </c>
      <c r="O13" s="14">
        <v>0.28999999999999998</v>
      </c>
      <c r="P13" s="14"/>
      <c r="Q13" s="14"/>
      <c r="R13" s="14">
        <v>73.7</v>
      </c>
      <c r="S13" s="14">
        <v>675</v>
      </c>
      <c r="T13" s="14">
        <v>18.399999999999999</v>
      </c>
      <c r="U13" s="14">
        <v>133</v>
      </c>
      <c r="V13" s="14">
        <v>10.4</v>
      </c>
      <c r="W13" s="14">
        <v>1448</v>
      </c>
      <c r="X13" s="14">
        <v>44.2</v>
      </c>
      <c r="Y13" s="14">
        <v>80.3</v>
      </c>
      <c r="Z13" s="14">
        <v>8.7100000000000009</v>
      </c>
      <c r="AA13" s="14">
        <v>33.6</v>
      </c>
      <c r="AB13" s="14">
        <v>5.69</v>
      </c>
      <c r="AC13" s="14">
        <v>1.5</v>
      </c>
      <c r="AD13" s="14">
        <v>4.4000000000000004</v>
      </c>
      <c r="AE13" s="14">
        <v>0.57999999999999996</v>
      </c>
      <c r="AF13" s="14">
        <v>3.38</v>
      </c>
      <c r="AG13" s="14">
        <v>1.84</v>
      </c>
      <c r="AH13" s="14">
        <v>1.69</v>
      </c>
      <c r="AI13" s="14">
        <v>0.25</v>
      </c>
      <c r="AJ13" s="14">
        <v>3.58</v>
      </c>
      <c r="AK13" s="14">
        <v>11.6</v>
      </c>
      <c r="AL13" s="14">
        <v>17.77</v>
      </c>
      <c r="AM13" s="14">
        <v>2.88</v>
      </c>
      <c r="AN13" s="14">
        <v>36.68</v>
      </c>
      <c r="AO13" s="14">
        <v>0.11</v>
      </c>
    </row>
    <row r="14" spans="1:41" x14ac:dyDescent="0.35">
      <c r="A14" s="4" t="s">
        <v>16</v>
      </c>
      <c r="B14">
        <v>37</v>
      </c>
      <c r="C14">
        <v>118</v>
      </c>
      <c r="D14" t="s">
        <v>23</v>
      </c>
      <c r="E14">
        <v>119</v>
      </c>
      <c r="F14" s="14">
        <v>60.91</v>
      </c>
      <c r="G14" s="14">
        <v>0.68</v>
      </c>
      <c r="H14" s="14">
        <v>14.36</v>
      </c>
      <c r="I14" s="14"/>
      <c r="J14" s="14">
        <v>4.72</v>
      </c>
      <c r="K14" s="14">
        <v>4.3</v>
      </c>
      <c r="L14" s="14">
        <v>0.12</v>
      </c>
      <c r="M14" s="14">
        <v>3.8</v>
      </c>
      <c r="N14" s="14">
        <v>3.31</v>
      </c>
      <c r="O14" s="14">
        <v>0.27</v>
      </c>
      <c r="P14" s="14"/>
      <c r="Q14" s="14"/>
      <c r="R14" s="14">
        <v>91.3</v>
      </c>
      <c r="S14" s="14">
        <v>700</v>
      </c>
      <c r="T14" s="14">
        <v>18.3</v>
      </c>
      <c r="U14" s="14">
        <v>152</v>
      </c>
      <c r="V14" s="14">
        <v>10.7</v>
      </c>
      <c r="W14" s="14">
        <v>1653</v>
      </c>
      <c r="X14" s="14">
        <v>43.9</v>
      </c>
      <c r="Y14" s="14">
        <v>79.8</v>
      </c>
      <c r="Z14" s="14">
        <v>8.81</v>
      </c>
      <c r="AA14" s="14">
        <v>32.299999999999997</v>
      </c>
      <c r="AB14" s="14">
        <v>5.49</v>
      </c>
      <c r="AC14" s="14">
        <v>1.39</v>
      </c>
      <c r="AD14" s="14">
        <v>4.3099999999999996</v>
      </c>
      <c r="AE14" s="14">
        <v>0.59</v>
      </c>
      <c r="AF14" s="14">
        <v>3.4</v>
      </c>
      <c r="AG14" s="14">
        <v>1.83</v>
      </c>
      <c r="AH14" s="14">
        <v>1.79</v>
      </c>
      <c r="AI14" s="14">
        <v>0.25</v>
      </c>
      <c r="AJ14" s="14">
        <v>4</v>
      </c>
      <c r="AK14" s="14">
        <v>11.7</v>
      </c>
      <c r="AL14" s="14">
        <v>16.66</v>
      </c>
      <c r="AM14" s="14">
        <v>2.81</v>
      </c>
      <c r="AN14" s="14">
        <v>38.25</v>
      </c>
      <c r="AO14" s="14">
        <v>0.13</v>
      </c>
    </row>
    <row r="15" spans="1:41" x14ac:dyDescent="0.35">
      <c r="A15" s="4" t="s">
        <v>16</v>
      </c>
      <c r="B15">
        <v>37</v>
      </c>
      <c r="C15">
        <v>118</v>
      </c>
      <c r="D15" t="s">
        <v>24</v>
      </c>
      <c r="E15">
        <v>119</v>
      </c>
      <c r="F15" s="14">
        <v>60.34</v>
      </c>
      <c r="G15" s="14">
        <v>0.67</v>
      </c>
      <c r="H15" s="14">
        <v>14.5</v>
      </c>
      <c r="I15" s="14"/>
      <c r="J15" s="14">
        <v>5.47</v>
      </c>
      <c r="K15" s="14">
        <v>4.2699999999999996</v>
      </c>
      <c r="L15" s="14">
        <v>0.12</v>
      </c>
      <c r="M15" s="14">
        <v>3.27</v>
      </c>
      <c r="N15" s="14">
        <v>3.46</v>
      </c>
      <c r="O15" s="14">
        <v>0.26</v>
      </c>
      <c r="P15" s="14"/>
      <c r="Q15" s="14"/>
      <c r="R15" s="14">
        <v>71.5</v>
      </c>
      <c r="S15" s="14">
        <v>753</v>
      </c>
      <c r="T15" s="14">
        <v>17.399999999999999</v>
      </c>
      <c r="U15" s="14">
        <v>132</v>
      </c>
      <c r="V15" s="14">
        <v>9.8699999999999992</v>
      </c>
      <c r="W15" s="14">
        <v>1463</v>
      </c>
      <c r="X15" s="14">
        <v>44.1</v>
      </c>
      <c r="Y15" s="14">
        <v>79.7</v>
      </c>
      <c r="Z15" s="14">
        <v>8.73</v>
      </c>
      <c r="AA15" s="14">
        <v>31.8</v>
      </c>
      <c r="AB15" s="14">
        <v>5.31</v>
      </c>
      <c r="AC15" s="14">
        <v>1.48</v>
      </c>
      <c r="AD15" s="14">
        <v>4.08</v>
      </c>
      <c r="AE15" s="14">
        <v>0.56999999999999995</v>
      </c>
      <c r="AF15" s="14">
        <v>3.09</v>
      </c>
      <c r="AG15" s="14">
        <v>1.74</v>
      </c>
      <c r="AH15" s="14">
        <v>1.59</v>
      </c>
      <c r="AI15" s="14">
        <v>0.24</v>
      </c>
      <c r="AJ15" s="14">
        <v>3.52</v>
      </c>
      <c r="AK15" s="14">
        <v>11.1</v>
      </c>
      <c r="AL15" s="14">
        <v>18.84</v>
      </c>
      <c r="AM15" s="14">
        <v>2.94</v>
      </c>
      <c r="AN15" s="14">
        <v>43.28</v>
      </c>
      <c r="AO15" s="14">
        <v>0.09</v>
      </c>
    </row>
    <row r="16" spans="1:41" x14ac:dyDescent="0.35">
      <c r="A16" s="4" t="s">
        <v>16</v>
      </c>
      <c r="B16">
        <v>37</v>
      </c>
      <c r="C16">
        <v>118</v>
      </c>
      <c r="D16" t="s">
        <v>25</v>
      </c>
      <c r="E16">
        <v>119</v>
      </c>
      <c r="F16" s="14">
        <v>62.24</v>
      </c>
      <c r="G16" s="14">
        <v>0.64</v>
      </c>
      <c r="H16" s="14">
        <v>14.7</v>
      </c>
      <c r="I16" s="14"/>
      <c r="J16" s="14">
        <v>4.3099999999999996</v>
      </c>
      <c r="K16" s="14">
        <v>3.37</v>
      </c>
      <c r="L16" s="14">
        <v>0.1</v>
      </c>
      <c r="M16" s="14">
        <v>3.39</v>
      </c>
      <c r="N16" s="14">
        <v>3.58</v>
      </c>
      <c r="O16" s="14">
        <v>0.26</v>
      </c>
      <c r="P16" s="14"/>
      <c r="Q16" s="14"/>
      <c r="R16" s="14">
        <v>82.1</v>
      </c>
      <c r="S16" s="14">
        <v>742</v>
      </c>
      <c r="T16" s="14">
        <v>18.100000000000001</v>
      </c>
      <c r="U16" s="14">
        <v>145</v>
      </c>
      <c r="V16" s="14">
        <v>10.7</v>
      </c>
      <c r="W16" s="14">
        <v>1479</v>
      </c>
      <c r="X16" s="14">
        <v>43.8</v>
      </c>
      <c r="Y16" s="14">
        <v>79.2</v>
      </c>
      <c r="Z16" s="14">
        <v>8.8000000000000007</v>
      </c>
      <c r="AA16" s="14">
        <v>32</v>
      </c>
      <c r="AB16" s="14">
        <v>5.36</v>
      </c>
      <c r="AC16" s="14">
        <v>1.44</v>
      </c>
      <c r="AD16" s="14">
        <v>4.3600000000000003</v>
      </c>
      <c r="AE16" s="14">
        <v>0.57999999999999996</v>
      </c>
      <c r="AF16" s="14">
        <v>3.25</v>
      </c>
      <c r="AG16" s="14">
        <v>1.78</v>
      </c>
      <c r="AH16" s="14">
        <v>1.71</v>
      </c>
      <c r="AI16" s="14">
        <v>0.25</v>
      </c>
      <c r="AJ16" s="14">
        <v>3.89</v>
      </c>
      <c r="AK16" s="14">
        <v>11.9</v>
      </c>
      <c r="AL16" s="14">
        <v>17.399999999999999</v>
      </c>
      <c r="AM16" s="14">
        <v>2.86</v>
      </c>
      <c r="AN16" s="14">
        <v>40.99</v>
      </c>
      <c r="AO16" s="14">
        <v>0.11</v>
      </c>
    </row>
    <row r="17" spans="1:41" x14ac:dyDescent="0.35">
      <c r="A17" s="4" t="s">
        <v>16</v>
      </c>
      <c r="B17">
        <v>37</v>
      </c>
      <c r="C17">
        <v>118</v>
      </c>
      <c r="D17" t="s">
        <v>26</v>
      </c>
      <c r="E17">
        <v>119</v>
      </c>
      <c r="F17" s="14">
        <v>61.59</v>
      </c>
      <c r="G17" s="14">
        <v>0.67</v>
      </c>
      <c r="H17" s="14">
        <v>14.36</v>
      </c>
      <c r="I17" s="14"/>
      <c r="J17" s="14">
        <v>4.68</v>
      </c>
      <c r="K17" s="14">
        <v>3.65</v>
      </c>
      <c r="L17" s="14">
        <v>0.11</v>
      </c>
      <c r="M17" s="14">
        <v>3.27</v>
      </c>
      <c r="N17" s="14">
        <v>3.63</v>
      </c>
      <c r="O17" s="14">
        <v>0.28000000000000003</v>
      </c>
      <c r="P17" s="14"/>
      <c r="Q17" s="14"/>
      <c r="R17" s="14">
        <v>72.7</v>
      </c>
      <c r="S17" s="14">
        <v>706</v>
      </c>
      <c r="T17" s="14">
        <v>18.8</v>
      </c>
      <c r="U17" s="14">
        <v>150</v>
      </c>
      <c r="V17" s="14">
        <v>10.9</v>
      </c>
      <c r="W17" s="14">
        <v>1499</v>
      </c>
      <c r="X17" s="14">
        <v>44.7</v>
      </c>
      <c r="Y17" s="14">
        <v>82.5</v>
      </c>
      <c r="Z17" s="14">
        <v>9.0399999999999991</v>
      </c>
      <c r="AA17" s="14">
        <v>33.5</v>
      </c>
      <c r="AB17" s="14">
        <v>5.68</v>
      </c>
      <c r="AC17" s="14">
        <v>1.49</v>
      </c>
      <c r="AD17" s="14">
        <v>4.25</v>
      </c>
      <c r="AE17" s="14">
        <v>0.6</v>
      </c>
      <c r="AF17" s="14">
        <v>3.49</v>
      </c>
      <c r="AG17" s="14">
        <v>1.86</v>
      </c>
      <c r="AH17" s="14">
        <v>1.82</v>
      </c>
      <c r="AI17" s="14">
        <v>0.27</v>
      </c>
      <c r="AJ17" s="14">
        <v>3.99</v>
      </c>
      <c r="AK17" s="14">
        <v>12</v>
      </c>
      <c r="AL17" s="14">
        <v>16.68</v>
      </c>
      <c r="AM17" s="14">
        <v>2.81</v>
      </c>
      <c r="AN17" s="14">
        <v>37.549999999999997</v>
      </c>
      <c r="AO17" s="14">
        <v>0.1</v>
      </c>
    </row>
    <row r="18" spans="1:41" x14ac:dyDescent="0.35">
      <c r="A18" s="4" t="s">
        <v>16</v>
      </c>
      <c r="B18">
        <v>37</v>
      </c>
      <c r="C18">
        <v>118</v>
      </c>
      <c r="D18" t="s">
        <v>27</v>
      </c>
      <c r="E18">
        <v>119</v>
      </c>
      <c r="F18" s="14">
        <v>61.64</v>
      </c>
      <c r="G18" s="14">
        <v>0.65</v>
      </c>
      <c r="H18" s="14">
        <v>14.67</v>
      </c>
      <c r="I18" s="14"/>
      <c r="J18" s="14">
        <v>4.71</v>
      </c>
      <c r="K18" s="14">
        <v>3.62</v>
      </c>
      <c r="L18" s="14">
        <v>0.1</v>
      </c>
      <c r="M18" s="14">
        <v>3.52</v>
      </c>
      <c r="N18" s="14">
        <v>3.56</v>
      </c>
      <c r="O18" s="14">
        <v>0.26</v>
      </c>
      <c r="P18" s="14"/>
      <c r="Q18" s="14"/>
      <c r="R18" s="14">
        <v>84.7</v>
      </c>
      <c r="S18" s="14">
        <v>738</v>
      </c>
      <c r="T18" s="14">
        <v>17.399999999999999</v>
      </c>
      <c r="U18" s="14">
        <v>146</v>
      </c>
      <c r="V18" s="14">
        <v>10.6</v>
      </c>
      <c r="W18" s="14">
        <v>1538</v>
      </c>
      <c r="X18" s="14">
        <v>43.9</v>
      </c>
      <c r="Y18" s="14">
        <v>80.2</v>
      </c>
      <c r="Z18" s="14">
        <v>8.65</v>
      </c>
      <c r="AA18" s="14">
        <v>31.7</v>
      </c>
      <c r="AB18" s="14">
        <v>5.14</v>
      </c>
      <c r="AC18" s="14">
        <v>1.42</v>
      </c>
      <c r="AD18" s="14">
        <v>4.1500000000000004</v>
      </c>
      <c r="AE18" s="14">
        <v>0.56999999999999995</v>
      </c>
      <c r="AF18" s="14">
        <v>3.17</v>
      </c>
      <c r="AG18" s="14">
        <v>1.73</v>
      </c>
      <c r="AH18" s="14">
        <v>1.66</v>
      </c>
      <c r="AI18" s="14">
        <v>0.24</v>
      </c>
      <c r="AJ18" s="14">
        <v>3.85</v>
      </c>
      <c r="AK18" s="14">
        <v>11.6</v>
      </c>
      <c r="AL18" s="14">
        <v>17.97</v>
      </c>
      <c r="AM18" s="14">
        <v>2.89</v>
      </c>
      <c r="AN18" s="14">
        <v>42.41</v>
      </c>
      <c r="AO18" s="14">
        <v>0.11</v>
      </c>
    </row>
    <row r="19" spans="1:41" x14ac:dyDescent="0.35">
      <c r="A19" s="4" t="s">
        <v>16</v>
      </c>
      <c r="B19">
        <v>37</v>
      </c>
      <c r="C19">
        <v>118</v>
      </c>
      <c r="D19" t="s">
        <v>28</v>
      </c>
      <c r="E19">
        <v>124</v>
      </c>
      <c r="F19" s="14">
        <v>61.21</v>
      </c>
      <c r="G19" s="14">
        <v>0.71</v>
      </c>
      <c r="H19" s="14">
        <v>14.7</v>
      </c>
      <c r="I19" s="14"/>
      <c r="J19" s="14">
        <v>4.92</v>
      </c>
      <c r="K19" s="14">
        <v>3.62</v>
      </c>
      <c r="L19" s="14">
        <v>0.11</v>
      </c>
      <c r="M19" s="14">
        <v>3.37</v>
      </c>
      <c r="N19" s="14">
        <v>3.64</v>
      </c>
      <c r="O19" s="14">
        <v>0.31</v>
      </c>
      <c r="P19" s="14"/>
      <c r="Q19" s="14"/>
      <c r="R19" s="14">
        <v>89.7</v>
      </c>
      <c r="S19" s="14">
        <v>761</v>
      </c>
      <c r="T19" s="14">
        <v>19.3</v>
      </c>
      <c r="U19" s="14">
        <v>173</v>
      </c>
      <c r="V19" s="14">
        <v>11</v>
      </c>
      <c r="W19" s="14">
        <v>1457</v>
      </c>
      <c r="X19" s="14">
        <v>48</v>
      </c>
      <c r="Y19" s="14">
        <v>88.1</v>
      </c>
      <c r="Z19" s="14">
        <v>9.59</v>
      </c>
      <c r="AA19" s="14">
        <v>35.1</v>
      </c>
      <c r="AB19" s="14">
        <v>5.93</v>
      </c>
      <c r="AC19" s="14">
        <v>1.52</v>
      </c>
      <c r="AD19" s="14">
        <v>4.37</v>
      </c>
      <c r="AE19" s="14">
        <v>0.63</v>
      </c>
      <c r="AF19" s="14">
        <v>3.5</v>
      </c>
      <c r="AG19" s="14">
        <v>1.84</v>
      </c>
      <c r="AH19" s="14">
        <v>1.82</v>
      </c>
      <c r="AI19" s="14">
        <v>0.26</v>
      </c>
      <c r="AJ19" s="14">
        <v>4.46</v>
      </c>
      <c r="AK19" s="14">
        <v>11.3</v>
      </c>
      <c r="AL19" s="14">
        <v>17.920000000000002</v>
      </c>
      <c r="AM19" s="14">
        <v>2.89</v>
      </c>
      <c r="AN19" s="14">
        <v>39.43</v>
      </c>
      <c r="AO19" s="14">
        <v>0.12</v>
      </c>
    </row>
    <row r="20" spans="1:41" s="12" customFormat="1" x14ac:dyDescent="0.35">
      <c r="A20" s="11" t="s">
        <v>29</v>
      </c>
      <c r="B20" s="12">
        <v>41.78</v>
      </c>
      <c r="C20" s="12">
        <v>120.65</v>
      </c>
      <c r="D20" s="12" t="s">
        <v>31</v>
      </c>
      <c r="E20" s="12">
        <v>160</v>
      </c>
      <c r="F20" s="15">
        <v>61.74</v>
      </c>
      <c r="G20" s="15">
        <v>0.8</v>
      </c>
      <c r="H20" s="15">
        <v>14.96</v>
      </c>
      <c r="I20" s="15"/>
      <c r="J20" s="15">
        <v>4.51</v>
      </c>
      <c r="K20" s="15">
        <v>3.79</v>
      </c>
      <c r="L20" s="15">
        <v>7.0000000000000007E-2</v>
      </c>
      <c r="M20" s="15">
        <v>3.1</v>
      </c>
      <c r="N20" s="15">
        <v>3.31</v>
      </c>
      <c r="O20" s="15">
        <v>0.26</v>
      </c>
      <c r="P20" s="15"/>
      <c r="Q20" s="15"/>
      <c r="R20" s="15">
        <v>107</v>
      </c>
      <c r="S20" s="15">
        <v>543</v>
      </c>
      <c r="T20" s="15">
        <v>15</v>
      </c>
      <c r="U20" s="15">
        <v>206.39</v>
      </c>
      <c r="V20" s="15">
        <v>6.39</v>
      </c>
      <c r="W20" s="15">
        <v>700.66</v>
      </c>
      <c r="X20" s="15">
        <v>26</v>
      </c>
      <c r="Y20" s="15">
        <v>51.06</v>
      </c>
      <c r="Z20" s="15">
        <v>6.7</v>
      </c>
      <c r="AA20" s="15">
        <v>25.25</v>
      </c>
      <c r="AB20" s="15">
        <v>4.92</v>
      </c>
      <c r="AC20" s="15">
        <v>1.38</v>
      </c>
      <c r="AD20" s="15">
        <v>4.3899999999999997</v>
      </c>
      <c r="AE20" s="15">
        <v>0.57999999999999996</v>
      </c>
      <c r="AF20" s="15">
        <v>2.91</v>
      </c>
      <c r="AG20" s="15">
        <v>1.47</v>
      </c>
      <c r="AH20" s="15">
        <v>1.3</v>
      </c>
      <c r="AI20" s="15">
        <v>0.21</v>
      </c>
      <c r="AJ20" s="15">
        <v>5.0999999999999996</v>
      </c>
      <c r="AK20" s="15">
        <v>8.44</v>
      </c>
      <c r="AL20" s="15">
        <v>13.54</v>
      </c>
      <c r="AM20" s="15">
        <v>2.61</v>
      </c>
      <c r="AN20" s="15">
        <v>36.200000000000003</v>
      </c>
      <c r="AO20" s="15">
        <v>0.2</v>
      </c>
    </row>
    <row r="21" spans="1:41" s="12" customFormat="1" x14ac:dyDescent="0.35">
      <c r="A21" s="11" t="s">
        <v>29</v>
      </c>
      <c r="B21" s="12">
        <v>41.78</v>
      </c>
      <c r="C21" s="12">
        <v>120.65</v>
      </c>
      <c r="D21" s="12" t="s">
        <v>32</v>
      </c>
      <c r="E21" s="12">
        <v>160</v>
      </c>
      <c r="F21" s="15">
        <v>57.35</v>
      </c>
      <c r="G21" s="15">
        <v>1.06</v>
      </c>
      <c r="H21" s="15">
        <v>15.71</v>
      </c>
      <c r="I21" s="15">
        <v>7.02</v>
      </c>
      <c r="J21" s="15">
        <v>5.46</v>
      </c>
      <c r="K21" s="15">
        <v>4.47</v>
      </c>
      <c r="L21" s="15">
        <v>0.08</v>
      </c>
      <c r="M21" s="15">
        <v>2.37</v>
      </c>
      <c r="N21" s="15">
        <v>3.34</v>
      </c>
      <c r="O21" s="15">
        <v>0.28999999999999998</v>
      </c>
      <c r="P21" s="15">
        <v>313</v>
      </c>
      <c r="Q21" s="15">
        <v>246</v>
      </c>
      <c r="R21" s="15">
        <v>63</v>
      </c>
      <c r="S21" s="15">
        <v>626</v>
      </c>
      <c r="T21" s="15">
        <v>19</v>
      </c>
      <c r="U21" s="15">
        <v>201.34</v>
      </c>
      <c r="V21" s="15">
        <v>6.61</v>
      </c>
      <c r="W21" s="15">
        <v>683.06</v>
      </c>
      <c r="X21" s="15">
        <v>29.47</v>
      </c>
      <c r="Y21" s="15">
        <v>61.72</v>
      </c>
      <c r="Z21" s="15">
        <v>8.09</v>
      </c>
      <c r="AA21" s="15">
        <v>31.9</v>
      </c>
      <c r="AB21" s="15">
        <v>6.39</v>
      </c>
      <c r="AC21" s="15">
        <v>1.76</v>
      </c>
      <c r="AD21" s="15">
        <v>5.59</v>
      </c>
      <c r="AE21" s="15">
        <v>0.79</v>
      </c>
      <c r="AF21" s="15">
        <v>3.91</v>
      </c>
      <c r="AG21" s="15">
        <v>2.0699999999999998</v>
      </c>
      <c r="AH21" s="15">
        <v>1.94</v>
      </c>
      <c r="AI21" s="15">
        <v>0.3</v>
      </c>
      <c r="AJ21" s="15">
        <v>5.07</v>
      </c>
      <c r="AK21" s="15">
        <v>8.51</v>
      </c>
      <c r="AL21" s="15">
        <v>10.32</v>
      </c>
      <c r="AM21" s="15">
        <v>2.33</v>
      </c>
      <c r="AN21" s="15">
        <v>32.950000000000003</v>
      </c>
      <c r="AO21" s="15">
        <v>0.1</v>
      </c>
    </row>
    <row r="22" spans="1:41" s="12" customFormat="1" x14ac:dyDescent="0.35">
      <c r="A22" s="11" t="s">
        <v>29</v>
      </c>
      <c r="B22" s="12">
        <v>41.78</v>
      </c>
      <c r="C22" s="12">
        <v>120.65</v>
      </c>
      <c r="D22" s="12" t="s">
        <v>33</v>
      </c>
      <c r="E22" s="12">
        <v>160</v>
      </c>
      <c r="F22" s="15">
        <v>59.15</v>
      </c>
      <c r="G22" s="15">
        <v>1.1299999999999999</v>
      </c>
      <c r="H22" s="15">
        <v>16.510000000000002</v>
      </c>
      <c r="I22" s="15">
        <v>6.88</v>
      </c>
      <c r="J22" s="15">
        <v>2.5099999999999998</v>
      </c>
      <c r="K22" s="15">
        <v>2.33</v>
      </c>
      <c r="L22" s="15">
        <v>0.1</v>
      </c>
      <c r="M22" s="15">
        <v>3.38</v>
      </c>
      <c r="N22" s="15">
        <v>5.36</v>
      </c>
      <c r="O22" s="15">
        <v>0.28999999999999998</v>
      </c>
      <c r="P22" s="15">
        <v>344</v>
      </c>
      <c r="Q22" s="15">
        <v>310</v>
      </c>
      <c r="R22" s="15">
        <v>81</v>
      </c>
      <c r="S22" s="15">
        <v>613</v>
      </c>
      <c r="T22" s="15">
        <v>17</v>
      </c>
      <c r="U22" s="15">
        <v>210.22</v>
      </c>
      <c r="V22" s="15">
        <v>7.17</v>
      </c>
      <c r="W22" s="15">
        <v>973.75</v>
      </c>
      <c r="X22" s="15">
        <v>28.36</v>
      </c>
      <c r="Y22" s="15">
        <v>57.72</v>
      </c>
      <c r="Z22" s="15">
        <v>7.74</v>
      </c>
      <c r="AA22" s="15">
        <v>30.68</v>
      </c>
      <c r="AB22" s="15">
        <v>6.14</v>
      </c>
      <c r="AC22" s="15">
        <v>1.82</v>
      </c>
      <c r="AD22" s="15">
        <v>5.48</v>
      </c>
      <c r="AE22" s="15">
        <v>0.75</v>
      </c>
      <c r="AF22" s="15">
        <v>3.82</v>
      </c>
      <c r="AG22" s="15">
        <v>1.94</v>
      </c>
      <c r="AH22" s="15">
        <v>1.81</v>
      </c>
      <c r="AI22" s="15">
        <v>0.27</v>
      </c>
      <c r="AJ22" s="15">
        <v>5.32</v>
      </c>
      <c r="AK22" s="15">
        <v>8.66</v>
      </c>
      <c r="AL22" s="15">
        <v>10.62</v>
      </c>
      <c r="AM22" s="15">
        <v>2.36</v>
      </c>
      <c r="AN22" s="15">
        <v>36.06</v>
      </c>
      <c r="AO22" s="15">
        <v>0.13</v>
      </c>
    </row>
    <row r="23" spans="1:41" x14ac:dyDescent="0.35">
      <c r="A23" s="4" t="s">
        <v>34</v>
      </c>
      <c r="B23">
        <v>42.5</v>
      </c>
      <c r="C23">
        <v>122.05</v>
      </c>
      <c r="D23" t="s">
        <v>36</v>
      </c>
      <c r="E23">
        <v>126</v>
      </c>
      <c r="F23" s="14">
        <v>55.81</v>
      </c>
      <c r="G23" s="14">
        <v>0.86</v>
      </c>
      <c r="H23" s="14">
        <v>15.46</v>
      </c>
      <c r="I23" s="14"/>
      <c r="J23" s="14">
        <v>6.59</v>
      </c>
      <c r="K23" s="14">
        <v>5.57</v>
      </c>
      <c r="L23" s="14">
        <v>0.09</v>
      </c>
      <c r="M23" s="14">
        <v>2.56</v>
      </c>
      <c r="N23" s="14">
        <v>3.48</v>
      </c>
      <c r="O23" s="14">
        <v>0.36</v>
      </c>
      <c r="P23" s="14"/>
      <c r="Q23" s="14"/>
      <c r="R23" s="14">
        <v>62</v>
      </c>
      <c r="S23" s="14">
        <v>798</v>
      </c>
      <c r="T23" s="14">
        <v>19</v>
      </c>
      <c r="U23" s="14">
        <v>164</v>
      </c>
      <c r="V23" s="14">
        <v>8.4</v>
      </c>
      <c r="W23" s="14">
        <v>997</v>
      </c>
      <c r="X23" s="14">
        <v>30.4</v>
      </c>
      <c r="Y23" s="14">
        <v>61.1</v>
      </c>
      <c r="Z23" s="14">
        <v>7.2</v>
      </c>
      <c r="AA23" s="14">
        <v>29.8</v>
      </c>
      <c r="AB23" s="14">
        <v>5.4</v>
      </c>
      <c r="AC23" s="14">
        <v>1.5</v>
      </c>
      <c r="AD23" s="14">
        <v>4.3899999999999997</v>
      </c>
      <c r="AE23" s="14">
        <v>0.65</v>
      </c>
      <c r="AF23" s="14">
        <v>3.4</v>
      </c>
      <c r="AG23" s="14">
        <v>1.7</v>
      </c>
      <c r="AH23" s="14">
        <v>1.7</v>
      </c>
      <c r="AI23" s="14">
        <v>0.26</v>
      </c>
      <c r="AJ23" s="14">
        <v>3.8</v>
      </c>
      <c r="AK23" s="14">
        <v>4.3</v>
      </c>
      <c r="AL23" s="14">
        <v>12.15</v>
      </c>
      <c r="AM23" s="14">
        <v>2.5</v>
      </c>
      <c r="AN23" s="14">
        <v>42</v>
      </c>
      <c r="AO23" s="14">
        <v>0.08</v>
      </c>
    </row>
    <row r="24" spans="1:41" x14ac:dyDescent="0.35">
      <c r="A24" s="4" t="s">
        <v>37</v>
      </c>
      <c r="B24">
        <v>42</v>
      </c>
      <c r="C24">
        <v>127</v>
      </c>
      <c r="D24" t="s">
        <v>39</v>
      </c>
      <c r="E24">
        <v>131</v>
      </c>
      <c r="F24" s="14">
        <v>59.32</v>
      </c>
      <c r="G24" s="14">
        <v>0.88</v>
      </c>
      <c r="H24" s="14">
        <v>16.93</v>
      </c>
      <c r="I24" s="14"/>
      <c r="J24" s="14">
        <v>5.37</v>
      </c>
      <c r="K24" s="14">
        <v>3.82</v>
      </c>
      <c r="L24" s="14">
        <v>7.0000000000000007E-2</v>
      </c>
      <c r="M24" s="14">
        <v>2.17</v>
      </c>
      <c r="N24" s="14">
        <v>3.98</v>
      </c>
      <c r="O24" s="14">
        <v>0.28000000000000003</v>
      </c>
      <c r="P24" s="14"/>
      <c r="Q24" s="14"/>
      <c r="R24" s="14">
        <v>46.3</v>
      </c>
      <c r="S24" s="14">
        <v>715</v>
      </c>
      <c r="T24" s="14">
        <v>19.100000000000001</v>
      </c>
      <c r="U24" s="14">
        <v>193</v>
      </c>
      <c r="V24" s="14">
        <v>5.51</v>
      </c>
      <c r="W24" s="14">
        <v>657</v>
      </c>
      <c r="X24" s="14">
        <v>32.299999999999997</v>
      </c>
      <c r="Y24" s="14">
        <v>65.900000000000006</v>
      </c>
      <c r="Z24" s="14">
        <v>7.18</v>
      </c>
      <c r="AA24" s="14">
        <v>29.2</v>
      </c>
      <c r="AB24" s="14">
        <v>5.98</v>
      </c>
      <c r="AC24" s="14">
        <v>1.6</v>
      </c>
      <c r="AD24" s="14">
        <v>5.29</v>
      </c>
      <c r="AE24" s="14">
        <v>0.67</v>
      </c>
      <c r="AF24" s="14">
        <v>3.49</v>
      </c>
      <c r="AG24" s="14">
        <v>1.75</v>
      </c>
      <c r="AH24" s="14">
        <v>1.57</v>
      </c>
      <c r="AI24" s="14">
        <v>0.24</v>
      </c>
      <c r="AJ24" s="14">
        <v>4.4000000000000004</v>
      </c>
      <c r="AK24" s="14">
        <v>5.72</v>
      </c>
      <c r="AL24" s="14">
        <v>13.98</v>
      </c>
      <c r="AM24" s="14">
        <v>2.64</v>
      </c>
      <c r="AN24" s="14">
        <v>37.43</v>
      </c>
      <c r="AO24" s="14">
        <v>0.06</v>
      </c>
    </row>
    <row r="25" spans="1:41" x14ac:dyDescent="0.35">
      <c r="A25" s="4" t="s">
        <v>37</v>
      </c>
      <c r="B25">
        <v>42</v>
      </c>
      <c r="C25">
        <v>127</v>
      </c>
      <c r="D25" t="s">
        <v>40</v>
      </c>
      <c r="E25">
        <v>131</v>
      </c>
      <c r="F25" s="14">
        <v>58.77</v>
      </c>
      <c r="G25" s="14">
        <v>0.89</v>
      </c>
      <c r="H25" s="14">
        <v>16.68</v>
      </c>
      <c r="I25" s="14"/>
      <c r="J25" s="14">
        <v>5.88</v>
      </c>
      <c r="K25" s="14">
        <v>4.1900000000000004</v>
      </c>
      <c r="L25" s="14">
        <v>7.0000000000000007E-2</v>
      </c>
      <c r="M25" s="14">
        <v>1.92</v>
      </c>
      <c r="N25" s="14">
        <v>3.83</v>
      </c>
      <c r="O25" s="14">
        <v>0.26</v>
      </c>
      <c r="P25" s="14"/>
      <c r="Q25" s="14"/>
      <c r="R25" s="14">
        <v>42.9</v>
      </c>
      <c r="S25" s="14">
        <v>688</v>
      </c>
      <c r="T25" s="14">
        <v>16.3</v>
      </c>
      <c r="U25" s="14">
        <v>162</v>
      </c>
      <c r="V25" s="14">
        <v>5.61</v>
      </c>
      <c r="W25" s="14">
        <v>626</v>
      </c>
      <c r="X25" s="14">
        <v>30.8</v>
      </c>
      <c r="Y25" s="14">
        <v>60.6</v>
      </c>
      <c r="Z25" s="14">
        <v>7.4</v>
      </c>
      <c r="AA25" s="14">
        <v>29.2</v>
      </c>
      <c r="AB25" s="14">
        <v>6.21</v>
      </c>
      <c r="AC25" s="14">
        <v>1.65</v>
      </c>
      <c r="AD25" s="14">
        <v>5.22</v>
      </c>
      <c r="AE25" s="14">
        <v>0.72</v>
      </c>
      <c r="AF25" s="14">
        <v>3.6</v>
      </c>
      <c r="AG25" s="14">
        <v>1.74</v>
      </c>
      <c r="AH25" s="14">
        <v>1.66</v>
      </c>
      <c r="AI25" s="14">
        <v>0.24</v>
      </c>
      <c r="AJ25" s="14">
        <v>4.58</v>
      </c>
      <c r="AK25" s="14">
        <v>8.2200000000000006</v>
      </c>
      <c r="AL25" s="14">
        <v>12.6</v>
      </c>
      <c r="AM25" s="14">
        <v>2.5299999999999998</v>
      </c>
      <c r="AN25" s="14">
        <v>42.21</v>
      </c>
      <c r="AO25" s="14">
        <v>0.06</v>
      </c>
    </row>
    <row r="26" spans="1:41" x14ac:dyDescent="0.35">
      <c r="A26" s="4" t="s">
        <v>37</v>
      </c>
      <c r="B26">
        <v>41.67</v>
      </c>
      <c r="C26">
        <v>127</v>
      </c>
      <c r="D26" t="s">
        <v>41</v>
      </c>
      <c r="E26">
        <v>113</v>
      </c>
      <c r="F26" s="14">
        <v>58.28</v>
      </c>
      <c r="G26" s="14">
        <v>0.84</v>
      </c>
      <c r="H26" s="14">
        <v>19.02</v>
      </c>
      <c r="I26" s="14"/>
      <c r="J26" s="14">
        <v>4.04</v>
      </c>
      <c r="K26" s="14">
        <v>1.2</v>
      </c>
      <c r="L26" s="14">
        <v>7.0000000000000007E-2</v>
      </c>
      <c r="M26" s="14">
        <v>3.53</v>
      </c>
      <c r="N26" s="14">
        <v>5.29</v>
      </c>
      <c r="O26" s="14">
        <v>0.32</v>
      </c>
      <c r="P26" s="14"/>
      <c r="Q26" s="14"/>
      <c r="R26" s="14">
        <v>94.1</v>
      </c>
      <c r="S26" s="14">
        <v>1047</v>
      </c>
      <c r="T26" s="14">
        <v>19.850000000000001</v>
      </c>
      <c r="U26" s="14">
        <v>200</v>
      </c>
      <c r="V26" s="14">
        <v>14.95</v>
      </c>
      <c r="W26" s="14">
        <v>1196</v>
      </c>
      <c r="X26" s="14">
        <v>39.46</v>
      </c>
      <c r="Y26" s="14">
        <v>78.05</v>
      </c>
      <c r="Z26" s="14">
        <v>8.61</v>
      </c>
      <c r="AA26" s="14">
        <v>34.270000000000003</v>
      </c>
      <c r="AB26" s="14">
        <v>6.03</v>
      </c>
      <c r="AC26" s="14">
        <v>1.67</v>
      </c>
      <c r="AD26" s="14">
        <v>4.88</v>
      </c>
      <c r="AE26" s="14">
        <v>0.66</v>
      </c>
      <c r="AF26" s="14">
        <v>3.37</v>
      </c>
      <c r="AG26" s="14">
        <v>1.85</v>
      </c>
      <c r="AH26" s="14">
        <v>1.79</v>
      </c>
      <c r="AI26" s="14">
        <v>0.25</v>
      </c>
      <c r="AJ26" s="14">
        <v>4.66</v>
      </c>
      <c r="AK26" s="14">
        <v>10.76</v>
      </c>
      <c r="AL26" s="14">
        <v>14.98</v>
      </c>
      <c r="AM26" s="14">
        <v>2.71</v>
      </c>
      <c r="AN26" s="14">
        <v>52.75</v>
      </c>
      <c r="AO26" s="14">
        <v>0.09</v>
      </c>
    </row>
    <row r="27" spans="1:41" x14ac:dyDescent="0.35">
      <c r="A27" s="4" t="s">
        <v>112</v>
      </c>
      <c r="B27">
        <v>41</v>
      </c>
      <c r="C27">
        <v>124.5</v>
      </c>
      <c r="D27" t="s">
        <v>43</v>
      </c>
      <c r="E27">
        <v>230</v>
      </c>
      <c r="F27" s="14">
        <v>63.88</v>
      </c>
      <c r="G27" s="14">
        <v>0.68</v>
      </c>
      <c r="H27" s="14">
        <v>16.170000000000002</v>
      </c>
      <c r="I27" s="14"/>
      <c r="J27" s="14">
        <v>2.41</v>
      </c>
      <c r="K27" s="14">
        <v>2.16</v>
      </c>
      <c r="L27" s="14">
        <v>0.08</v>
      </c>
      <c r="M27" s="14">
        <v>3.46</v>
      </c>
      <c r="N27" s="14">
        <v>6.64</v>
      </c>
      <c r="O27" s="14">
        <v>0.53</v>
      </c>
      <c r="P27" s="14"/>
      <c r="Q27" s="14"/>
      <c r="R27" s="14">
        <v>173</v>
      </c>
      <c r="S27" s="14">
        <v>1855</v>
      </c>
      <c r="T27" s="14">
        <v>19.2</v>
      </c>
      <c r="U27" s="14">
        <v>353</v>
      </c>
      <c r="V27" s="14">
        <v>32.9</v>
      </c>
      <c r="W27" s="14">
        <v>2844</v>
      </c>
      <c r="X27" s="14">
        <v>156</v>
      </c>
      <c r="Y27" s="14">
        <v>270</v>
      </c>
      <c r="Z27" s="14">
        <v>28.3</v>
      </c>
      <c r="AA27" s="14">
        <v>96.5</v>
      </c>
      <c r="AB27" s="14">
        <v>14.2</v>
      </c>
      <c r="AC27" s="14">
        <v>3.28</v>
      </c>
      <c r="AD27" s="14">
        <v>8.5</v>
      </c>
      <c r="AE27" s="14">
        <v>0.9</v>
      </c>
      <c r="AF27" s="14">
        <v>4.24</v>
      </c>
      <c r="AG27" s="14">
        <v>1.52</v>
      </c>
      <c r="AH27" s="14">
        <v>1.29</v>
      </c>
      <c r="AI27" s="14">
        <v>0.18</v>
      </c>
      <c r="AJ27" s="14">
        <v>8.2899999999999991</v>
      </c>
      <c r="AK27" s="14">
        <v>25</v>
      </c>
      <c r="AL27" s="14">
        <v>82.15</v>
      </c>
      <c r="AM27" s="14">
        <v>4.41</v>
      </c>
      <c r="AN27" s="14">
        <v>96.61</v>
      </c>
      <c r="AO27" s="14">
        <v>0.09</v>
      </c>
    </row>
    <row r="28" spans="1:41" x14ac:dyDescent="0.35">
      <c r="A28" s="4" t="s">
        <v>112</v>
      </c>
      <c r="B28">
        <v>41</v>
      </c>
      <c r="C28">
        <v>124.5</v>
      </c>
      <c r="D28" t="s">
        <v>44</v>
      </c>
      <c r="E28">
        <v>230</v>
      </c>
      <c r="F28" s="14">
        <v>60.41</v>
      </c>
      <c r="G28" s="14">
        <v>0.65</v>
      </c>
      <c r="H28" s="14">
        <v>14.96</v>
      </c>
      <c r="I28" s="14"/>
      <c r="J28" s="14">
        <v>4.6500000000000004</v>
      </c>
      <c r="K28" s="14">
        <v>3.83</v>
      </c>
      <c r="L28" s="14">
        <v>0.08</v>
      </c>
      <c r="M28" s="14">
        <v>3.59</v>
      </c>
      <c r="N28" s="14">
        <v>7.35</v>
      </c>
      <c r="O28" s="14">
        <v>0.49</v>
      </c>
      <c r="P28" s="14"/>
      <c r="Q28" s="14"/>
      <c r="R28" s="14">
        <v>207</v>
      </c>
      <c r="S28" s="14">
        <v>2342</v>
      </c>
      <c r="T28" s="14">
        <v>22.5</v>
      </c>
      <c r="U28" s="14">
        <v>217</v>
      </c>
      <c r="V28" s="14">
        <v>24</v>
      </c>
      <c r="W28" s="14">
        <v>4452</v>
      </c>
      <c r="X28" s="14">
        <v>198</v>
      </c>
      <c r="Y28" s="14">
        <v>356</v>
      </c>
      <c r="Z28" s="14">
        <v>36.799999999999997</v>
      </c>
      <c r="AA28" s="14">
        <v>131</v>
      </c>
      <c r="AB28" s="14">
        <v>19.3</v>
      </c>
      <c r="AC28" s="14">
        <v>4.46</v>
      </c>
      <c r="AD28" s="14">
        <v>11.7</v>
      </c>
      <c r="AE28" s="14">
        <v>1.1499999999999999</v>
      </c>
      <c r="AF28" s="14">
        <v>5.24</v>
      </c>
      <c r="AG28" s="14">
        <v>1.63</v>
      </c>
      <c r="AH28" s="14">
        <v>1.24</v>
      </c>
      <c r="AI28" s="14">
        <v>0.18</v>
      </c>
      <c r="AJ28" s="14">
        <v>5.0999999999999996</v>
      </c>
      <c r="AK28" s="14">
        <v>22.3</v>
      </c>
      <c r="AL28" s="14">
        <v>108.47</v>
      </c>
      <c r="AM28" s="14">
        <v>4.6900000000000004</v>
      </c>
      <c r="AN28" s="14">
        <v>104.09</v>
      </c>
      <c r="AO28" s="14">
        <v>0.09</v>
      </c>
    </row>
    <row r="29" spans="1:41" x14ac:dyDescent="0.35">
      <c r="A29" s="4" t="s">
        <v>112</v>
      </c>
      <c r="B29">
        <v>41</v>
      </c>
      <c r="C29">
        <v>124.5</v>
      </c>
      <c r="D29" t="s">
        <v>45</v>
      </c>
      <c r="E29">
        <v>230</v>
      </c>
      <c r="F29" s="14">
        <v>62.37</v>
      </c>
      <c r="G29" s="14">
        <v>0.65</v>
      </c>
      <c r="H29" s="14">
        <v>16.39</v>
      </c>
      <c r="I29" s="14"/>
      <c r="J29" s="14">
        <v>2.69</v>
      </c>
      <c r="K29" s="14">
        <v>2.1800000000000002</v>
      </c>
      <c r="L29" s="14">
        <v>0.05</v>
      </c>
      <c r="M29" s="14">
        <v>4.8899999999999997</v>
      </c>
      <c r="N29" s="14">
        <v>6.85</v>
      </c>
      <c r="O29" s="14">
        <v>0.33</v>
      </c>
      <c r="P29" s="14"/>
      <c r="Q29" s="14"/>
      <c r="R29" s="14">
        <v>206</v>
      </c>
      <c r="S29" s="14">
        <v>3307</v>
      </c>
      <c r="T29" s="14">
        <v>18</v>
      </c>
      <c r="U29" s="14">
        <v>345</v>
      </c>
      <c r="V29" s="14">
        <v>44.4</v>
      </c>
      <c r="W29" s="14">
        <v>3122</v>
      </c>
      <c r="X29" s="14">
        <v>160</v>
      </c>
      <c r="Y29" s="14">
        <v>280</v>
      </c>
      <c r="Z29" s="14">
        <v>28</v>
      </c>
      <c r="AA29" s="14">
        <v>95.1</v>
      </c>
      <c r="AB29" s="14">
        <v>14</v>
      </c>
      <c r="AC29" s="14">
        <v>3.28</v>
      </c>
      <c r="AD29" s="14">
        <v>8.64</v>
      </c>
      <c r="AE29" s="14">
        <v>0.87</v>
      </c>
      <c r="AF29" s="14">
        <v>3.98</v>
      </c>
      <c r="AG29" s="14">
        <v>1.42</v>
      </c>
      <c r="AH29" s="14">
        <v>1.18</v>
      </c>
      <c r="AI29" s="14">
        <v>0.17</v>
      </c>
      <c r="AJ29" s="14">
        <v>8.8800000000000008</v>
      </c>
      <c r="AK29" s="14">
        <v>44.6</v>
      </c>
      <c r="AL29" s="14">
        <v>92.11</v>
      </c>
      <c r="AM29" s="14">
        <v>4.5199999999999996</v>
      </c>
      <c r="AN29" s="14">
        <v>183.72</v>
      </c>
      <c r="AO29" s="14">
        <v>0.06</v>
      </c>
    </row>
    <row r="30" spans="1:41" x14ac:dyDescent="0.35">
      <c r="A30" s="4" t="s">
        <v>112</v>
      </c>
      <c r="B30">
        <v>41</v>
      </c>
      <c r="C30">
        <v>124.5</v>
      </c>
      <c r="D30" t="s">
        <v>46</v>
      </c>
      <c r="E30">
        <v>230</v>
      </c>
      <c r="F30" s="14">
        <v>56.82</v>
      </c>
      <c r="G30" s="14">
        <v>0.94</v>
      </c>
      <c r="H30" s="14">
        <v>18.41</v>
      </c>
      <c r="I30" s="14"/>
      <c r="J30" s="14">
        <v>1.63</v>
      </c>
      <c r="K30" s="14">
        <v>0.92</v>
      </c>
      <c r="L30" s="14">
        <v>0.12</v>
      </c>
      <c r="M30" s="14">
        <v>5</v>
      </c>
      <c r="N30" s="14">
        <v>10.57</v>
      </c>
      <c r="O30" s="14">
        <v>0.11</v>
      </c>
      <c r="P30" s="14"/>
      <c r="Q30" s="14"/>
      <c r="R30" s="14">
        <v>204</v>
      </c>
      <c r="S30" s="14">
        <v>2094</v>
      </c>
      <c r="T30" s="14">
        <v>13.6</v>
      </c>
      <c r="U30" s="14">
        <v>800</v>
      </c>
      <c r="V30" s="14">
        <v>61.6</v>
      </c>
      <c r="W30" s="14">
        <v>3727</v>
      </c>
      <c r="X30" s="14">
        <v>45.8</v>
      </c>
      <c r="Y30" s="14">
        <v>96.7</v>
      </c>
      <c r="Z30" s="14">
        <v>11.7</v>
      </c>
      <c r="AA30" s="14">
        <v>43.6</v>
      </c>
      <c r="AB30" s="14">
        <v>8.4600000000000009</v>
      </c>
      <c r="AC30" s="14">
        <v>2.41</v>
      </c>
      <c r="AD30" s="14">
        <v>5.15</v>
      </c>
      <c r="AE30" s="14">
        <v>0.66</v>
      </c>
      <c r="AF30" s="14">
        <v>3.36</v>
      </c>
      <c r="AG30" s="14">
        <v>1.25</v>
      </c>
      <c r="AH30" s="14">
        <v>1.26</v>
      </c>
      <c r="AI30" s="14">
        <v>0.21</v>
      </c>
      <c r="AJ30" s="14">
        <v>19.399999999999999</v>
      </c>
      <c r="AK30" s="14">
        <v>18.5</v>
      </c>
      <c r="AL30" s="14">
        <v>24.69</v>
      </c>
      <c r="AM30" s="14">
        <v>3.21</v>
      </c>
      <c r="AN30" s="14">
        <v>153.97</v>
      </c>
      <c r="AO30" s="14">
        <v>0.1</v>
      </c>
    </row>
    <row r="31" spans="1:41" x14ac:dyDescent="0.35">
      <c r="A31" s="4" t="s">
        <v>112</v>
      </c>
      <c r="B31">
        <v>41</v>
      </c>
      <c r="C31">
        <v>124.5</v>
      </c>
      <c r="D31" t="s">
        <v>47</v>
      </c>
      <c r="E31">
        <v>230</v>
      </c>
      <c r="F31" s="14">
        <v>56</v>
      </c>
      <c r="G31" s="14">
        <v>0.56999999999999995</v>
      </c>
      <c r="H31" s="14">
        <v>20.420000000000002</v>
      </c>
      <c r="I31" s="14"/>
      <c r="J31" s="14">
        <v>0.93</v>
      </c>
      <c r="K31" s="14">
        <v>1.4</v>
      </c>
      <c r="L31" s="14">
        <v>0.14000000000000001</v>
      </c>
      <c r="M31" s="14">
        <v>3.03</v>
      </c>
      <c r="N31" s="14">
        <v>11.32</v>
      </c>
      <c r="O31" s="14">
        <v>0.11</v>
      </c>
      <c r="P31" s="14"/>
      <c r="Q31" s="14"/>
      <c r="R31" s="14">
        <v>265</v>
      </c>
      <c r="S31" s="14">
        <v>1440</v>
      </c>
      <c r="T31" s="14">
        <v>40</v>
      </c>
      <c r="U31" s="14">
        <v>1000</v>
      </c>
      <c r="V31" s="14">
        <v>56.8</v>
      </c>
      <c r="W31" s="14">
        <v>855</v>
      </c>
      <c r="X31" s="14">
        <v>274</v>
      </c>
      <c r="Y31" s="14">
        <v>396</v>
      </c>
      <c r="Z31" s="14">
        <v>35.799999999999997</v>
      </c>
      <c r="AA31" s="14">
        <v>104</v>
      </c>
      <c r="AB31" s="14">
        <v>16</v>
      </c>
      <c r="AC31" s="14">
        <v>3.88</v>
      </c>
      <c r="AD31" s="14">
        <v>10.8</v>
      </c>
      <c r="AE31" s="14">
        <v>1.36</v>
      </c>
      <c r="AF31" s="14">
        <v>6.94</v>
      </c>
      <c r="AG31" s="14">
        <v>2.94</v>
      </c>
      <c r="AH31" s="14">
        <v>2.83</v>
      </c>
      <c r="AI31" s="14">
        <v>0.39</v>
      </c>
      <c r="AJ31" s="14">
        <v>25.3</v>
      </c>
      <c r="AK31" s="14">
        <v>122</v>
      </c>
      <c r="AL31" s="14">
        <v>65.77</v>
      </c>
      <c r="AM31" s="14">
        <v>4.1900000000000004</v>
      </c>
      <c r="AN31" s="14">
        <v>36</v>
      </c>
      <c r="AO31" s="14">
        <v>0.18</v>
      </c>
    </row>
    <row r="32" spans="1:41" x14ac:dyDescent="0.35">
      <c r="A32" s="4" t="s">
        <v>112</v>
      </c>
      <c r="B32">
        <v>41</v>
      </c>
      <c r="C32">
        <v>124.5</v>
      </c>
      <c r="D32" t="s">
        <v>48</v>
      </c>
      <c r="E32">
        <v>230</v>
      </c>
      <c r="F32" s="14">
        <v>56.49</v>
      </c>
      <c r="G32" s="14">
        <v>1.57</v>
      </c>
      <c r="H32" s="14">
        <v>15.98</v>
      </c>
      <c r="I32" s="14"/>
      <c r="J32" s="14">
        <v>2.1800000000000002</v>
      </c>
      <c r="K32" s="14">
        <v>1.25</v>
      </c>
      <c r="L32" s="14">
        <v>0.2</v>
      </c>
      <c r="M32" s="14">
        <v>2.52</v>
      </c>
      <c r="N32" s="14">
        <v>11.8</v>
      </c>
      <c r="O32" s="14">
        <v>0.16</v>
      </c>
      <c r="P32" s="14"/>
      <c r="Q32" s="14"/>
      <c r="R32" s="14">
        <v>314</v>
      </c>
      <c r="S32" s="14">
        <v>3190</v>
      </c>
      <c r="T32" s="14">
        <v>23.7</v>
      </c>
      <c r="U32" s="14">
        <v>598</v>
      </c>
      <c r="V32" s="14">
        <v>54.5</v>
      </c>
      <c r="W32" s="14">
        <v>4914</v>
      </c>
      <c r="X32" s="14">
        <v>138</v>
      </c>
      <c r="Y32" s="14">
        <v>270</v>
      </c>
      <c r="Z32" s="14">
        <v>30.6</v>
      </c>
      <c r="AA32" s="14">
        <v>110</v>
      </c>
      <c r="AB32" s="14">
        <v>18.8</v>
      </c>
      <c r="AC32" s="14">
        <v>4.7699999999999996</v>
      </c>
      <c r="AD32" s="14">
        <v>11.1</v>
      </c>
      <c r="AE32" s="14">
        <v>1.25</v>
      </c>
      <c r="AF32" s="14">
        <v>5.83</v>
      </c>
      <c r="AG32" s="14">
        <v>1.74</v>
      </c>
      <c r="AH32" s="14">
        <v>1.22</v>
      </c>
      <c r="AI32" s="14">
        <v>0.18</v>
      </c>
      <c r="AJ32" s="14">
        <v>16.3</v>
      </c>
      <c r="AK32" s="14">
        <v>16.899999999999999</v>
      </c>
      <c r="AL32" s="14">
        <v>76.84</v>
      </c>
      <c r="AM32" s="14">
        <v>4.34</v>
      </c>
      <c r="AN32" s="14">
        <v>134.6</v>
      </c>
      <c r="AO32" s="14">
        <v>0.1</v>
      </c>
    </row>
    <row r="33" spans="1:41" x14ac:dyDescent="0.35">
      <c r="A33" s="4" t="s">
        <v>112</v>
      </c>
      <c r="B33">
        <v>41</v>
      </c>
      <c r="C33">
        <v>124.5</v>
      </c>
      <c r="D33" t="s">
        <v>49</v>
      </c>
      <c r="E33">
        <v>230</v>
      </c>
      <c r="F33" s="14">
        <v>57.31</v>
      </c>
      <c r="G33" s="14">
        <v>0.84</v>
      </c>
      <c r="H33" s="14">
        <v>18.690000000000001</v>
      </c>
      <c r="I33" s="14"/>
      <c r="J33" s="14">
        <v>0.94</v>
      </c>
      <c r="K33" s="14">
        <v>1.1100000000000001</v>
      </c>
      <c r="L33" s="14">
        <v>0.08</v>
      </c>
      <c r="M33" s="14">
        <v>3.94</v>
      </c>
      <c r="N33" s="14">
        <v>11.78</v>
      </c>
      <c r="O33" s="14">
        <v>0.17</v>
      </c>
      <c r="P33" s="14"/>
      <c r="Q33" s="14"/>
      <c r="R33" s="14">
        <v>256</v>
      </c>
      <c r="S33" s="14">
        <v>2738</v>
      </c>
      <c r="T33" s="14">
        <v>11.6</v>
      </c>
      <c r="U33" s="14">
        <v>292</v>
      </c>
      <c r="V33" s="14">
        <v>24.6</v>
      </c>
      <c r="W33" s="14">
        <v>5572</v>
      </c>
      <c r="X33" s="14">
        <v>82.7</v>
      </c>
      <c r="Y33" s="14">
        <v>137</v>
      </c>
      <c r="Z33" s="14">
        <v>13.9</v>
      </c>
      <c r="AA33" s="14">
        <v>46.3</v>
      </c>
      <c r="AB33" s="14">
        <v>7.21</v>
      </c>
      <c r="AC33" s="14">
        <v>2.08</v>
      </c>
      <c r="AD33" s="14">
        <v>4.5599999999999996</v>
      </c>
      <c r="AE33" s="14">
        <v>0.51</v>
      </c>
      <c r="AF33" s="14">
        <v>2.4900000000000002</v>
      </c>
      <c r="AG33" s="14">
        <v>0.9</v>
      </c>
      <c r="AH33" s="14">
        <v>0.79</v>
      </c>
      <c r="AI33" s="14">
        <v>0.12</v>
      </c>
      <c r="AJ33" s="14">
        <v>7.39</v>
      </c>
      <c r="AK33" s="14">
        <v>18.7</v>
      </c>
      <c r="AL33" s="14">
        <v>71.11</v>
      </c>
      <c r="AM33" s="14">
        <v>4.26</v>
      </c>
      <c r="AN33" s="14">
        <v>236.03</v>
      </c>
      <c r="AO33" s="14">
        <v>0.09</v>
      </c>
    </row>
    <row r="34" spans="1:41" x14ac:dyDescent="0.35">
      <c r="A34" s="4" t="s">
        <v>112</v>
      </c>
      <c r="B34">
        <v>41</v>
      </c>
      <c r="C34">
        <v>124.5</v>
      </c>
      <c r="D34" t="s">
        <v>50</v>
      </c>
      <c r="E34">
        <v>230</v>
      </c>
      <c r="F34" s="14">
        <v>57.17</v>
      </c>
      <c r="G34" s="14">
        <v>0.62</v>
      </c>
      <c r="H34" s="14">
        <v>19.579999999999998</v>
      </c>
      <c r="I34" s="14"/>
      <c r="J34" s="14">
        <v>1.01</v>
      </c>
      <c r="K34" s="14">
        <v>0.48</v>
      </c>
      <c r="L34" s="14">
        <v>0.09</v>
      </c>
      <c r="M34" s="14">
        <v>6.38</v>
      </c>
      <c r="N34" s="14">
        <v>10.28</v>
      </c>
      <c r="O34" s="14">
        <v>0.03</v>
      </c>
      <c r="P34" s="14"/>
      <c r="Q34" s="14"/>
      <c r="R34" s="14">
        <v>197</v>
      </c>
      <c r="S34" s="14">
        <v>2056</v>
      </c>
      <c r="T34" s="14">
        <v>29</v>
      </c>
      <c r="U34" s="14">
        <v>830</v>
      </c>
      <c r="V34" s="14">
        <v>79.8</v>
      </c>
      <c r="W34" s="14">
        <v>1014</v>
      </c>
      <c r="X34" s="14">
        <v>285</v>
      </c>
      <c r="Y34" s="14">
        <v>427</v>
      </c>
      <c r="Z34" s="14">
        <v>37</v>
      </c>
      <c r="AA34" s="14">
        <v>108</v>
      </c>
      <c r="AB34" s="14">
        <v>14</v>
      </c>
      <c r="AC34" s="14">
        <v>3.17</v>
      </c>
      <c r="AD34" s="14">
        <v>9.35</v>
      </c>
      <c r="AE34" s="14">
        <v>1.04</v>
      </c>
      <c r="AF34" s="14">
        <v>5.18</v>
      </c>
      <c r="AG34" s="14">
        <v>1.95</v>
      </c>
      <c r="AH34" s="14">
        <v>1.75</v>
      </c>
      <c r="AI34" s="14">
        <v>0.26</v>
      </c>
      <c r="AJ34" s="14">
        <v>20.5</v>
      </c>
      <c r="AK34" s="14">
        <v>104</v>
      </c>
      <c r="AL34" s="14">
        <v>110.63</v>
      </c>
      <c r="AM34" s="14">
        <v>4.71</v>
      </c>
      <c r="AN34" s="14">
        <v>70.900000000000006</v>
      </c>
      <c r="AO34" s="14">
        <v>0.1</v>
      </c>
    </row>
    <row r="35" spans="1:41" x14ac:dyDescent="0.35">
      <c r="A35" s="4" t="s">
        <v>112</v>
      </c>
      <c r="B35">
        <v>41</v>
      </c>
      <c r="C35">
        <v>124.5</v>
      </c>
      <c r="D35" t="s">
        <v>51</v>
      </c>
      <c r="E35">
        <v>230</v>
      </c>
      <c r="F35" s="14">
        <v>56.04</v>
      </c>
      <c r="G35" s="14">
        <v>0.65</v>
      </c>
      <c r="H35" s="14">
        <v>21.08</v>
      </c>
      <c r="I35" s="14"/>
      <c r="J35" s="14">
        <v>1.1200000000000001</v>
      </c>
      <c r="K35" s="14">
        <v>0.53</v>
      </c>
      <c r="L35" s="14">
        <v>0.06</v>
      </c>
      <c r="M35" s="14">
        <v>6.49</v>
      </c>
      <c r="N35" s="14">
        <v>10.44</v>
      </c>
      <c r="O35" s="14">
        <v>0.08</v>
      </c>
      <c r="P35" s="14"/>
      <c r="Q35" s="14"/>
      <c r="R35" s="14">
        <v>200</v>
      </c>
      <c r="S35" s="14">
        <v>1827</v>
      </c>
      <c r="T35" s="14">
        <v>14.5</v>
      </c>
      <c r="U35" s="14">
        <v>410</v>
      </c>
      <c r="V35" s="14">
        <v>33.9</v>
      </c>
      <c r="W35" s="14">
        <v>1596</v>
      </c>
      <c r="X35" s="14">
        <v>78</v>
      </c>
      <c r="Y35" s="14">
        <v>149</v>
      </c>
      <c r="Z35" s="14">
        <v>17.3</v>
      </c>
      <c r="AA35" s="14">
        <v>61</v>
      </c>
      <c r="AB35" s="14">
        <v>10.5</v>
      </c>
      <c r="AC35" s="14">
        <v>2.59</v>
      </c>
      <c r="AD35" s="14">
        <v>6.47</v>
      </c>
      <c r="AE35" s="14">
        <v>0.74</v>
      </c>
      <c r="AF35" s="14">
        <v>3.49</v>
      </c>
      <c r="AG35" s="14">
        <v>1.1100000000000001</v>
      </c>
      <c r="AH35" s="14">
        <v>0.88</v>
      </c>
      <c r="AI35" s="14">
        <v>0.13</v>
      </c>
      <c r="AJ35" s="14">
        <v>11.2</v>
      </c>
      <c r="AK35" s="14">
        <v>17.8</v>
      </c>
      <c r="AL35" s="14">
        <v>60.21</v>
      </c>
      <c r="AM35" s="14">
        <v>4.0999999999999996</v>
      </c>
      <c r="AN35" s="14">
        <v>126</v>
      </c>
      <c r="AO35" s="14">
        <v>0.11</v>
      </c>
    </row>
    <row r="36" spans="1:41" x14ac:dyDescent="0.35">
      <c r="A36" s="4" t="s">
        <v>112</v>
      </c>
      <c r="B36">
        <v>41</v>
      </c>
      <c r="C36">
        <v>124.5</v>
      </c>
      <c r="D36" t="s">
        <v>46</v>
      </c>
      <c r="E36">
        <v>230</v>
      </c>
      <c r="F36" s="14">
        <v>56.82</v>
      </c>
      <c r="G36" s="14">
        <v>0.94</v>
      </c>
      <c r="H36" s="14">
        <v>18.41</v>
      </c>
      <c r="I36" s="14"/>
      <c r="J36" s="14">
        <v>1.63</v>
      </c>
      <c r="K36" s="14">
        <v>0.92</v>
      </c>
      <c r="L36" s="14">
        <v>0.12</v>
      </c>
      <c r="M36" s="14">
        <v>5</v>
      </c>
      <c r="N36" s="14">
        <v>10.57</v>
      </c>
      <c r="O36" s="14">
        <v>0.11</v>
      </c>
      <c r="P36" s="14"/>
      <c r="Q36" s="14"/>
      <c r="R36" s="14">
        <v>204</v>
      </c>
      <c r="S36" s="14">
        <v>2094</v>
      </c>
      <c r="T36" s="14">
        <v>13.6</v>
      </c>
      <c r="U36" s="14">
        <v>800</v>
      </c>
      <c r="V36" s="14">
        <v>61.6</v>
      </c>
      <c r="W36" s="14">
        <v>3727</v>
      </c>
      <c r="X36" s="14">
        <v>45.8</v>
      </c>
      <c r="Y36" s="14">
        <v>96.7</v>
      </c>
      <c r="Z36" s="14">
        <v>11.7</v>
      </c>
      <c r="AA36" s="14">
        <v>43.6</v>
      </c>
      <c r="AB36" s="14">
        <v>8.4600000000000009</v>
      </c>
      <c r="AC36" s="14">
        <v>2.41</v>
      </c>
      <c r="AD36" s="14">
        <v>5.15</v>
      </c>
      <c r="AE36" s="14">
        <v>0.66</v>
      </c>
      <c r="AF36" s="14">
        <v>3.36</v>
      </c>
      <c r="AG36" s="14">
        <v>1.25</v>
      </c>
      <c r="AH36" s="14">
        <v>1.26</v>
      </c>
      <c r="AI36" s="14">
        <v>0.21</v>
      </c>
      <c r="AJ36" s="14">
        <v>19.399999999999999</v>
      </c>
      <c r="AK36" s="14">
        <v>18.5</v>
      </c>
      <c r="AL36" s="14">
        <v>24.69</v>
      </c>
      <c r="AM36" s="14">
        <v>3.21</v>
      </c>
      <c r="AN36" s="14">
        <v>153.97</v>
      </c>
      <c r="AO36" s="14">
        <v>0.1</v>
      </c>
    </row>
    <row r="37" spans="1:41" x14ac:dyDescent="0.35">
      <c r="A37" s="4" t="s">
        <v>112</v>
      </c>
      <c r="B37">
        <v>41</v>
      </c>
      <c r="C37">
        <v>124.5</v>
      </c>
      <c r="D37" t="s">
        <v>47</v>
      </c>
      <c r="E37">
        <v>230</v>
      </c>
      <c r="F37" s="14">
        <v>56</v>
      </c>
      <c r="G37" s="14">
        <v>0.56999999999999995</v>
      </c>
      <c r="H37" s="14">
        <v>20.420000000000002</v>
      </c>
      <c r="I37" s="14"/>
      <c r="J37" s="14">
        <v>0.93</v>
      </c>
      <c r="K37" s="14">
        <v>1.4</v>
      </c>
      <c r="L37" s="14">
        <v>0.14000000000000001</v>
      </c>
      <c r="M37" s="14">
        <v>3.03</v>
      </c>
      <c r="N37" s="14">
        <v>11.32</v>
      </c>
      <c r="O37" s="14">
        <v>0.11</v>
      </c>
      <c r="P37" s="14"/>
      <c r="Q37" s="14"/>
      <c r="R37" s="14">
        <v>265</v>
      </c>
      <c r="S37" s="14">
        <v>1440</v>
      </c>
      <c r="T37" s="14">
        <v>40</v>
      </c>
      <c r="U37" s="14">
        <v>1000</v>
      </c>
      <c r="V37" s="14">
        <v>56.8</v>
      </c>
      <c r="W37" s="14">
        <v>855</v>
      </c>
      <c r="X37" s="14">
        <v>274</v>
      </c>
      <c r="Y37" s="14">
        <v>396</v>
      </c>
      <c r="Z37" s="14">
        <v>35.799999999999997</v>
      </c>
      <c r="AA37" s="14">
        <v>104</v>
      </c>
      <c r="AB37" s="14">
        <v>16</v>
      </c>
      <c r="AC37" s="14">
        <v>3.88</v>
      </c>
      <c r="AD37" s="14">
        <v>10.8</v>
      </c>
      <c r="AE37" s="14">
        <v>1.36</v>
      </c>
      <c r="AF37" s="14">
        <v>6.94</v>
      </c>
      <c r="AG37" s="14">
        <v>2.94</v>
      </c>
      <c r="AH37" s="14">
        <v>2.83</v>
      </c>
      <c r="AI37" s="14">
        <v>0.39</v>
      </c>
      <c r="AJ37" s="14">
        <v>25.3</v>
      </c>
      <c r="AK37" s="14">
        <v>122</v>
      </c>
      <c r="AL37" s="14">
        <v>65.77</v>
      </c>
      <c r="AM37" s="14">
        <v>4.1900000000000004</v>
      </c>
      <c r="AN37" s="14">
        <v>36</v>
      </c>
      <c r="AO37" s="14">
        <v>0.18</v>
      </c>
    </row>
    <row r="38" spans="1:41" x14ac:dyDescent="0.35">
      <c r="A38" s="4" t="s">
        <v>112</v>
      </c>
      <c r="B38">
        <v>41</v>
      </c>
      <c r="C38">
        <v>124.5</v>
      </c>
      <c r="D38" t="s">
        <v>48</v>
      </c>
      <c r="E38">
        <v>230</v>
      </c>
      <c r="F38" s="14">
        <v>56.49</v>
      </c>
      <c r="G38" s="14">
        <v>1.57</v>
      </c>
      <c r="H38" s="14">
        <v>15.98</v>
      </c>
      <c r="I38" s="14"/>
      <c r="J38" s="14">
        <v>2.1800000000000002</v>
      </c>
      <c r="K38" s="14">
        <v>1.25</v>
      </c>
      <c r="L38" s="14">
        <v>0.2</v>
      </c>
      <c r="M38" s="14">
        <v>2.52</v>
      </c>
      <c r="N38" s="14">
        <v>11.8</v>
      </c>
      <c r="O38" s="14">
        <v>0.16</v>
      </c>
      <c r="P38" s="14"/>
      <c r="Q38" s="14"/>
      <c r="R38" s="14">
        <v>314</v>
      </c>
      <c r="S38" s="14">
        <v>3190</v>
      </c>
      <c r="T38" s="14">
        <v>23.7</v>
      </c>
      <c r="U38" s="14">
        <v>598</v>
      </c>
      <c r="V38" s="14">
        <v>54.5</v>
      </c>
      <c r="W38" s="14">
        <v>4914</v>
      </c>
      <c r="X38" s="14">
        <v>138</v>
      </c>
      <c r="Y38" s="14">
        <v>270</v>
      </c>
      <c r="Z38" s="14">
        <v>30.6</v>
      </c>
      <c r="AA38" s="14">
        <v>110</v>
      </c>
      <c r="AB38" s="14">
        <v>18.8</v>
      </c>
      <c r="AC38" s="14">
        <v>4.7699999999999996</v>
      </c>
      <c r="AD38" s="14">
        <v>11.1</v>
      </c>
      <c r="AE38" s="14">
        <v>1.25</v>
      </c>
      <c r="AF38" s="14">
        <v>5.83</v>
      </c>
      <c r="AG38" s="14">
        <v>1.74</v>
      </c>
      <c r="AH38" s="14">
        <v>1.22</v>
      </c>
      <c r="AI38" s="14">
        <v>0.18</v>
      </c>
      <c r="AJ38" s="14">
        <v>16.3</v>
      </c>
      <c r="AK38" s="14">
        <v>16.899999999999999</v>
      </c>
      <c r="AL38" s="14">
        <v>76.84</v>
      </c>
      <c r="AM38" s="14">
        <v>4.34</v>
      </c>
      <c r="AN38" s="14">
        <v>134.6</v>
      </c>
      <c r="AO38" s="14">
        <v>0.1</v>
      </c>
    </row>
    <row r="39" spans="1:41" x14ac:dyDescent="0.35">
      <c r="A39" s="4" t="s">
        <v>112</v>
      </c>
      <c r="B39">
        <v>41</v>
      </c>
      <c r="C39">
        <v>124.5</v>
      </c>
      <c r="D39" t="s">
        <v>52</v>
      </c>
      <c r="E39">
        <v>230</v>
      </c>
      <c r="F39" s="14">
        <v>57.55</v>
      </c>
      <c r="G39" s="14">
        <v>0.48</v>
      </c>
      <c r="H39" s="14">
        <v>20.309999999999999</v>
      </c>
      <c r="I39" s="14"/>
      <c r="J39" s="14">
        <v>0.88</v>
      </c>
      <c r="K39" s="14">
        <v>0.55000000000000004</v>
      </c>
      <c r="L39" s="14">
        <v>0.09</v>
      </c>
      <c r="M39" s="14">
        <v>4.21</v>
      </c>
      <c r="N39" s="14">
        <v>12.28</v>
      </c>
      <c r="O39" s="14">
        <v>0.11</v>
      </c>
      <c r="P39" s="14"/>
      <c r="Q39" s="14"/>
      <c r="R39" s="14">
        <v>314</v>
      </c>
      <c r="S39" s="14">
        <v>2103</v>
      </c>
      <c r="T39" s="14">
        <v>26.8</v>
      </c>
      <c r="U39" s="14">
        <v>360</v>
      </c>
      <c r="V39" s="14">
        <v>30.5</v>
      </c>
      <c r="W39" s="14">
        <v>2367</v>
      </c>
      <c r="X39" s="14">
        <v>136</v>
      </c>
      <c r="Y39" s="14">
        <v>245</v>
      </c>
      <c r="Z39" s="14">
        <v>24.7</v>
      </c>
      <c r="AA39" s="14">
        <v>80</v>
      </c>
      <c r="AB39" s="14">
        <v>12.6</v>
      </c>
      <c r="AC39" s="14">
        <v>3.18</v>
      </c>
      <c r="AD39" s="14">
        <v>8.58</v>
      </c>
      <c r="AE39" s="14">
        <v>1.02</v>
      </c>
      <c r="AF39" s="14">
        <v>5.24</v>
      </c>
      <c r="AG39" s="14">
        <v>2.0299999999999998</v>
      </c>
      <c r="AH39" s="14">
        <v>1.63</v>
      </c>
      <c r="AI39" s="14">
        <v>0.22</v>
      </c>
      <c r="AJ39" s="14">
        <v>8.4700000000000006</v>
      </c>
      <c r="AK39" s="14">
        <v>51.5</v>
      </c>
      <c r="AL39" s="14">
        <v>56.68</v>
      </c>
      <c r="AM39" s="14">
        <v>4.04</v>
      </c>
      <c r="AN39" s="14">
        <v>78.47</v>
      </c>
      <c r="AO39" s="14">
        <v>0.15</v>
      </c>
    </row>
    <row r="40" spans="1:41" x14ac:dyDescent="0.35">
      <c r="A40" s="4" t="s">
        <v>112</v>
      </c>
      <c r="B40">
        <v>41</v>
      </c>
      <c r="C40">
        <v>124.5</v>
      </c>
      <c r="D40" t="s">
        <v>53</v>
      </c>
      <c r="E40">
        <v>230</v>
      </c>
      <c r="F40" s="14">
        <v>56.72</v>
      </c>
      <c r="G40" s="14">
        <v>0.73</v>
      </c>
      <c r="H40" s="14">
        <v>20.09</v>
      </c>
      <c r="I40" s="14"/>
      <c r="J40" s="14">
        <v>0.88</v>
      </c>
      <c r="K40" s="14">
        <v>0.53</v>
      </c>
      <c r="L40" s="14">
        <v>0.06</v>
      </c>
      <c r="M40" s="14">
        <v>4.09</v>
      </c>
      <c r="N40" s="14">
        <v>13.21</v>
      </c>
      <c r="O40" s="14">
        <v>0.12</v>
      </c>
      <c r="P40" s="14"/>
      <c r="Q40" s="14"/>
      <c r="R40" s="14">
        <v>339</v>
      </c>
      <c r="S40" s="14">
        <v>1818</v>
      </c>
      <c r="T40" s="14">
        <v>9.16</v>
      </c>
      <c r="U40" s="14">
        <v>491</v>
      </c>
      <c r="V40" s="14">
        <v>46.1</v>
      </c>
      <c r="W40" s="14">
        <v>2588</v>
      </c>
      <c r="X40" s="14">
        <v>46.3</v>
      </c>
      <c r="Y40" s="14">
        <v>88.7</v>
      </c>
      <c r="Z40" s="14">
        <v>10</v>
      </c>
      <c r="AA40" s="14">
        <v>35.200000000000003</v>
      </c>
      <c r="AB40" s="14">
        <v>6.27</v>
      </c>
      <c r="AC40" s="14">
        <v>1.72</v>
      </c>
      <c r="AD40" s="14">
        <v>3.86</v>
      </c>
      <c r="AE40" s="14">
        <v>0.48</v>
      </c>
      <c r="AF40" s="14">
        <v>2.31</v>
      </c>
      <c r="AG40" s="14">
        <v>0.72</v>
      </c>
      <c r="AH40" s="14">
        <v>0.5</v>
      </c>
      <c r="AI40" s="14">
        <v>7.0000000000000007E-2</v>
      </c>
      <c r="AJ40" s="14">
        <v>11.9</v>
      </c>
      <c r="AK40" s="14">
        <v>11.7</v>
      </c>
      <c r="AL40" s="14">
        <v>62.91</v>
      </c>
      <c r="AM40" s="14">
        <v>4.1399999999999997</v>
      </c>
      <c r="AN40" s="14">
        <v>198.47</v>
      </c>
      <c r="AO40" s="14">
        <v>0.19</v>
      </c>
    </row>
    <row r="41" spans="1:41" x14ac:dyDescent="0.35">
      <c r="A41" s="4" t="s">
        <v>112</v>
      </c>
      <c r="B41">
        <v>41</v>
      </c>
      <c r="C41">
        <v>124.5</v>
      </c>
      <c r="D41" t="s">
        <v>54</v>
      </c>
      <c r="E41">
        <v>230</v>
      </c>
      <c r="F41" s="14">
        <v>57.68</v>
      </c>
      <c r="G41" s="14">
        <v>0.36</v>
      </c>
      <c r="H41" s="14">
        <v>20.89</v>
      </c>
      <c r="I41" s="14"/>
      <c r="J41" s="14">
        <v>0.86</v>
      </c>
      <c r="K41" s="14">
        <v>0.28999999999999998</v>
      </c>
      <c r="L41" s="14">
        <v>0.05</v>
      </c>
      <c r="M41" s="14">
        <v>4.16</v>
      </c>
      <c r="N41" s="14">
        <v>12.71</v>
      </c>
      <c r="O41" s="14">
        <v>0.1</v>
      </c>
      <c r="P41" s="14"/>
      <c r="Q41" s="14"/>
      <c r="R41" s="14">
        <v>301</v>
      </c>
      <c r="S41" s="14">
        <v>2254</v>
      </c>
      <c r="T41" s="14">
        <v>11</v>
      </c>
      <c r="U41" s="14">
        <v>239</v>
      </c>
      <c r="V41" s="14">
        <v>23.2</v>
      </c>
      <c r="W41" s="14">
        <v>1595</v>
      </c>
      <c r="X41" s="14">
        <v>73.7</v>
      </c>
      <c r="Y41" s="14">
        <v>125</v>
      </c>
      <c r="Z41" s="14">
        <v>12.3</v>
      </c>
      <c r="AA41" s="14">
        <v>40.1</v>
      </c>
      <c r="AB41" s="14">
        <v>6.34</v>
      </c>
      <c r="AC41" s="14">
        <v>1.6</v>
      </c>
      <c r="AD41" s="14">
        <v>4.12</v>
      </c>
      <c r="AE41" s="14">
        <v>0.47</v>
      </c>
      <c r="AF41" s="14">
        <v>2.36</v>
      </c>
      <c r="AG41" s="14">
        <v>0.81</v>
      </c>
      <c r="AH41" s="14">
        <v>0.69</v>
      </c>
      <c r="AI41" s="14">
        <v>0.11</v>
      </c>
      <c r="AJ41" s="14">
        <v>5.22</v>
      </c>
      <c r="AK41" s="14">
        <v>17.3</v>
      </c>
      <c r="AL41" s="14">
        <v>72.56</v>
      </c>
      <c r="AM41" s="14">
        <v>4.28</v>
      </c>
      <c r="AN41" s="14">
        <v>204.91</v>
      </c>
      <c r="AO41" s="14">
        <v>0.13</v>
      </c>
    </row>
    <row r="42" spans="1:41" x14ac:dyDescent="0.35">
      <c r="A42" s="4" t="s">
        <v>112</v>
      </c>
      <c r="B42">
        <v>41</v>
      </c>
      <c r="C42">
        <v>124.5</v>
      </c>
      <c r="D42" t="s">
        <v>55</v>
      </c>
      <c r="E42">
        <v>230</v>
      </c>
      <c r="F42" s="14">
        <v>56.63</v>
      </c>
      <c r="G42" s="14">
        <v>0.76</v>
      </c>
      <c r="H42" s="14">
        <v>18.23</v>
      </c>
      <c r="I42" s="14"/>
      <c r="J42" s="14">
        <v>1.63</v>
      </c>
      <c r="K42" s="14">
        <v>1.1399999999999999</v>
      </c>
      <c r="L42" s="14">
        <v>0.14000000000000001</v>
      </c>
      <c r="M42" s="14">
        <v>3.6</v>
      </c>
      <c r="N42" s="14">
        <v>12.14</v>
      </c>
      <c r="O42" s="14">
        <v>0.27</v>
      </c>
      <c r="P42" s="14"/>
      <c r="Q42" s="14"/>
      <c r="R42" s="14">
        <v>357</v>
      </c>
      <c r="S42" s="14">
        <v>2334</v>
      </c>
      <c r="T42" s="14">
        <v>48.5</v>
      </c>
      <c r="U42" s="14">
        <v>590</v>
      </c>
      <c r="V42" s="14">
        <v>42.8</v>
      </c>
      <c r="W42" s="14">
        <v>6336</v>
      </c>
      <c r="X42" s="14">
        <v>145</v>
      </c>
      <c r="Y42" s="14">
        <v>287</v>
      </c>
      <c r="Z42" s="14">
        <v>29.9</v>
      </c>
      <c r="AA42" s="14">
        <v>102</v>
      </c>
      <c r="AB42" s="14">
        <v>18.100000000000001</v>
      </c>
      <c r="AC42" s="14">
        <v>4.82</v>
      </c>
      <c r="AD42" s="14">
        <v>12.8</v>
      </c>
      <c r="AE42" s="14">
        <v>1.56</v>
      </c>
      <c r="AF42" s="14">
        <v>8.19</v>
      </c>
      <c r="AG42" s="14">
        <v>3.41</v>
      </c>
      <c r="AH42" s="14">
        <v>2.94</v>
      </c>
      <c r="AI42" s="14">
        <v>0.4</v>
      </c>
      <c r="AJ42" s="14">
        <v>15.5</v>
      </c>
      <c r="AK42" s="14">
        <v>101</v>
      </c>
      <c r="AL42" s="14">
        <v>33.5</v>
      </c>
      <c r="AM42" s="14">
        <v>3.51</v>
      </c>
      <c r="AN42" s="14">
        <v>48.12</v>
      </c>
      <c r="AO42" s="14">
        <v>0.15</v>
      </c>
    </row>
    <row r="43" spans="1:41" x14ac:dyDescent="0.35">
      <c r="A43" s="4" t="s">
        <v>112</v>
      </c>
      <c r="B43">
        <v>41</v>
      </c>
      <c r="C43">
        <v>124.5</v>
      </c>
      <c r="D43" t="s">
        <v>56</v>
      </c>
      <c r="E43">
        <v>230</v>
      </c>
      <c r="F43" s="14">
        <v>56.61</v>
      </c>
      <c r="G43" s="14">
        <v>1.01</v>
      </c>
      <c r="H43" s="14">
        <v>17.52</v>
      </c>
      <c r="I43" s="14"/>
      <c r="J43" s="14">
        <v>2.0299999999999998</v>
      </c>
      <c r="K43" s="14">
        <v>1.19</v>
      </c>
      <c r="L43" s="14">
        <v>0.1</v>
      </c>
      <c r="M43" s="14">
        <v>3.36</v>
      </c>
      <c r="N43" s="14">
        <v>12.2</v>
      </c>
      <c r="O43" s="14">
        <v>0.24</v>
      </c>
      <c r="P43" s="14"/>
      <c r="Q43" s="14"/>
      <c r="R43" s="14">
        <v>260</v>
      </c>
      <c r="S43" s="14">
        <v>2760</v>
      </c>
      <c r="T43" s="14">
        <v>22.5</v>
      </c>
      <c r="U43" s="14">
        <v>505</v>
      </c>
      <c r="V43" s="14">
        <v>59.3</v>
      </c>
      <c r="W43" s="14">
        <v>4273</v>
      </c>
      <c r="X43" s="14">
        <v>142</v>
      </c>
      <c r="Y43" s="14">
        <v>223</v>
      </c>
      <c r="Z43" s="14">
        <v>23.5</v>
      </c>
      <c r="AA43" s="14">
        <v>82.3</v>
      </c>
      <c r="AB43" s="14">
        <v>13.9</v>
      </c>
      <c r="AC43" s="14">
        <v>3.66</v>
      </c>
      <c r="AD43" s="14">
        <v>8.8699999999999992</v>
      </c>
      <c r="AE43" s="14">
        <v>1.01</v>
      </c>
      <c r="AF43" s="14">
        <v>4.96</v>
      </c>
      <c r="AG43" s="14">
        <v>1.71</v>
      </c>
      <c r="AH43" s="14">
        <v>1.61</v>
      </c>
      <c r="AI43" s="14">
        <v>0.26</v>
      </c>
      <c r="AJ43" s="14">
        <v>12</v>
      </c>
      <c r="AK43" s="14">
        <v>26.2</v>
      </c>
      <c r="AL43" s="14">
        <v>59.92</v>
      </c>
      <c r="AM43" s="14">
        <v>4.09</v>
      </c>
      <c r="AN43" s="14">
        <v>122.67</v>
      </c>
      <c r="AO43" s="14">
        <v>0.09</v>
      </c>
    </row>
    <row r="44" spans="1:41" x14ac:dyDescent="0.35">
      <c r="A44" s="4" t="s">
        <v>57</v>
      </c>
      <c r="B44">
        <v>39.299999999999997</v>
      </c>
      <c r="C44">
        <v>114.3</v>
      </c>
      <c r="D44" t="s">
        <v>59</v>
      </c>
      <c r="E44">
        <v>142</v>
      </c>
      <c r="F44" s="14">
        <v>58.93</v>
      </c>
      <c r="G44" s="14">
        <v>0.66</v>
      </c>
      <c r="H44" s="14">
        <v>17.47</v>
      </c>
      <c r="I44" s="14"/>
      <c r="J44" s="14">
        <v>4.2</v>
      </c>
      <c r="K44" s="14">
        <v>2.89</v>
      </c>
      <c r="L44" s="14">
        <v>0.08</v>
      </c>
      <c r="M44" s="14">
        <v>3.03</v>
      </c>
      <c r="N44" s="14">
        <v>5.6</v>
      </c>
      <c r="O44" s="14">
        <v>0.35</v>
      </c>
      <c r="P44" s="14"/>
      <c r="Q44" s="14"/>
      <c r="R44" s="14">
        <v>69.3</v>
      </c>
      <c r="S44" s="14">
        <v>1040</v>
      </c>
      <c r="T44" s="14">
        <v>12.9</v>
      </c>
      <c r="U44" s="14">
        <v>176</v>
      </c>
      <c r="V44" s="14">
        <v>10.8</v>
      </c>
      <c r="W44" s="14">
        <v>1392</v>
      </c>
      <c r="X44" s="14">
        <v>32.200000000000003</v>
      </c>
      <c r="Y44" s="14">
        <v>56.5</v>
      </c>
      <c r="Z44" s="14">
        <v>7.5</v>
      </c>
      <c r="AA44" s="14">
        <v>29</v>
      </c>
      <c r="AB44" s="14">
        <v>4.99</v>
      </c>
      <c r="AC44" s="14">
        <v>1.84</v>
      </c>
      <c r="AD44" s="14">
        <v>3.97</v>
      </c>
      <c r="AE44" s="14">
        <v>0.51</v>
      </c>
      <c r="AF44" s="14">
        <v>2.69</v>
      </c>
      <c r="AG44" s="14">
        <v>1.43</v>
      </c>
      <c r="AH44" s="14">
        <v>1.3</v>
      </c>
      <c r="AI44" s="14">
        <v>0.2</v>
      </c>
      <c r="AJ44" s="14">
        <v>5.31</v>
      </c>
      <c r="AK44" s="14">
        <v>6.47</v>
      </c>
      <c r="AL44" s="14">
        <v>16.829999999999998</v>
      </c>
      <c r="AM44" s="14">
        <v>2.82</v>
      </c>
      <c r="AN44" s="14">
        <v>80.62</v>
      </c>
      <c r="AO44" s="14">
        <v>7.0000000000000007E-2</v>
      </c>
    </row>
    <row r="45" spans="1:41" x14ac:dyDescent="0.35">
      <c r="A45" s="4" t="s">
        <v>57</v>
      </c>
      <c r="B45">
        <v>39.299999999999997</v>
      </c>
      <c r="C45">
        <v>114.3</v>
      </c>
      <c r="D45" t="s">
        <v>60</v>
      </c>
      <c r="E45">
        <v>142</v>
      </c>
      <c r="F45" s="14">
        <v>60.42</v>
      </c>
      <c r="G45" s="14">
        <v>0.61</v>
      </c>
      <c r="H45" s="14">
        <v>16.95</v>
      </c>
      <c r="I45" s="14"/>
      <c r="J45" s="14">
        <v>4.54</v>
      </c>
      <c r="K45" s="14">
        <v>2.89</v>
      </c>
      <c r="L45" s="14">
        <v>0.08</v>
      </c>
      <c r="M45" s="14">
        <v>3</v>
      </c>
      <c r="N45" s="14">
        <v>4.57</v>
      </c>
      <c r="O45" s="14">
        <v>0.32</v>
      </c>
      <c r="P45" s="14"/>
      <c r="Q45" s="14"/>
      <c r="R45" s="14">
        <v>64.5</v>
      </c>
      <c r="S45" s="14">
        <v>1049</v>
      </c>
      <c r="T45" s="14">
        <v>12.5</v>
      </c>
      <c r="U45" s="14">
        <v>165</v>
      </c>
      <c r="V45" s="14">
        <v>11.2</v>
      </c>
      <c r="W45" s="14">
        <v>1357</v>
      </c>
      <c r="X45" s="14">
        <v>44.8</v>
      </c>
      <c r="Y45" s="14">
        <v>79.5</v>
      </c>
      <c r="Z45" s="14">
        <v>9.76</v>
      </c>
      <c r="AA45" s="14">
        <v>33.799999999999997</v>
      </c>
      <c r="AB45" s="14">
        <v>5.28</v>
      </c>
      <c r="AC45" s="14">
        <v>1.86</v>
      </c>
      <c r="AD45" s="14">
        <v>4.22</v>
      </c>
      <c r="AE45" s="14">
        <v>0.5</v>
      </c>
      <c r="AF45" s="14">
        <v>2.66</v>
      </c>
      <c r="AG45" s="14">
        <v>1.35</v>
      </c>
      <c r="AH45" s="14">
        <v>1.23</v>
      </c>
      <c r="AI45" s="14">
        <v>0.18</v>
      </c>
      <c r="AJ45" s="14">
        <v>5.21</v>
      </c>
      <c r="AK45" s="14">
        <v>6.63</v>
      </c>
      <c r="AL45" s="14">
        <v>24.74</v>
      </c>
      <c r="AM45" s="14">
        <v>3.21</v>
      </c>
      <c r="AN45" s="14">
        <v>83.92</v>
      </c>
      <c r="AO45" s="14">
        <v>0.06</v>
      </c>
    </row>
    <row r="46" spans="1:41" x14ac:dyDescent="0.35">
      <c r="A46" s="4" t="s">
        <v>57</v>
      </c>
      <c r="B46">
        <v>39.299999999999997</v>
      </c>
      <c r="C46">
        <v>114.3</v>
      </c>
      <c r="D46" t="s">
        <v>61</v>
      </c>
      <c r="E46">
        <v>142</v>
      </c>
      <c r="F46" s="14">
        <v>64.569999999999993</v>
      </c>
      <c r="G46" s="14">
        <v>0.61</v>
      </c>
      <c r="H46" s="14">
        <v>16.2</v>
      </c>
      <c r="I46" s="14"/>
      <c r="J46" s="14">
        <v>1.98</v>
      </c>
      <c r="K46" s="14">
        <v>1.53</v>
      </c>
      <c r="L46" s="14">
        <v>0.11</v>
      </c>
      <c r="M46" s="14">
        <v>4.03</v>
      </c>
      <c r="N46" s="14">
        <v>3.46</v>
      </c>
      <c r="O46" s="14">
        <v>0.31</v>
      </c>
      <c r="P46" s="14"/>
      <c r="Q46" s="14"/>
      <c r="R46" s="14">
        <v>87.5</v>
      </c>
      <c r="S46" s="14">
        <v>999</v>
      </c>
      <c r="T46" s="14">
        <v>11.4</v>
      </c>
      <c r="U46" s="14">
        <v>159</v>
      </c>
      <c r="V46" s="14">
        <v>10.3</v>
      </c>
      <c r="W46" s="14">
        <v>1925</v>
      </c>
      <c r="X46" s="14">
        <v>53</v>
      </c>
      <c r="Y46" s="14">
        <v>98.3</v>
      </c>
      <c r="Z46" s="14">
        <v>12.3</v>
      </c>
      <c r="AA46" s="14">
        <v>45.8</v>
      </c>
      <c r="AB46" s="14">
        <v>4.76</v>
      </c>
      <c r="AC46" s="14">
        <v>2.2000000000000002</v>
      </c>
      <c r="AD46" s="14">
        <v>4.54</v>
      </c>
      <c r="AE46" s="14">
        <v>0.56000000000000005</v>
      </c>
      <c r="AF46" s="14">
        <v>2.44</v>
      </c>
      <c r="AG46" s="14">
        <v>1.07</v>
      </c>
      <c r="AH46" s="14">
        <v>0.93</v>
      </c>
      <c r="AI46" s="14">
        <v>0.15</v>
      </c>
      <c r="AJ46" s="14">
        <v>4.16</v>
      </c>
      <c r="AK46" s="14">
        <v>4.1500000000000004</v>
      </c>
      <c r="AL46" s="14">
        <v>38.549999999999997</v>
      </c>
      <c r="AM46" s="14">
        <v>3.65</v>
      </c>
      <c r="AN46" s="14">
        <v>87.63</v>
      </c>
      <c r="AO46" s="14">
        <v>0.09</v>
      </c>
    </row>
    <row r="47" spans="1:41" x14ac:dyDescent="0.35">
      <c r="A47" s="4" t="s">
        <v>62</v>
      </c>
      <c r="B47">
        <v>39.299999999999997</v>
      </c>
      <c r="C47">
        <v>114.8</v>
      </c>
      <c r="D47" t="s">
        <v>63</v>
      </c>
      <c r="E47">
        <v>145</v>
      </c>
      <c r="F47" s="14">
        <v>63.08</v>
      </c>
      <c r="G47" s="14">
        <v>0.72</v>
      </c>
      <c r="H47" s="14">
        <v>15.72</v>
      </c>
      <c r="I47" s="14"/>
      <c r="J47" s="14">
        <v>3.23</v>
      </c>
      <c r="K47" s="14">
        <v>1.96</v>
      </c>
      <c r="L47" s="14">
        <v>0.1</v>
      </c>
      <c r="M47" s="14">
        <v>4.17</v>
      </c>
      <c r="N47" s="14">
        <v>4.41</v>
      </c>
      <c r="O47" s="14">
        <v>0.24</v>
      </c>
      <c r="P47" s="14"/>
      <c r="Q47" s="14"/>
      <c r="R47" s="14">
        <v>107</v>
      </c>
      <c r="S47" s="14">
        <v>942</v>
      </c>
      <c r="T47" s="14">
        <v>14.8</v>
      </c>
      <c r="U47" s="14">
        <v>330</v>
      </c>
      <c r="V47" s="14">
        <v>12</v>
      </c>
      <c r="W47" s="14">
        <v>2032</v>
      </c>
      <c r="X47" s="14">
        <v>51.5</v>
      </c>
      <c r="Y47" s="14">
        <v>93.3</v>
      </c>
      <c r="Z47" s="14">
        <v>10.7</v>
      </c>
      <c r="AA47" s="14">
        <v>39.1</v>
      </c>
      <c r="AB47" s="14">
        <v>5.72</v>
      </c>
      <c r="AC47" s="14">
        <v>1.83</v>
      </c>
      <c r="AD47" s="14">
        <v>4.96</v>
      </c>
      <c r="AE47" s="14">
        <v>0.57999999999999996</v>
      </c>
      <c r="AF47" s="14">
        <v>2.87</v>
      </c>
      <c r="AG47" s="14">
        <v>1.41</v>
      </c>
      <c r="AH47" s="14">
        <v>1.47</v>
      </c>
      <c r="AI47" s="14">
        <v>0.23</v>
      </c>
      <c r="AJ47" s="14">
        <v>7.98</v>
      </c>
      <c r="AK47" s="14">
        <v>10.1</v>
      </c>
      <c r="AL47" s="14">
        <v>23.8</v>
      </c>
      <c r="AM47" s="14">
        <v>3.17</v>
      </c>
      <c r="AN47" s="14">
        <v>63.65</v>
      </c>
      <c r="AO47" s="14">
        <v>0.11</v>
      </c>
    </row>
    <row r="48" spans="1:41" x14ac:dyDescent="0.35">
      <c r="A48" s="4" t="s">
        <v>62</v>
      </c>
      <c r="B48">
        <v>39.299999999999997</v>
      </c>
      <c r="C48">
        <v>114.8</v>
      </c>
      <c r="D48" t="s">
        <v>64</v>
      </c>
      <c r="E48">
        <v>145</v>
      </c>
      <c r="F48" s="14">
        <v>64.319999999999993</v>
      </c>
      <c r="G48" s="14">
        <v>0.71</v>
      </c>
      <c r="H48" s="14">
        <v>15.66</v>
      </c>
      <c r="I48" s="14"/>
      <c r="J48" s="14">
        <v>2.88</v>
      </c>
      <c r="K48" s="14">
        <v>1.72</v>
      </c>
      <c r="L48" s="14">
        <v>0.08</v>
      </c>
      <c r="M48" s="14">
        <v>4.1399999999999997</v>
      </c>
      <c r="N48" s="14">
        <v>4.5999999999999996</v>
      </c>
      <c r="O48" s="14">
        <v>0.25</v>
      </c>
      <c r="P48" s="14"/>
      <c r="Q48" s="14"/>
      <c r="R48" s="14">
        <v>103</v>
      </c>
      <c r="S48" s="14">
        <v>887</v>
      </c>
      <c r="T48" s="14">
        <v>13.7</v>
      </c>
      <c r="U48" s="14">
        <v>358</v>
      </c>
      <c r="V48" s="14">
        <v>11.5</v>
      </c>
      <c r="W48" s="14">
        <v>1938</v>
      </c>
      <c r="X48" s="14">
        <v>48.2</v>
      </c>
      <c r="Y48" s="14">
        <v>90.4</v>
      </c>
      <c r="Z48" s="14">
        <v>9.99</v>
      </c>
      <c r="AA48" s="14">
        <v>37.299999999999997</v>
      </c>
      <c r="AB48" s="14">
        <v>5.54</v>
      </c>
      <c r="AC48" s="14">
        <v>1.75</v>
      </c>
      <c r="AD48" s="14">
        <v>4.13</v>
      </c>
      <c r="AE48" s="14">
        <v>0.52</v>
      </c>
      <c r="AF48" s="14">
        <v>2.85</v>
      </c>
      <c r="AG48" s="14">
        <v>1.37</v>
      </c>
      <c r="AH48" s="14">
        <v>1.43</v>
      </c>
      <c r="AI48" s="14">
        <v>0.2</v>
      </c>
      <c r="AJ48" s="14">
        <v>8.92</v>
      </c>
      <c r="AK48" s="14">
        <v>9.41</v>
      </c>
      <c r="AL48" s="14">
        <v>22.9</v>
      </c>
      <c r="AM48" s="14">
        <v>3.13</v>
      </c>
      <c r="AN48" s="14">
        <v>64.739999999999995</v>
      </c>
      <c r="AO48" s="14">
        <v>0.12</v>
      </c>
    </row>
    <row r="49" spans="1:41" x14ac:dyDescent="0.35">
      <c r="A49" s="4" t="s">
        <v>62</v>
      </c>
      <c r="B49">
        <v>39.299999999999997</v>
      </c>
      <c r="C49">
        <v>114.8</v>
      </c>
      <c r="D49" t="s">
        <v>65</v>
      </c>
      <c r="E49">
        <v>145</v>
      </c>
      <c r="F49" s="14">
        <v>63.43</v>
      </c>
      <c r="G49" s="14">
        <v>0.72</v>
      </c>
      <c r="H49" s="14">
        <v>14.5</v>
      </c>
      <c r="I49" s="14"/>
      <c r="J49" s="14">
        <v>3.49</v>
      </c>
      <c r="K49" s="14">
        <v>2.09</v>
      </c>
      <c r="L49" s="14">
        <v>0.15</v>
      </c>
      <c r="M49" s="14">
        <v>2.73</v>
      </c>
      <c r="N49" s="14">
        <v>3.7</v>
      </c>
      <c r="O49" s="14">
        <v>0.27</v>
      </c>
      <c r="P49" s="14"/>
      <c r="Q49" s="14"/>
      <c r="R49" s="14">
        <v>75.3</v>
      </c>
      <c r="S49" s="14">
        <v>1060</v>
      </c>
      <c r="T49" s="14">
        <v>20.5</v>
      </c>
      <c r="U49" s="14">
        <v>199</v>
      </c>
      <c r="V49" s="14">
        <v>9.4</v>
      </c>
      <c r="W49" s="14">
        <v>1362</v>
      </c>
      <c r="X49" s="14">
        <v>46.6</v>
      </c>
      <c r="Y49" s="14">
        <v>84.9</v>
      </c>
      <c r="Z49" s="14">
        <v>9.8800000000000008</v>
      </c>
      <c r="AA49" s="14">
        <v>38.1</v>
      </c>
      <c r="AB49" s="14">
        <v>5.79</v>
      </c>
      <c r="AC49" s="14">
        <v>1.83</v>
      </c>
      <c r="AD49" s="14">
        <v>5.16</v>
      </c>
      <c r="AE49" s="14">
        <v>0.71</v>
      </c>
      <c r="AF49" s="14">
        <v>3.83</v>
      </c>
      <c r="AG49" s="14">
        <v>2.08</v>
      </c>
      <c r="AH49" s="14">
        <v>2.13</v>
      </c>
      <c r="AI49" s="14">
        <v>0.32</v>
      </c>
      <c r="AJ49" s="14">
        <v>4.79</v>
      </c>
      <c r="AK49" s="14">
        <v>4.53</v>
      </c>
      <c r="AL49" s="14">
        <v>14.86</v>
      </c>
      <c r="AM49" s="14">
        <v>2.7</v>
      </c>
      <c r="AN49" s="14">
        <v>51.71</v>
      </c>
      <c r="AO49" s="14">
        <v>7.0000000000000007E-2</v>
      </c>
    </row>
    <row r="50" spans="1:41" x14ac:dyDescent="0.35">
      <c r="A50" s="4" t="s">
        <v>62</v>
      </c>
      <c r="B50">
        <v>39.299999999999997</v>
      </c>
      <c r="C50">
        <v>114.8</v>
      </c>
      <c r="D50" t="s">
        <v>66</v>
      </c>
      <c r="E50">
        <v>145</v>
      </c>
      <c r="F50" s="14">
        <v>61.82</v>
      </c>
      <c r="G50" s="14">
        <v>0.63</v>
      </c>
      <c r="H50" s="14">
        <v>15.36</v>
      </c>
      <c r="I50" s="14"/>
      <c r="J50" s="14">
        <v>3.12</v>
      </c>
      <c r="K50" s="14">
        <v>3</v>
      </c>
      <c r="L50" s="14">
        <v>0.1</v>
      </c>
      <c r="M50" s="14">
        <v>3.17</v>
      </c>
      <c r="N50" s="14">
        <v>3.79</v>
      </c>
      <c r="O50" s="14">
        <v>0.28000000000000003</v>
      </c>
      <c r="P50" s="14"/>
      <c r="Q50" s="14"/>
      <c r="R50" s="14">
        <v>73.900000000000006</v>
      </c>
      <c r="S50" s="14">
        <v>945</v>
      </c>
      <c r="T50" s="14">
        <v>16</v>
      </c>
      <c r="U50" s="14">
        <v>221</v>
      </c>
      <c r="V50" s="14">
        <v>9.59</v>
      </c>
      <c r="W50" s="14">
        <v>1483</v>
      </c>
      <c r="X50" s="14">
        <v>40.700000000000003</v>
      </c>
      <c r="Y50" s="14">
        <v>75.5</v>
      </c>
      <c r="Z50" s="14">
        <v>8.58</v>
      </c>
      <c r="AA50" s="14">
        <v>34</v>
      </c>
      <c r="AB50" s="14">
        <v>5.38</v>
      </c>
      <c r="AC50" s="14">
        <v>1.64</v>
      </c>
      <c r="AD50" s="14">
        <v>4.12</v>
      </c>
      <c r="AE50" s="14">
        <v>0.61</v>
      </c>
      <c r="AF50" s="14">
        <v>3.11</v>
      </c>
      <c r="AG50" s="14">
        <v>1.74</v>
      </c>
      <c r="AH50" s="14">
        <v>1.72</v>
      </c>
      <c r="AI50" s="14">
        <v>0.24</v>
      </c>
      <c r="AJ50" s="14">
        <v>5.37</v>
      </c>
      <c r="AK50" s="14">
        <v>5.0599999999999996</v>
      </c>
      <c r="AL50" s="14">
        <v>16.07</v>
      </c>
      <c r="AM50" s="14">
        <v>2.78</v>
      </c>
      <c r="AN50" s="14">
        <v>59.06</v>
      </c>
      <c r="AO50" s="14">
        <v>0.08</v>
      </c>
    </row>
    <row r="51" spans="1:41" x14ac:dyDescent="0.35">
      <c r="A51" s="4" t="s">
        <v>62</v>
      </c>
      <c r="B51">
        <v>39.299999999999997</v>
      </c>
      <c r="C51">
        <v>114.8</v>
      </c>
      <c r="D51" t="s">
        <v>67</v>
      </c>
      <c r="E51">
        <v>145</v>
      </c>
      <c r="F51" s="14">
        <v>63.36</v>
      </c>
      <c r="G51" s="14">
        <v>0.59</v>
      </c>
      <c r="H51" s="14">
        <v>15.29</v>
      </c>
      <c r="I51" s="14"/>
      <c r="J51" s="14">
        <v>2.91</v>
      </c>
      <c r="K51" s="14">
        <v>2.15</v>
      </c>
      <c r="L51" s="14">
        <v>0.17</v>
      </c>
      <c r="M51" s="14">
        <v>3.04</v>
      </c>
      <c r="N51" s="14">
        <v>4.3499999999999996</v>
      </c>
      <c r="O51" s="14">
        <v>0.33</v>
      </c>
      <c r="P51" s="14"/>
      <c r="Q51" s="14"/>
      <c r="R51" s="14">
        <v>63.4</v>
      </c>
      <c r="S51" s="14">
        <v>899</v>
      </c>
      <c r="T51" s="14">
        <v>18.3</v>
      </c>
      <c r="U51" s="14">
        <v>83.5</v>
      </c>
      <c r="V51" s="14">
        <v>9.51</v>
      </c>
      <c r="W51" s="14">
        <v>1422</v>
      </c>
      <c r="X51" s="14">
        <v>40.5</v>
      </c>
      <c r="Y51" s="14">
        <v>75.099999999999994</v>
      </c>
      <c r="Z51" s="14">
        <v>8.5299999999999994</v>
      </c>
      <c r="AA51" s="14">
        <v>34.1</v>
      </c>
      <c r="AB51" s="14">
        <v>5.43</v>
      </c>
      <c r="AC51" s="14">
        <v>1.82</v>
      </c>
      <c r="AD51" s="14">
        <v>4.22</v>
      </c>
      <c r="AE51" s="14">
        <v>0.69</v>
      </c>
      <c r="AF51" s="14">
        <v>3.6</v>
      </c>
      <c r="AG51" s="14">
        <v>1.94</v>
      </c>
      <c r="AH51" s="14">
        <v>2.02</v>
      </c>
      <c r="AI51" s="14">
        <v>0.27</v>
      </c>
      <c r="AJ51" s="14">
        <v>2.71</v>
      </c>
      <c r="AK51" s="14">
        <v>4.68</v>
      </c>
      <c r="AL51" s="14">
        <v>13.62</v>
      </c>
      <c r="AM51" s="14">
        <v>2.61</v>
      </c>
      <c r="AN51" s="14">
        <v>49.13</v>
      </c>
      <c r="AO51" s="14">
        <v>7.0000000000000007E-2</v>
      </c>
    </row>
    <row r="52" spans="1:41" x14ac:dyDescent="0.35">
      <c r="A52" s="4" t="s">
        <v>62</v>
      </c>
      <c r="B52">
        <v>39.299999999999997</v>
      </c>
      <c r="C52">
        <v>114.8</v>
      </c>
      <c r="D52" t="s">
        <v>68</v>
      </c>
      <c r="E52">
        <v>145</v>
      </c>
      <c r="F52" s="14">
        <v>60.98</v>
      </c>
      <c r="G52" s="14">
        <v>0.67</v>
      </c>
      <c r="H52" s="14">
        <v>15</v>
      </c>
      <c r="I52" s="14"/>
      <c r="J52" s="14">
        <v>4.8899999999999997</v>
      </c>
      <c r="K52" s="14">
        <v>2.95</v>
      </c>
      <c r="L52" s="14">
        <v>0.12</v>
      </c>
      <c r="M52" s="14">
        <v>2.95</v>
      </c>
      <c r="N52" s="14">
        <v>3.79</v>
      </c>
      <c r="O52" s="14">
        <v>0.31</v>
      </c>
      <c r="P52" s="14"/>
      <c r="Q52" s="14"/>
      <c r="R52" s="14">
        <v>53.3</v>
      </c>
      <c r="S52" s="14">
        <v>956</v>
      </c>
      <c r="T52" s="14">
        <v>17.2</v>
      </c>
      <c r="U52" s="14">
        <v>224</v>
      </c>
      <c r="V52" s="14">
        <v>8.2799999999999994</v>
      </c>
      <c r="W52" s="14">
        <v>1292</v>
      </c>
      <c r="X52" s="14">
        <v>37.5</v>
      </c>
      <c r="Y52" s="14">
        <v>69.099999999999994</v>
      </c>
      <c r="Z52" s="14">
        <v>8.16</v>
      </c>
      <c r="AA52" s="14">
        <v>31.9</v>
      </c>
      <c r="AB52" s="14">
        <v>4.91</v>
      </c>
      <c r="AC52" s="14">
        <v>1.68</v>
      </c>
      <c r="AD52" s="14">
        <v>4.17</v>
      </c>
      <c r="AE52" s="14">
        <v>0.59</v>
      </c>
      <c r="AF52" s="14">
        <v>3.35</v>
      </c>
      <c r="AG52" s="14">
        <v>1.82</v>
      </c>
      <c r="AH52" s="14">
        <v>1.8</v>
      </c>
      <c r="AI52" s="14">
        <v>0.26</v>
      </c>
      <c r="AJ52" s="14">
        <v>5.39</v>
      </c>
      <c r="AK52" s="14">
        <v>3.72</v>
      </c>
      <c r="AL52" s="14">
        <v>14.15</v>
      </c>
      <c r="AM52" s="14">
        <v>2.65</v>
      </c>
      <c r="AN52" s="14">
        <v>55.58</v>
      </c>
      <c r="AO52" s="14">
        <v>0.06</v>
      </c>
    </row>
    <row r="53" spans="1:41" x14ac:dyDescent="0.35">
      <c r="A53" s="4" t="s">
        <v>62</v>
      </c>
      <c r="B53">
        <v>39.299999999999997</v>
      </c>
      <c r="C53">
        <v>114.8</v>
      </c>
      <c r="D53" t="s">
        <v>69</v>
      </c>
      <c r="E53">
        <v>145</v>
      </c>
      <c r="F53" s="14">
        <v>62.69</v>
      </c>
      <c r="G53" s="14">
        <v>0.56000000000000005</v>
      </c>
      <c r="H53" s="14">
        <v>15.15</v>
      </c>
      <c r="I53" s="14"/>
      <c r="J53" s="14">
        <v>3.68</v>
      </c>
      <c r="K53" s="14">
        <v>3.02</v>
      </c>
      <c r="L53" s="14">
        <v>0.14000000000000001</v>
      </c>
      <c r="M53" s="14">
        <v>2.77</v>
      </c>
      <c r="N53" s="14">
        <v>4</v>
      </c>
      <c r="O53" s="14">
        <v>0.35</v>
      </c>
      <c r="P53" s="14"/>
      <c r="Q53" s="14"/>
      <c r="R53" s="14">
        <v>56.7</v>
      </c>
      <c r="S53" s="14">
        <v>1042</v>
      </c>
      <c r="T53" s="14">
        <v>20.9</v>
      </c>
      <c r="U53" s="14">
        <v>91.2</v>
      </c>
      <c r="V53" s="14">
        <v>10.199999999999999</v>
      </c>
      <c r="W53" s="14">
        <v>1466</v>
      </c>
      <c r="X53" s="14">
        <v>43.1</v>
      </c>
      <c r="Y53" s="14">
        <v>81.599999999999994</v>
      </c>
      <c r="Z53" s="14">
        <v>9.27</v>
      </c>
      <c r="AA53" s="14">
        <v>37</v>
      </c>
      <c r="AB53" s="14">
        <v>5.77</v>
      </c>
      <c r="AC53" s="14">
        <v>1.94</v>
      </c>
      <c r="AD53" s="14">
        <v>4.91</v>
      </c>
      <c r="AE53" s="14">
        <v>0.69</v>
      </c>
      <c r="AF53" s="14">
        <v>3.91</v>
      </c>
      <c r="AG53" s="14">
        <v>2.2200000000000002</v>
      </c>
      <c r="AH53" s="14">
        <v>2.27</v>
      </c>
      <c r="AI53" s="14">
        <v>0.33</v>
      </c>
      <c r="AJ53" s="14">
        <v>2.78</v>
      </c>
      <c r="AK53" s="14">
        <v>5.19</v>
      </c>
      <c r="AL53" s="14">
        <v>12.9</v>
      </c>
      <c r="AM53" s="14">
        <v>2.56</v>
      </c>
      <c r="AN53" s="14">
        <v>49.86</v>
      </c>
      <c r="AO53" s="14">
        <v>0.05</v>
      </c>
    </row>
    <row r="54" spans="1:41" x14ac:dyDescent="0.35">
      <c r="A54" s="4" t="s">
        <v>62</v>
      </c>
      <c r="B54">
        <v>39.299999999999997</v>
      </c>
      <c r="C54">
        <v>114.8</v>
      </c>
      <c r="D54" t="s">
        <v>70</v>
      </c>
      <c r="E54">
        <v>145</v>
      </c>
      <c r="F54" s="14">
        <v>60.7</v>
      </c>
      <c r="G54" s="14">
        <v>0.99</v>
      </c>
      <c r="H54" s="14">
        <v>15.2</v>
      </c>
      <c r="I54" s="14"/>
      <c r="J54" s="14">
        <v>5.25</v>
      </c>
      <c r="K54" s="14">
        <v>2.73</v>
      </c>
      <c r="L54" s="14">
        <v>0.12</v>
      </c>
      <c r="M54" s="14">
        <v>3.13</v>
      </c>
      <c r="N54" s="14">
        <v>3.64</v>
      </c>
      <c r="O54" s="14">
        <v>0.32</v>
      </c>
      <c r="P54" s="14"/>
      <c r="Q54" s="14"/>
      <c r="R54" s="14">
        <v>92.4</v>
      </c>
      <c r="S54" s="14">
        <v>1079</v>
      </c>
      <c r="T54" s="14">
        <v>19.399999999999999</v>
      </c>
      <c r="U54" s="14">
        <v>327</v>
      </c>
      <c r="V54" s="14">
        <v>13.9</v>
      </c>
      <c r="W54" s="14">
        <v>1377</v>
      </c>
      <c r="X54" s="14">
        <v>53.6</v>
      </c>
      <c r="Y54" s="14">
        <v>101</v>
      </c>
      <c r="Z54" s="14">
        <v>13.2</v>
      </c>
      <c r="AA54" s="14">
        <v>50.1</v>
      </c>
      <c r="AB54" s="14">
        <v>7.91</v>
      </c>
      <c r="AC54" s="14">
        <v>2.13</v>
      </c>
      <c r="AD54" s="14">
        <v>5.92</v>
      </c>
      <c r="AE54" s="14">
        <v>0.83</v>
      </c>
      <c r="AF54" s="14">
        <v>3.98</v>
      </c>
      <c r="AG54" s="14">
        <v>1.89</v>
      </c>
      <c r="AH54" s="14">
        <v>1.77</v>
      </c>
      <c r="AI54" s="14">
        <v>0.28999999999999998</v>
      </c>
      <c r="AJ54" s="14">
        <v>8.39</v>
      </c>
      <c r="AK54" s="14">
        <v>9.66</v>
      </c>
      <c r="AL54" s="14">
        <v>20.57</v>
      </c>
      <c r="AM54" s="14">
        <v>3.02</v>
      </c>
      <c r="AN54" s="14">
        <v>55.62</v>
      </c>
      <c r="AO54" s="14">
        <v>0.09</v>
      </c>
    </row>
    <row r="55" spans="1:41" x14ac:dyDescent="0.35">
      <c r="A55" s="4" t="s">
        <v>62</v>
      </c>
      <c r="B55">
        <v>39.299999999999997</v>
      </c>
      <c r="C55">
        <v>114.8</v>
      </c>
      <c r="D55" t="s">
        <v>71</v>
      </c>
      <c r="E55">
        <v>145</v>
      </c>
      <c r="F55" s="14">
        <v>61.81</v>
      </c>
      <c r="G55" s="14">
        <v>0.98</v>
      </c>
      <c r="H55" s="14">
        <v>14.58</v>
      </c>
      <c r="I55" s="14"/>
      <c r="J55" s="14">
        <v>4.8600000000000003</v>
      </c>
      <c r="K55" s="14">
        <v>2.74</v>
      </c>
      <c r="L55" s="14">
        <v>0.08</v>
      </c>
      <c r="M55" s="14">
        <v>3.08</v>
      </c>
      <c r="N55" s="14">
        <v>3.53</v>
      </c>
      <c r="O55" s="14">
        <v>0.36</v>
      </c>
      <c r="P55" s="14"/>
      <c r="Q55" s="14"/>
      <c r="R55" s="14">
        <v>80.400000000000006</v>
      </c>
      <c r="S55" s="14">
        <v>902</v>
      </c>
      <c r="T55" s="14">
        <v>16.399999999999999</v>
      </c>
      <c r="U55" s="14">
        <v>320</v>
      </c>
      <c r="V55" s="14">
        <v>12.9</v>
      </c>
      <c r="W55" s="14">
        <v>1313</v>
      </c>
      <c r="X55" s="14">
        <v>47.4</v>
      </c>
      <c r="Y55" s="14">
        <v>91.3</v>
      </c>
      <c r="Z55" s="14">
        <v>11.5</v>
      </c>
      <c r="AA55" s="14">
        <v>43.9</v>
      </c>
      <c r="AB55" s="14">
        <v>6.93</v>
      </c>
      <c r="AC55" s="14">
        <v>1.94</v>
      </c>
      <c r="AD55" s="14">
        <v>5.34</v>
      </c>
      <c r="AE55" s="14">
        <v>0.73</v>
      </c>
      <c r="AF55" s="14">
        <v>3.46</v>
      </c>
      <c r="AG55" s="14">
        <v>1.68</v>
      </c>
      <c r="AH55" s="14">
        <v>1.6</v>
      </c>
      <c r="AI55" s="14">
        <v>0.24</v>
      </c>
      <c r="AJ55" s="14">
        <v>8.19</v>
      </c>
      <c r="AK55" s="14">
        <v>9.1199999999999992</v>
      </c>
      <c r="AL55" s="14">
        <v>20.13</v>
      </c>
      <c r="AM55" s="14">
        <v>3</v>
      </c>
      <c r="AN55" s="14">
        <v>55</v>
      </c>
      <c r="AO55" s="14">
        <v>0.09</v>
      </c>
    </row>
    <row r="56" spans="1:41" x14ac:dyDescent="0.35">
      <c r="A56" s="4" t="s">
        <v>62</v>
      </c>
      <c r="B56">
        <v>39.299999999999997</v>
      </c>
      <c r="C56">
        <v>114.8</v>
      </c>
      <c r="D56" t="s">
        <v>72</v>
      </c>
      <c r="E56">
        <v>145</v>
      </c>
      <c r="F56" s="14">
        <v>58.96</v>
      </c>
      <c r="G56" s="14">
        <v>0.86</v>
      </c>
      <c r="H56" s="14">
        <v>15.87</v>
      </c>
      <c r="I56" s="14"/>
      <c r="J56" s="14">
        <v>4.79</v>
      </c>
      <c r="K56" s="14">
        <v>3.63</v>
      </c>
      <c r="L56" s="14">
        <v>0.06</v>
      </c>
      <c r="M56" s="14">
        <v>3.35</v>
      </c>
      <c r="N56" s="14">
        <v>4.3</v>
      </c>
      <c r="O56" s="14">
        <v>0.44</v>
      </c>
      <c r="P56" s="14"/>
      <c r="Q56" s="14"/>
      <c r="R56" s="14">
        <v>72</v>
      </c>
      <c r="S56" s="14">
        <v>940</v>
      </c>
      <c r="T56" s="14">
        <v>16.5</v>
      </c>
      <c r="U56" s="14">
        <v>225</v>
      </c>
      <c r="V56" s="14">
        <v>10.199999999999999</v>
      </c>
      <c r="W56" s="14">
        <v>1251</v>
      </c>
      <c r="X56" s="14">
        <v>37.1</v>
      </c>
      <c r="Y56" s="14">
        <v>64.7</v>
      </c>
      <c r="Z56" s="14">
        <v>8.86</v>
      </c>
      <c r="AA56" s="14">
        <v>36.299999999999997</v>
      </c>
      <c r="AB56" s="14">
        <v>7.02</v>
      </c>
      <c r="AC56" s="14">
        <v>2.25</v>
      </c>
      <c r="AD56" s="14">
        <v>5.52</v>
      </c>
      <c r="AE56" s="14">
        <v>0.72</v>
      </c>
      <c r="AF56" s="14">
        <v>3.53</v>
      </c>
      <c r="AG56" s="14">
        <v>1.64</v>
      </c>
      <c r="AH56" s="14">
        <v>1.46</v>
      </c>
      <c r="AI56" s="14">
        <v>0.23</v>
      </c>
      <c r="AJ56" s="14">
        <v>6.94</v>
      </c>
      <c r="AK56" s="14">
        <v>3.81</v>
      </c>
      <c r="AL56" s="14">
        <v>17.260000000000002</v>
      </c>
      <c r="AM56" s="14">
        <v>2.85</v>
      </c>
      <c r="AN56" s="14">
        <v>56.97</v>
      </c>
      <c r="AO56" s="14">
        <v>0.08</v>
      </c>
    </row>
    <row r="57" spans="1:41" x14ac:dyDescent="0.35">
      <c r="A57" s="4" t="s">
        <v>73</v>
      </c>
      <c r="B57">
        <v>36.799999999999997</v>
      </c>
      <c r="C57">
        <v>121.1</v>
      </c>
      <c r="D57" t="s">
        <v>75</v>
      </c>
      <c r="E57">
        <v>130</v>
      </c>
      <c r="F57" s="14">
        <v>60.5</v>
      </c>
      <c r="G57" s="14">
        <v>0.85</v>
      </c>
      <c r="H57" s="14">
        <v>16.2</v>
      </c>
      <c r="I57" s="14"/>
      <c r="J57" s="14">
        <v>4.32</v>
      </c>
      <c r="K57" s="14">
        <v>2.84</v>
      </c>
      <c r="L57" s="14">
        <v>0.08</v>
      </c>
      <c r="M57" s="14">
        <v>3.48</v>
      </c>
      <c r="N57" s="14">
        <v>4.2</v>
      </c>
      <c r="O57" s="14">
        <v>0.38</v>
      </c>
      <c r="P57" s="14"/>
      <c r="Q57" s="14"/>
      <c r="R57" s="14">
        <v>53.6</v>
      </c>
      <c r="S57" s="14">
        <v>1010</v>
      </c>
      <c r="T57" s="14">
        <v>24.9</v>
      </c>
      <c r="U57" s="14">
        <v>267</v>
      </c>
      <c r="V57" s="14">
        <v>17.8</v>
      </c>
      <c r="W57" s="14">
        <v>2040</v>
      </c>
      <c r="X57" s="14">
        <v>73.599999999999994</v>
      </c>
      <c r="Y57" s="14">
        <v>140</v>
      </c>
      <c r="Z57" s="14">
        <v>15.3</v>
      </c>
      <c r="AA57" s="14">
        <v>54.1</v>
      </c>
      <c r="AB57" s="14">
        <v>8.6999999999999993</v>
      </c>
      <c r="AC57" s="14">
        <v>2.2999999999999998</v>
      </c>
      <c r="AD57" s="14">
        <v>7.6</v>
      </c>
      <c r="AE57" s="14">
        <v>0.9</v>
      </c>
      <c r="AF57" s="14">
        <v>4.5999999999999996</v>
      </c>
      <c r="AG57" s="14">
        <v>2.2999999999999998</v>
      </c>
      <c r="AH57" s="14">
        <v>2</v>
      </c>
      <c r="AI57" s="14">
        <v>0.3</v>
      </c>
      <c r="AJ57" s="14">
        <v>5.8</v>
      </c>
      <c r="AK57" s="14">
        <v>10</v>
      </c>
      <c r="AL57" s="14">
        <v>25</v>
      </c>
      <c r="AM57" s="14">
        <v>3.22</v>
      </c>
      <c r="AN57" s="14">
        <v>40.56</v>
      </c>
      <c r="AO57" s="14">
        <v>0.05</v>
      </c>
    </row>
    <row r="58" spans="1:41" x14ac:dyDescent="0.35">
      <c r="A58" s="4" t="s">
        <v>73</v>
      </c>
      <c r="B58">
        <v>36</v>
      </c>
      <c r="C58">
        <v>117.8</v>
      </c>
      <c r="D58" t="s">
        <v>76</v>
      </c>
      <c r="E58">
        <v>133</v>
      </c>
      <c r="F58" s="14">
        <v>57.4</v>
      </c>
      <c r="G58" s="14">
        <v>0.78</v>
      </c>
      <c r="H58" s="14">
        <v>15.5</v>
      </c>
      <c r="I58" s="14"/>
      <c r="J58" s="14">
        <v>6.72</v>
      </c>
      <c r="K58" s="14">
        <v>5.44</v>
      </c>
      <c r="L58" s="14">
        <v>0.12</v>
      </c>
      <c r="M58" s="14">
        <v>2.29</v>
      </c>
      <c r="N58" s="14">
        <v>3.63</v>
      </c>
      <c r="O58" s="14">
        <v>0.23</v>
      </c>
      <c r="P58" s="14"/>
      <c r="Q58" s="14"/>
      <c r="R58" s="14">
        <v>63.2</v>
      </c>
      <c r="S58" s="14">
        <v>541</v>
      </c>
      <c r="T58" s="14">
        <v>16.100000000000001</v>
      </c>
      <c r="U58" s="14">
        <v>136</v>
      </c>
      <c r="V58" s="14">
        <v>6.6</v>
      </c>
      <c r="W58" s="14">
        <v>761</v>
      </c>
      <c r="X58" s="14">
        <v>21.2</v>
      </c>
      <c r="Y58" s="14">
        <v>43</v>
      </c>
      <c r="Z58" s="14">
        <v>5.0999999999999996</v>
      </c>
      <c r="AA58" s="14">
        <v>20.3</v>
      </c>
      <c r="AB58" s="14">
        <v>4.0999999999999996</v>
      </c>
      <c r="AC58" s="14">
        <v>1.2</v>
      </c>
      <c r="AD58" s="14">
        <v>3.8</v>
      </c>
      <c r="AE58" s="14">
        <v>0.5</v>
      </c>
      <c r="AF58" s="14">
        <v>2.8</v>
      </c>
      <c r="AG58" s="14">
        <v>1.5</v>
      </c>
      <c r="AH58" s="14">
        <v>1.4</v>
      </c>
      <c r="AI58" s="14">
        <v>0.2</v>
      </c>
      <c r="AJ58" s="14">
        <v>3.3</v>
      </c>
      <c r="AK58" s="14">
        <v>5.3</v>
      </c>
      <c r="AL58" s="14">
        <v>10.29</v>
      </c>
      <c r="AM58" s="14">
        <v>2.33</v>
      </c>
      <c r="AN58" s="14">
        <v>33.6</v>
      </c>
      <c r="AO58" s="14">
        <v>0.12</v>
      </c>
    </row>
    <row r="59" spans="1:41" x14ac:dyDescent="0.35">
      <c r="A59" s="4" t="s">
        <v>73</v>
      </c>
      <c r="B59">
        <v>35.4</v>
      </c>
      <c r="C59">
        <v>119.6</v>
      </c>
      <c r="D59" t="s">
        <v>77</v>
      </c>
      <c r="E59">
        <v>124</v>
      </c>
      <c r="F59" s="14">
        <v>64.8</v>
      </c>
      <c r="G59" s="14">
        <v>0.54</v>
      </c>
      <c r="H59" s="14">
        <v>15.3</v>
      </c>
      <c r="I59" s="14"/>
      <c r="J59" s="14">
        <v>3.71</v>
      </c>
      <c r="K59" s="14">
        <v>1.98</v>
      </c>
      <c r="L59" s="14">
        <v>0.08</v>
      </c>
      <c r="M59" s="14">
        <v>3.68</v>
      </c>
      <c r="N59" s="14">
        <v>3.79</v>
      </c>
      <c r="O59" s="14">
        <v>0.22</v>
      </c>
      <c r="P59" s="14"/>
      <c r="Q59" s="14"/>
      <c r="R59" s="14">
        <v>138</v>
      </c>
      <c r="S59" s="14">
        <v>917</v>
      </c>
      <c r="T59" s="14">
        <v>28.4</v>
      </c>
      <c r="U59" s="14">
        <v>269</v>
      </c>
      <c r="V59" s="14">
        <v>19.3</v>
      </c>
      <c r="W59" s="14">
        <v>2419</v>
      </c>
      <c r="X59" s="14">
        <v>115</v>
      </c>
      <c r="Y59" s="14">
        <v>204</v>
      </c>
      <c r="Z59" s="14">
        <v>21.5</v>
      </c>
      <c r="AA59" s="14">
        <v>73.599999999999994</v>
      </c>
      <c r="AB59" s="14">
        <v>11.1</v>
      </c>
      <c r="AC59" s="14">
        <v>2.6</v>
      </c>
      <c r="AD59" s="14">
        <v>9.6999999999999993</v>
      </c>
      <c r="AE59" s="14">
        <v>1.1000000000000001</v>
      </c>
      <c r="AF59" s="14">
        <v>5.6</v>
      </c>
      <c r="AG59" s="14">
        <v>2.9</v>
      </c>
      <c r="AH59" s="14">
        <v>2.6</v>
      </c>
      <c r="AI59" s="14">
        <v>0.4</v>
      </c>
      <c r="AJ59" s="14">
        <v>6.7</v>
      </c>
      <c r="AK59" s="14">
        <v>30.1</v>
      </c>
      <c r="AL59" s="14">
        <v>30.05</v>
      </c>
      <c r="AM59" s="14">
        <v>3.4</v>
      </c>
      <c r="AN59" s="14">
        <v>32.29</v>
      </c>
      <c r="AO59" s="14">
        <v>0.15</v>
      </c>
    </row>
    <row r="60" spans="1:41" x14ac:dyDescent="0.35">
      <c r="A60" s="4" t="s">
        <v>73</v>
      </c>
      <c r="B60">
        <v>35.6</v>
      </c>
      <c r="C60">
        <v>119.5</v>
      </c>
      <c r="D60" t="s">
        <v>78</v>
      </c>
      <c r="E60">
        <v>127</v>
      </c>
      <c r="F60" s="14">
        <v>56</v>
      </c>
      <c r="G60" s="14">
        <v>0.93</v>
      </c>
      <c r="H60" s="14">
        <v>16.600000000000001</v>
      </c>
      <c r="I60" s="14"/>
      <c r="J60" s="14">
        <v>6.52</v>
      </c>
      <c r="K60" s="14">
        <v>3.7</v>
      </c>
      <c r="L60" s="14">
        <v>0.15</v>
      </c>
      <c r="M60" s="14">
        <v>3.73</v>
      </c>
      <c r="N60" s="14">
        <v>2.73</v>
      </c>
      <c r="O60" s="14">
        <v>0.39</v>
      </c>
      <c r="P60" s="14"/>
      <c r="Q60" s="14"/>
      <c r="R60" s="14">
        <v>61.7</v>
      </c>
      <c r="S60" s="14">
        <v>953</v>
      </c>
      <c r="T60" s="14">
        <v>28.4</v>
      </c>
      <c r="U60" s="14">
        <v>257</v>
      </c>
      <c r="V60" s="14">
        <v>10.7</v>
      </c>
      <c r="W60" s="14">
        <v>2006</v>
      </c>
      <c r="X60" s="14">
        <v>82.4</v>
      </c>
      <c r="Y60" s="14">
        <v>153</v>
      </c>
      <c r="Z60" s="14">
        <v>16.100000000000001</v>
      </c>
      <c r="AA60" s="14">
        <v>61.1</v>
      </c>
      <c r="AB60" s="14">
        <v>9.9</v>
      </c>
      <c r="AC60" s="14">
        <v>2.5</v>
      </c>
      <c r="AD60" s="14">
        <v>7.8</v>
      </c>
      <c r="AE60" s="14">
        <v>1</v>
      </c>
      <c r="AF60" s="14">
        <v>5.3</v>
      </c>
      <c r="AG60" s="14">
        <v>2.8</v>
      </c>
      <c r="AH60" s="14">
        <v>2.6</v>
      </c>
      <c r="AI60" s="14">
        <v>0.4</v>
      </c>
      <c r="AJ60" s="14">
        <v>5.6</v>
      </c>
      <c r="AK60" s="14">
        <v>10.8</v>
      </c>
      <c r="AL60" s="14">
        <v>21.53</v>
      </c>
      <c r="AM60" s="14">
        <v>3.07</v>
      </c>
      <c r="AN60" s="14">
        <v>33.56</v>
      </c>
      <c r="AO60" s="14">
        <v>0.06</v>
      </c>
    </row>
    <row r="61" spans="1:41" x14ac:dyDescent="0.35">
      <c r="A61" s="4" t="s">
        <v>73</v>
      </c>
      <c r="B61">
        <v>35.6</v>
      </c>
      <c r="C61">
        <v>119.5</v>
      </c>
      <c r="D61" t="s">
        <v>79</v>
      </c>
      <c r="E61">
        <v>127</v>
      </c>
      <c r="F61" s="14">
        <v>55.7</v>
      </c>
      <c r="G61" s="14">
        <v>0.97</v>
      </c>
      <c r="H61" s="14">
        <v>16.3</v>
      </c>
      <c r="I61" s="14"/>
      <c r="J61" s="14">
        <v>5.63</v>
      </c>
      <c r="K61" s="14">
        <v>3.76</v>
      </c>
      <c r="L61" s="14">
        <v>0.14000000000000001</v>
      </c>
      <c r="M61" s="14">
        <v>3.35</v>
      </c>
      <c r="N61" s="14">
        <v>3.6</v>
      </c>
      <c r="O61" s="14">
        <v>0.43</v>
      </c>
      <c r="P61" s="14"/>
      <c r="Q61" s="14"/>
      <c r="R61" s="14">
        <v>48.7</v>
      </c>
      <c r="S61" s="14">
        <v>960</v>
      </c>
      <c r="T61" s="14">
        <v>29.2</v>
      </c>
      <c r="U61" s="14">
        <v>264</v>
      </c>
      <c r="V61" s="14">
        <v>10.5</v>
      </c>
      <c r="W61" s="14">
        <v>1872</v>
      </c>
      <c r="X61" s="14">
        <v>76.8</v>
      </c>
      <c r="Y61" s="14">
        <v>142</v>
      </c>
      <c r="Z61" s="14">
        <v>15.9</v>
      </c>
      <c r="AA61" s="14">
        <v>57.9</v>
      </c>
      <c r="AB61" s="14">
        <v>9.4</v>
      </c>
      <c r="AC61" s="14">
        <v>2.4</v>
      </c>
      <c r="AD61" s="14">
        <v>8.1999999999999993</v>
      </c>
      <c r="AE61" s="14">
        <v>1</v>
      </c>
      <c r="AF61" s="14">
        <v>5.3</v>
      </c>
      <c r="AG61" s="14">
        <v>2.8</v>
      </c>
      <c r="AH61" s="14">
        <v>2.5</v>
      </c>
      <c r="AI61" s="14">
        <v>0.3</v>
      </c>
      <c r="AJ61" s="14">
        <v>5.5</v>
      </c>
      <c r="AK61" s="14">
        <v>9.6999999999999993</v>
      </c>
      <c r="AL61" s="14">
        <v>20.87</v>
      </c>
      <c r="AM61" s="14">
        <v>3.04</v>
      </c>
      <c r="AN61" s="14">
        <v>32.880000000000003</v>
      </c>
      <c r="AO61" s="14">
        <v>0.05</v>
      </c>
    </row>
    <row r="62" spans="1:41" x14ac:dyDescent="0.35">
      <c r="A62" s="4" t="s">
        <v>73</v>
      </c>
      <c r="B62">
        <v>35.6</v>
      </c>
      <c r="C62">
        <v>119.5</v>
      </c>
      <c r="D62" t="s">
        <v>80</v>
      </c>
      <c r="E62">
        <v>127</v>
      </c>
      <c r="F62" s="14">
        <v>59.4</v>
      </c>
      <c r="G62" s="14">
        <v>0.8</v>
      </c>
      <c r="H62" s="14">
        <v>16.100000000000001</v>
      </c>
      <c r="I62" s="14"/>
      <c r="J62" s="14">
        <v>5.0999999999999996</v>
      </c>
      <c r="K62" s="14">
        <v>3</v>
      </c>
      <c r="L62" s="14">
        <v>0.12</v>
      </c>
      <c r="M62" s="14">
        <v>4.0999999999999996</v>
      </c>
      <c r="N62" s="14">
        <v>3.85</v>
      </c>
      <c r="O62" s="14">
        <v>0.38</v>
      </c>
      <c r="P62" s="14"/>
      <c r="Q62" s="14"/>
      <c r="R62" s="14">
        <v>95.7</v>
      </c>
      <c r="S62" s="14">
        <v>916</v>
      </c>
      <c r="T62" s="14">
        <v>26</v>
      </c>
      <c r="U62" s="14">
        <v>216</v>
      </c>
      <c r="V62" s="14">
        <v>13.1</v>
      </c>
      <c r="W62" s="14">
        <v>2495</v>
      </c>
      <c r="X62" s="14">
        <v>85.5</v>
      </c>
      <c r="Y62" s="14">
        <v>155</v>
      </c>
      <c r="Z62" s="14">
        <v>16.7</v>
      </c>
      <c r="AA62" s="14">
        <v>58.8</v>
      </c>
      <c r="AB62" s="14">
        <v>9</v>
      </c>
      <c r="AC62" s="14">
        <v>2.4</v>
      </c>
      <c r="AD62" s="14">
        <v>7.9</v>
      </c>
      <c r="AE62" s="14">
        <v>0.9</v>
      </c>
      <c r="AF62" s="14">
        <v>4.8</v>
      </c>
      <c r="AG62" s="14">
        <v>2.5</v>
      </c>
      <c r="AH62" s="14">
        <v>2.2999999999999998</v>
      </c>
      <c r="AI62" s="14">
        <v>0.4</v>
      </c>
      <c r="AJ62" s="14">
        <v>4.9000000000000004</v>
      </c>
      <c r="AK62" s="14">
        <v>15.4</v>
      </c>
      <c r="AL62" s="14">
        <v>25.25</v>
      </c>
      <c r="AM62" s="14">
        <v>3.23</v>
      </c>
      <c r="AN62" s="14">
        <v>35.229999999999997</v>
      </c>
      <c r="AO62" s="14">
        <v>0.1</v>
      </c>
    </row>
    <row r="63" spans="1:41" s="12" customFormat="1" x14ac:dyDescent="0.35">
      <c r="A63" s="11" t="s">
        <v>81</v>
      </c>
      <c r="B63" s="12">
        <v>35.4</v>
      </c>
      <c r="C63" s="12">
        <v>117.7</v>
      </c>
      <c r="D63" s="12" t="s">
        <v>83</v>
      </c>
      <c r="E63" s="12">
        <v>177</v>
      </c>
      <c r="F63" s="15">
        <v>62.17</v>
      </c>
      <c r="G63" s="15">
        <v>0.35</v>
      </c>
      <c r="H63" s="15">
        <v>17.760000000000002</v>
      </c>
      <c r="I63" s="15">
        <f>4.38*0.8998</f>
        <v>3.9411240000000003</v>
      </c>
      <c r="J63" s="15">
        <v>3.9</v>
      </c>
      <c r="K63" s="15">
        <v>1</v>
      </c>
      <c r="L63" s="15">
        <v>0.13</v>
      </c>
      <c r="M63" s="15">
        <v>2.59</v>
      </c>
      <c r="N63" s="15">
        <v>6</v>
      </c>
      <c r="O63" s="15">
        <v>1.19</v>
      </c>
      <c r="P63" s="15">
        <v>20</v>
      </c>
      <c r="Q63" s="15">
        <v>9.9</v>
      </c>
      <c r="R63" s="15">
        <v>64.06</v>
      </c>
      <c r="S63" s="15">
        <v>1182</v>
      </c>
      <c r="T63" s="15">
        <v>18.2</v>
      </c>
      <c r="U63" s="15">
        <v>131.19999999999999</v>
      </c>
      <c r="V63" s="15">
        <v>6.67</v>
      </c>
      <c r="W63" s="15">
        <v>1092</v>
      </c>
      <c r="X63" s="15">
        <v>35.56</v>
      </c>
      <c r="Y63" s="15">
        <v>76.59</v>
      </c>
      <c r="Z63" s="15">
        <v>9.7200000000000006</v>
      </c>
      <c r="AA63" s="15">
        <v>38.31</v>
      </c>
      <c r="AB63" s="15">
        <v>6.85</v>
      </c>
      <c r="AC63" s="15">
        <v>1.87</v>
      </c>
      <c r="AD63" s="15">
        <v>4.6399999999999997</v>
      </c>
      <c r="AE63" s="15">
        <v>0.66</v>
      </c>
      <c r="AF63" s="15">
        <v>3.45</v>
      </c>
      <c r="AG63" s="15">
        <v>1.82</v>
      </c>
      <c r="AH63" s="15">
        <v>1.82</v>
      </c>
      <c r="AI63" s="15">
        <v>0.28999999999999998</v>
      </c>
      <c r="AJ63" s="15">
        <v>3.41</v>
      </c>
      <c r="AK63" s="15">
        <v>5.32</v>
      </c>
      <c r="AL63" s="15">
        <v>13.27</v>
      </c>
      <c r="AM63" s="15">
        <v>2.59</v>
      </c>
      <c r="AN63" s="15">
        <v>64.95</v>
      </c>
      <c r="AO63" s="15">
        <v>0.05</v>
      </c>
    </row>
    <row r="64" spans="1:41" x14ac:dyDescent="0.35">
      <c r="A64" s="4" t="s">
        <v>81</v>
      </c>
      <c r="B64">
        <v>36.200000000000003</v>
      </c>
      <c r="C64">
        <v>117.7</v>
      </c>
      <c r="D64" t="s">
        <v>84</v>
      </c>
      <c r="E64">
        <v>130.30000000000001</v>
      </c>
      <c r="F64" s="14">
        <v>61.94</v>
      </c>
      <c r="G64" s="14">
        <v>0.65</v>
      </c>
      <c r="H64" s="14">
        <v>16.14</v>
      </c>
      <c r="I64" s="14"/>
      <c r="J64" s="14">
        <v>3.84</v>
      </c>
      <c r="K64" s="14">
        <v>2.5499999999999998</v>
      </c>
      <c r="L64" s="14">
        <v>0.03</v>
      </c>
      <c r="M64" s="14">
        <v>3.28</v>
      </c>
      <c r="N64" s="14">
        <v>5.42</v>
      </c>
      <c r="O64" s="14">
        <v>1.42</v>
      </c>
      <c r="P64" s="14"/>
      <c r="Q64" s="14"/>
      <c r="R64" s="14">
        <v>28.04</v>
      </c>
      <c r="S64" s="14">
        <v>529</v>
      </c>
      <c r="T64" s="14">
        <v>19.14</v>
      </c>
      <c r="U64" s="14">
        <v>187.1</v>
      </c>
      <c r="V64" s="14">
        <v>8.56</v>
      </c>
      <c r="W64" s="14">
        <v>1093</v>
      </c>
      <c r="X64" s="14">
        <v>24.22</v>
      </c>
      <c r="Y64" s="14">
        <v>51.36</v>
      </c>
      <c r="Z64" s="14">
        <v>7.03</v>
      </c>
      <c r="AA64" s="14">
        <v>30.02</v>
      </c>
      <c r="AB64" s="14">
        <v>5.59</v>
      </c>
      <c r="AC64" s="14">
        <v>1.27</v>
      </c>
      <c r="AD64" s="14">
        <v>4.3099999999999996</v>
      </c>
      <c r="AE64" s="14">
        <v>0.65</v>
      </c>
      <c r="AF64" s="14">
        <v>3.82</v>
      </c>
      <c r="AG64" s="14">
        <v>1.99</v>
      </c>
      <c r="AH64" s="14">
        <v>1.9</v>
      </c>
      <c r="AI64" s="14">
        <v>0.3</v>
      </c>
      <c r="AJ64" s="14">
        <v>5.1100000000000003</v>
      </c>
      <c r="AK64" s="14">
        <v>3.57</v>
      </c>
      <c r="AL64" s="14">
        <v>8.66</v>
      </c>
      <c r="AM64" s="14">
        <v>2.16</v>
      </c>
      <c r="AN64" s="14">
        <v>27.64</v>
      </c>
      <c r="AO64" s="14">
        <v>0.05</v>
      </c>
    </row>
    <row r="65" spans="1:41" x14ac:dyDescent="0.35">
      <c r="A65" s="4" t="s">
        <v>81</v>
      </c>
      <c r="B65">
        <v>35.5</v>
      </c>
      <c r="C65">
        <v>118.5</v>
      </c>
      <c r="D65" t="s">
        <v>85</v>
      </c>
      <c r="E65">
        <v>130.30000000000001</v>
      </c>
      <c r="F65" s="14">
        <v>62.93</v>
      </c>
      <c r="G65" s="14">
        <v>0.35</v>
      </c>
      <c r="H65" s="14">
        <v>18.059999999999999</v>
      </c>
      <c r="I65" s="14"/>
      <c r="J65" s="14">
        <v>3.82</v>
      </c>
      <c r="K65" s="14">
        <v>0.99</v>
      </c>
      <c r="L65" s="14">
        <v>0.14000000000000001</v>
      </c>
      <c r="M65" s="14">
        <v>2.79</v>
      </c>
      <c r="N65" s="14">
        <v>5.65</v>
      </c>
      <c r="O65" s="14">
        <v>0.4</v>
      </c>
      <c r="P65" s="14"/>
      <c r="Q65" s="14"/>
      <c r="R65" s="14">
        <v>70.099999999999994</v>
      </c>
      <c r="S65" s="14">
        <v>1113</v>
      </c>
      <c r="T65" s="14">
        <v>18.579999999999998</v>
      </c>
      <c r="U65" s="14">
        <v>140.6</v>
      </c>
      <c r="V65" s="14">
        <v>7.18</v>
      </c>
      <c r="W65" s="14">
        <v>1157</v>
      </c>
      <c r="X65" s="14">
        <v>33.229999999999997</v>
      </c>
      <c r="Y65" s="14">
        <v>73.33</v>
      </c>
      <c r="Z65" s="14">
        <v>9.31</v>
      </c>
      <c r="AA65" s="14">
        <v>38.65</v>
      </c>
      <c r="AB65" s="14">
        <v>6.88</v>
      </c>
      <c r="AC65" s="14">
        <v>1.9</v>
      </c>
      <c r="AD65" s="14">
        <v>4.8600000000000003</v>
      </c>
      <c r="AE65" s="14">
        <v>0.69</v>
      </c>
      <c r="AF65" s="14">
        <v>3.66</v>
      </c>
      <c r="AG65" s="14">
        <v>1.91</v>
      </c>
      <c r="AH65" s="14">
        <v>1.84</v>
      </c>
      <c r="AI65" s="14">
        <v>0.3</v>
      </c>
      <c r="AJ65" s="14">
        <v>3.71</v>
      </c>
      <c r="AK65" s="14">
        <v>4.7300000000000004</v>
      </c>
      <c r="AL65" s="14">
        <v>12.27</v>
      </c>
      <c r="AM65" s="14">
        <v>2.5099999999999998</v>
      </c>
      <c r="AN65" s="14">
        <v>59.9</v>
      </c>
      <c r="AO65" s="14">
        <v>0.06</v>
      </c>
    </row>
    <row r="66" spans="1:41" x14ac:dyDescent="0.35">
      <c r="A66" s="4" t="s">
        <v>81</v>
      </c>
      <c r="B66">
        <v>35.5</v>
      </c>
      <c r="C66">
        <v>118.5</v>
      </c>
      <c r="D66" t="s">
        <v>86</v>
      </c>
      <c r="E66">
        <v>126.3</v>
      </c>
      <c r="F66" s="14">
        <v>60.99</v>
      </c>
      <c r="G66" s="14">
        <v>0.56000000000000005</v>
      </c>
      <c r="H66" s="14">
        <v>15.72</v>
      </c>
      <c r="I66" s="14"/>
      <c r="J66" s="14">
        <v>3.27</v>
      </c>
      <c r="K66" s="14">
        <v>3.88</v>
      </c>
      <c r="L66" s="14">
        <v>0.09</v>
      </c>
      <c r="M66" s="14">
        <v>1.99</v>
      </c>
      <c r="N66" s="14">
        <v>6.14</v>
      </c>
      <c r="O66" s="14">
        <v>1.58</v>
      </c>
      <c r="P66" s="14"/>
      <c r="Q66" s="14"/>
      <c r="R66" s="14">
        <v>48.67</v>
      </c>
      <c r="S66" s="14">
        <v>694</v>
      </c>
      <c r="T66" s="14">
        <v>12.2</v>
      </c>
      <c r="U66" s="14">
        <v>135.4</v>
      </c>
      <c r="V66" s="14">
        <v>6.84</v>
      </c>
      <c r="W66" s="14">
        <v>742</v>
      </c>
      <c r="X66" s="14">
        <v>21.52</v>
      </c>
      <c r="Y66" s="14">
        <v>43.86</v>
      </c>
      <c r="Z66" s="14">
        <v>5.38</v>
      </c>
      <c r="AA66" s="14">
        <v>21.86</v>
      </c>
      <c r="AB66" s="14">
        <v>3.95</v>
      </c>
      <c r="AC66" s="14">
        <v>1.1100000000000001</v>
      </c>
      <c r="AD66" s="14">
        <v>3.16</v>
      </c>
      <c r="AE66" s="14">
        <v>0.44</v>
      </c>
      <c r="AF66" s="14">
        <v>2.36</v>
      </c>
      <c r="AG66" s="14">
        <v>1.1599999999999999</v>
      </c>
      <c r="AH66" s="14">
        <v>1.08</v>
      </c>
      <c r="AI66" s="14">
        <v>0.17</v>
      </c>
      <c r="AJ66" s="14">
        <v>3.72</v>
      </c>
      <c r="AK66" s="14">
        <v>3.29</v>
      </c>
      <c r="AL66" s="14">
        <v>13.54</v>
      </c>
      <c r="AM66" s="14">
        <v>2.61</v>
      </c>
      <c r="AN66" s="14">
        <v>56.89</v>
      </c>
      <c r="AO66" s="14">
        <v>7.0000000000000007E-2</v>
      </c>
    </row>
    <row r="67" spans="1:41" x14ac:dyDescent="0.35">
      <c r="A67" s="4" t="s">
        <v>81</v>
      </c>
      <c r="B67">
        <v>35.5</v>
      </c>
      <c r="C67">
        <v>118.5</v>
      </c>
      <c r="D67" t="s">
        <v>87</v>
      </c>
      <c r="E67">
        <v>132.1</v>
      </c>
      <c r="F67" s="14">
        <v>57.76</v>
      </c>
      <c r="G67" s="14">
        <v>0.61</v>
      </c>
      <c r="H67" s="14">
        <v>16.510000000000002</v>
      </c>
      <c r="I67" s="14"/>
      <c r="J67" s="14">
        <v>5.89</v>
      </c>
      <c r="K67" s="14">
        <v>5.25</v>
      </c>
      <c r="L67" s="14">
        <v>0.06</v>
      </c>
      <c r="M67" s="14">
        <v>3.11</v>
      </c>
      <c r="N67" s="14">
        <v>4.92</v>
      </c>
      <c r="O67" s="14">
        <v>1.2</v>
      </c>
      <c r="P67" s="14"/>
      <c r="Q67" s="14"/>
      <c r="R67" s="14">
        <v>70.52</v>
      </c>
      <c r="S67" s="14">
        <v>550</v>
      </c>
      <c r="T67" s="14">
        <v>10.19</v>
      </c>
      <c r="U67" s="14">
        <v>76.7</v>
      </c>
      <c r="V67" s="14">
        <v>4.84</v>
      </c>
      <c r="W67" s="14">
        <v>675</v>
      </c>
      <c r="X67" s="14">
        <v>14.56</v>
      </c>
      <c r="Y67" s="14">
        <v>29.04</v>
      </c>
      <c r="Z67" s="14">
        <v>3.48</v>
      </c>
      <c r="AA67" s="14">
        <v>14.66</v>
      </c>
      <c r="AB67" s="14">
        <v>2.69</v>
      </c>
      <c r="AC67" s="14">
        <v>0.72</v>
      </c>
      <c r="AD67" s="14">
        <v>2.2799999999999998</v>
      </c>
      <c r="AE67" s="14">
        <v>0.35</v>
      </c>
      <c r="AF67" s="14">
        <v>1.96</v>
      </c>
      <c r="AG67" s="14">
        <v>0.96</v>
      </c>
      <c r="AH67" s="14">
        <v>0.96</v>
      </c>
      <c r="AI67" s="14">
        <v>0.15</v>
      </c>
      <c r="AJ67" s="14">
        <v>2.02</v>
      </c>
      <c r="AK67" s="14">
        <v>2.11</v>
      </c>
      <c r="AL67" s="14">
        <v>10.3</v>
      </c>
      <c r="AM67" s="14">
        <v>2.33</v>
      </c>
      <c r="AN67" s="14">
        <v>53.97</v>
      </c>
      <c r="AO67" s="14">
        <v>0.13</v>
      </c>
    </row>
    <row r="68" spans="1:41" x14ac:dyDescent="0.35">
      <c r="A68" s="4" t="s">
        <v>101</v>
      </c>
      <c r="B68">
        <v>41.8</v>
      </c>
      <c r="C68">
        <v>125</v>
      </c>
      <c r="D68" t="s">
        <v>89</v>
      </c>
      <c r="E68">
        <v>222</v>
      </c>
      <c r="F68" s="14">
        <v>60.06</v>
      </c>
      <c r="G68" s="14">
        <v>1.36</v>
      </c>
      <c r="H68" s="14">
        <v>16.37</v>
      </c>
      <c r="I68" s="14"/>
      <c r="J68" s="14">
        <v>4.6900000000000004</v>
      </c>
      <c r="K68" s="14">
        <v>2.4900000000000002</v>
      </c>
      <c r="L68" s="14">
        <v>0.09</v>
      </c>
      <c r="M68" s="14">
        <v>3.29</v>
      </c>
      <c r="N68" s="14">
        <v>4.18</v>
      </c>
      <c r="O68" s="14">
        <v>0.32</v>
      </c>
      <c r="P68" s="14"/>
      <c r="Q68" s="14"/>
      <c r="R68" s="14">
        <v>75</v>
      </c>
      <c r="S68" s="14">
        <v>593</v>
      </c>
      <c r="T68" s="14">
        <v>24.2</v>
      </c>
      <c r="U68" s="14">
        <v>301</v>
      </c>
      <c r="V68" s="14">
        <v>18</v>
      </c>
      <c r="W68" s="14">
        <v>861</v>
      </c>
      <c r="X68" s="14">
        <v>39.6</v>
      </c>
      <c r="Y68" s="14">
        <v>78.099999999999994</v>
      </c>
      <c r="Z68" s="14">
        <v>8.3000000000000007</v>
      </c>
      <c r="AA68" s="14">
        <v>34.200000000000003</v>
      </c>
      <c r="AB68" s="14">
        <v>6.4</v>
      </c>
      <c r="AC68" s="14">
        <v>1.81</v>
      </c>
      <c r="AD68" s="14">
        <v>5.47</v>
      </c>
      <c r="AE68" s="14">
        <v>0.8</v>
      </c>
      <c r="AF68" s="14">
        <v>4.5999999999999996</v>
      </c>
      <c r="AG68" s="14">
        <v>2.4</v>
      </c>
      <c r="AH68" s="14">
        <v>2.2000000000000002</v>
      </c>
      <c r="AI68" s="14">
        <v>0.32</v>
      </c>
      <c r="AJ68" s="14">
        <v>7.1</v>
      </c>
      <c r="AK68" s="14">
        <v>11</v>
      </c>
      <c r="AL68" s="14">
        <v>12.23</v>
      </c>
      <c r="AM68" s="14">
        <v>2.5</v>
      </c>
      <c r="AN68" s="14">
        <v>24.5</v>
      </c>
      <c r="AO68" s="14">
        <v>0.13</v>
      </c>
    </row>
    <row r="69" spans="1:41" x14ac:dyDescent="0.35">
      <c r="A69" s="4" t="s">
        <v>101</v>
      </c>
      <c r="B69">
        <v>41.8</v>
      </c>
      <c r="C69">
        <v>125</v>
      </c>
      <c r="D69" t="s">
        <v>90</v>
      </c>
      <c r="E69">
        <v>222</v>
      </c>
      <c r="F69" s="14">
        <v>59.31</v>
      </c>
      <c r="G69" s="14">
        <v>1.46</v>
      </c>
      <c r="H69" s="14">
        <v>16.399999999999999</v>
      </c>
      <c r="I69" s="14"/>
      <c r="J69" s="14">
        <v>4.5199999999999996</v>
      </c>
      <c r="K69" s="14">
        <v>2.48</v>
      </c>
      <c r="L69" s="14">
        <v>0.09</v>
      </c>
      <c r="M69" s="14">
        <v>3.26</v>
      </c>
      <c r="N69" s="14">
        <v>4.51</v>
      </c>
      <c r="O69" s="14">
        <v>0.35</v>
      </c>
      <c r="P69" s="14"/>
      <c r="Q69" s="14"/>
      <c r="R69" s="14">
        <v>77</v>
      </c>
      <c r="S69" s="14">
        <v>593</v>
      </c>
      <c r="T69" s="14">
        <v>22.6</v>
      </c>
      <c r="U69" s="14">
        <v>306</v>
      </c>
      <c r="V69" s="14">
        <v>19</v>
      </c>
      <c r="W69" s="14">
        <v>901</v>
      </c>
      <c r="X69" s="14">
        <v>39.9</v>
      </c>
      <c r="Y69" s="14">
        <v>78.3</v>
      </c>
      <c r="Z69" s="14">
        <v>8.1999999999999993</v>
      </c>
      <c r="AA69" s="14">
        <v>33.200000000000003</v>
      </c>
      <c r="AB69" s="14">
        <v>6.1</v>
      </c>
      <c r="AC69" s="14">
        <v>1.77</v>
      </c>
      <c r="AD69" s="14">
        <v>5.15</v>
      </c>
      <c r="AE69" s="14">
        <v>0.8</v>
      </c>
      <c r="AF69" s="14">
        <v>4.3</v>
      </c>
      <c r="AG69" s="14">
        <v>2.2000000000000002</v>
      </c>
      <c r="AH69" s="14">
        <v>2.1</v>
      </c>
      <c r="AI69" s="14">
        <v>0.31</v>
      </c>
      <c r="AJ69" s="14">
        <v>7.2</v>
      </c>
      <c r="AK69" s="14">
        <v>10</v>
      </c>
      <c r="AL69" s="14">
        <v>12.91</v>
      </c>
      <c r="AM69" s="14">
        <v>2.56</v>
      </c>
      <c r="AN69" s="14">
        <v>26.24</v>
      </c>
      <c r="AO69" s="14">
        <v>0.13</v>
      </c>
    </row>
    <row r="70" spans="1:41" x14ac:dyDescent="0.35">
      <c r="A70" s="4" t="s">
        <v>101</v>
      </c>
      <c r="B70">
        <v>41.8</v>
      </c>
      <c r="C70">
        <v>125</v>
      </c>
      <c r="D70" t="s">
        <v>91</v>
      </c>
      <c r="E70">
        <v>222</v>
      </c>
      <c r="F70" s="14">
        <v>61.06</v>
      </c>
      <c r="G70" s="14">
        <v>1.24</v>
      </c>
      <c r="H70" s="14">
        <v>15.48</v>
      </c>
      <c r="I70" s="14"/>
      <c r="J70" s="14">
        <v>5.74</v>
      </c>
      <c r="K70" s="14">
        <v>1.87</v>
      </c>
      <c r="L70" s="14">
        <v>0.08</v>
      </c>
      <c r="M70" s="14">
        <v>2.9</v>
      </c>
      <c r="N70" s="14">
        <v>3.9</v>
      </c>
      <c r="O70" s="14">
        <v>0.3</v>
      </c>
      <c r="P70" s="14"/>
      <c r="Q70" s="14"/>
      <c r="R70" s="14">
        <v>65</v>
      </c>
      <c r="S70" s="14">
        <v>828</v>
      </c>
      <c r="T70" s="14">
        <v>22.2</v>
      </c>
      <c r="U70" s="14">
        <v>271</v>
      </c>
      <c r="V70" s="14">
        <v>17</v>
      </c>
      <c r="W70" s="14">
        <v>498</v>
      </c>
      <c r="X70" s="14">
        <v>35.5</v>
      </c>
      <c r="Y70" s="14">
        <v>71.599999999999994</v>
      </c>
      <c r="Z70" s="14">
        <v>7.5</v>
      </c>
      <c r="AA70" s="14">
        <v>30.5</v>
      </c>
      <c r="AB70" s="14">
        <v>5.7</v>
      </c>
      <c r="AC70" s="14">
        <v>1.54</v>
      </c>
      <c r="AD70" s="14">
        <v>4.6500000000000004</v>
      </c>
      <c r="AE70" s="14">
        <v>0.7</v>
      </c>
      <c r="AF70" s="14">
        <v>4</v>
      </c>
      <c r="AG70" s="14">
        <v>2.2000000000000002</v>
      </c>
      <c r="AH70" s="14">
        <v>2.1</v>
      </c>
      <c r="AI70" s="14">
        <v>0.31</v>
      </c>
      <c r="AJ70" s="14">
        <v>6.6</v>
      </c>
      <c r="AK70" s="14">
        <v>9.8000000000000007</v>
      </c>
      <c r="AL70" s="14">
        <v>11.48</v>
      </c>
      <c r="AM70" s="14">
        <v>2.44</v>
      </c>
      <c r="AN70" s="14">
        <v>37.299999999999997</v>
      </c>
      <c r="AO70" s="14">
        <v>0.08</v>
      </c>
    </row>
    <row r="71" spans="1:41" x14ac:dyDescent="0.35">
      <c r="A71" s="4" t="s">
        <v>101</v>
      </c>
      <c r="B71">
        <v>41.8</v>
      </c>
      <c r="C71">
        <v>125</v>
      </c>
      <c r="D71" t="s">
        <v>92</v>
      </c>
      <c r="E71">
        <v>222</v>
      </c>
      <c r="F71" s="14">
        <v>63.79</v>
      </c>
      <c r="G71" s="14">
        <v>0.69</v>
      </c>
      <c r="H71" s="14">
        <v>16.07</v>
      </c>
      <c r="I71" s="14"/>
      <c r="J71" s="14">
        <v>3.72</v>
      </c>
      <c r="K71" s="14">
        <v>2.5299999999999998</v>
      </c>
      <c r="L71" s="14">
        <v>0.06</v>
      </c>
      <c r="M71" s="14">
        <v>3.25</v>
      </c>
      <c r="N71" s="14">
        <v>4.4400000000000004</v>
      </c>
      <c r="O71" s="14">
        <v>0.19</v>
      </c>
      <c r="P71" s="14"/>
      <c r="Q71" s="14"/>
      <c r="R71" s="14">
        <v>89</v>
      </c>
      <c r="S71" s="14">
        <v>846</v>
      </c>
      <c r="T71" s="14">
        <v>13.5</v>
      </c>
      <c r="U71" s="14">
        <v>190</v>
      </c>
      <c r="V71" s="14">
        <v>9.1</v>
      </c>
      <c r="W71" s="14">
        <v>1115</v>
      </c>
      <c r="X71" s="14">
        <v>34.5</v>
      </c>
      <c r="Y71" s="14">
        <v>64.7</v>
      </c>
      <c r="Z71" s="14">
        <v>6.7</v>
      </c>
      <c r="AA71" s="14">
        <v>25.7</v>
      </c>
      <c r="AB71" s="14">
        <v>4.3499999999999996</v>
      </c>
      <c r="AC71" s="14">
        <v>1.19</v>
      </c>
      <c r="AD71" s="14">
        <v>3.31</v>
      </c>
      <c r="AE71" s="14">
        <v>0.46</v>
      </c>
      <c r="AF71" s="14">
        <v>2.64</v>
      </c>
      <c r="AG71" s="14">
        <v>1.4</v>
      </c>
      <c r="AH71" s="14">
        <v>1.36</v>
      </c>
      <c r="AI71" s="14">
        <v>0.2</v>
      </c>
      <c r="AJ71" s="14">
        <v>5.2</v>
      </c>
      <c r="AK71" s="14">
        <v>6.6</v>
      </c>
      <c r="AL71" s="14">
        <v>17.23</v>
      </c>
      <c r="AM71" s="14">
        <v>2.85</v>
      </c>
      <c r="AN71" s="14">
        <v>62.67</v>
      </c>
      <c r="AO71" s="14">
        <v>0.11</v>
      </c>
    </row>
    <row r="72" spans="1:41" x14ac:dyDescent="0.35">
      <c r="A72" s="4" t="s">
        <v>93</v>
      </c>
      <c r="B72">
        <v>41.8</v>
      </c>
      <c r="C72">
        <v>125</v>
      </c>
      <c r="D72" t="s">
        <v>94</v>
      </c>
      <c r="E72">
        <v>222</v>
      </c>
      <c r="F72" s="14">
        <v>63.27</v>
      </c>
      <c r="G72" s="14">
        <v>0.7</v>
      </c>
      <c r="H72" s="14">
        <v>16.059999999999999</v>
      </c>
      <c r="I72" s="14"/>
      <c r="J72" s="14">
        <v>3.84</v>
      </c>
      <c r="K72" s="14">
        <v>2.6</v>
      </c>
      <c r="L72" s="14">
        <v>0.06</v>
      </c>
      <c r="M72" s="14">
        <v>3.34</v>
      </c>
      <c r="N72" s="14">
        <v>4.3499999999999996</v>
      </c>
      <c r="O72" s="14">
        <v>0.2</v>
      </c>
      <c r="P72" s="14"/>
      <c r="Q72" s="14"/>
      <c r="R72" s="14">
        <v>98</v>
      </c>
      <c r="S72" s="14">
        <v>786</v>
      </c>
      <c r="T72" s="14">
        <v>13.2</v>
      </c>
      <c r="U72" s="14">
        <v>169</v>
      </c>
      <c r="V72" s="14">
        <v>9.1</v>
      </c>
      <c r="W72" s="14">
        <v>1089</v>
      </c>
      <c r="X72" s="14">
        <v>34.799999999999997</v>
      </c>
      <c r="Y72" s="14">
        <v>65.900000000000006</v>
      </c>
      <c r="Z72" s="14">
        <v>6.7</v>
      </c>
      <c r="AA72" s="14">
        <v>25.9</v>
      </c>
      <c r="AB72" s="14">
        <v>4.4400000000000004</v>
      </c>
      <c r="AC72" s="14">
        <v>1.2</v>
      </c>
      <c r="AD72" s="14">
        <v>3.29</v>
      </c>
      <c r="AE72" s="14">
        <v>0.46</v>
      </c>
      <c r="AF72" s="14">
        <v>2.61</v>
      </c>
      <c r="AG72" s="14">
        <v>1.36</v>
      </c>
      <c r="AH72" s="14">
        <v>1.29</v>
      </c>
      <c r="AI72" s="14">
        <v>0.19</v>
      </c>
      <c r="AJ72" s="14">
        <v>4.5999999999999996</v>
      </c>
      <c r="AK72" s="14">
        <v>5.9</v>
      </c>
      <c r="AL72" s="14">
        <v>18.329999999999998</v>
      </c>
      <c r="AM72" s="14">
        <v>2.91</v>
      </c>
      <c r="AN72" s="14">
        <v>59.55</v>
      </c>
      <c r="AO72" s="14">
        <v>0.12</v>
      </c>
    </row>
    <row r="73" spans="1:41" x14ac:dyDescent="0.35">
      <c r="A73" s="4" t="s">
        <v>101</v>
      </c>
      <c r="B73">
        <v>41.8</v>
      </c>
      <c r="C73">
        <v>125</v>
      </c>
      <c r="D73" t="s">
        <v>95</v>
      </c>
      <c r="E73">
        <v>222</v>
      </c>
      <c r="F73" s="14">
        <v>63.52</v>
      </c>
      <c r="G73" s="14">
        <v>0.66</v>
      </c>
      <c r="H73" s="14">
        <v>15.9</v>
      </c>
      <c r="I73" s="14"/>
      <c r="J73" s="14">
        <v>3.58</v>
      </c>
      <c r="K73" s="14">
        <v>2.71</v>
      </c>
      <c r="L73" s="14">
        <v>7.0000000000000007E-2</v>
      </c>
      <c r="M73" s="14">
        <v>3.39</v>
      </c>
      <c r="N73" s="14">
        <v>4.32</v>
      </c>
      <c r="O73" s="14">
        <v>0.19</v>
      </c>
      <c r="P73" s="14"/>
      <c r="Q73" s="14"/>
      <c r="R73" s="14">
        <v>99</v>
      </c>
      <c r="S73" s="14">
        <v>836</v>
      </c>
      <c r="T73" s="14">
        <v>14.7</v>
      </c>
      <c r="U73" s="14">
        <v>161</v>
      </c>
      <c r="V73" s="14">
        <v>9.1</v>
      </c>
      <c r="W73" s="14">
        <v>1070</v>
      </c>
      <c r="X73" s="14">
        <v>35.6</v>
      </c>
      <c r="Y73" s="14">
        <v>68.5</v>
      </c>
      <c r="Z73" s="14">
        <v>7.1</v>
      </c>
      <c r="AA73" s="14">
        <v>27.2</v>
      </c>
      <c r="AB73" s="14">
        <v>4.62</v>
      </c>
      <c r="AC73" s="14">
        <v>1.1599999999999999</v>
      </c>
      <c r="AD73" s="14">
        <v>3.5</v>
      </c>
      <c r="AE73" s="14">
        <v>0.49</v>
      </c>
      <c r="AF73" s="14">
        <v>2.83</v>
      </c>
      <c r="AG73" s="14">
        <v>1.51</v>
      </c>
      <c r="AH73" s="14">
        <v>1.44</v>
      </c>
      <c r="AI73" s="14">
        <v>0.21</v>
      </c>
      <c r="AJ73" s="14">
        <v>4.5</v>
      </c>
      <c r="AK73" s="14">
        <v>8.1</v>
      </c>
      <c r="AL73" s="14">
        <v>16.79</v>
      </c>
      <c r="AM73" s="14">
        <v>2.82</v>
      </c>
      <c r="AN73" s="14">
        <v>56.87</v>
      </c>
      <c r="AO73" s="14">
        <v>0.12</v>
      </c>
    </row>
    <row r="74" spans="1:41" x14ac:dyDescent="0.35">
      <c r="A74" s="4" t="s">
        <v>96</v>
      </c>
      <c r="B74">
        <v>41.8</v>
      </c>
      <c r="C74">
        <v>125</v>
      </c>
      <c r="D74" t="s">
        <v>97</v>
      </c>
      <c r="E74">
        <v>222</v>
      </c>
      <c r="F74" s="14">
        <v>62.07</v>
      </c>
      <c r="G74" s="14">
        <v>0.81</v>
      </c>
      <c r="H74" s="14">
        <v>17.27</v>
      </c>
      <c r="I74" s="14"/>
      <c r="J74" s="14">
        <v>3.98</v>
      </c>
      <c r="K74" s="14">
        <v>1.76</v>
      </c>
      <c r="L74" s="14">
        <v>0.06</v>
      </c>
      <c r="M74" s="14">
        <v>3.78</v>
      </c>
      <c r="N74" s="14">
        <v>5.49</v>
      </c>
      <c r="O74" s="14">
        <v>0.23</v>
      </c>
      <c r="P74" s="14"/>
      <c r="Q74" s="14"/>
      <c r="R74" s="14">
        <v>51</v>
      </c>
      <c r="S74" s="14">
        <v>723</v>
      </c>
      <c r="T74" s="14">
        <v>12</v>
      </c>
      <c r="U74" s="14">
        <v>436</v>
      </c>
      <c r="V74" s="14">
        <v>6.8</v>
      </c>
      <c r="W74" s="14">
        <v>2321</v>
      </c>
      <c r="X74" s="14">
        <v>32.200000000000003</v>
      </c>
      <c r="Y74" s="14">
        <v>53.4</v>
      </c>
      <c r="Z74" s="14">
        <v>5.3</v>
      </c>
      <c r="AA74" s="14">
        <v>21.4</v>
      </c>
      <c r="AB74" s="14">
        <v>3.64</v>
      </c>
      <c r="AC74" s="14">
        <v>1.69</v>
      </c>
      <c r="AD74" s="14">
        <v>3</v>
      </c>
      <c r="AE74" s="14">
        <v>0.42</v>
      </c>
      <c r="AF74" s="14">
        <v>2.25</v>
      </c>
      <c r="AG74" s="14">
        <v>1.1499999999999999</v>
      </c>
      <c r="AH74" s="14">
        <v>1.1499999999999999</v>
      </c>
      <c r="AI74" s="14">
        <v>0.19</v>
      </c>
      <c r="AJ74" s="14">
        <v>8.1999999999999993</v>
      </c>
      <c r="AK74" s="14">
        <v>3.8</v>
      </c>
      <c r="AL74" s="14">
        <v>19.02</v>
      </c>
      <c r="AM74" s="14">
        <v>2.95</v>
      </c>
      <c r="AN74" s="14">
        <v>60.25</v>
      </c>
      <c r="AO74" s="14">
        <v>7.0000000000000007E-2</v>
      </c>
    </row>
    <row r="75" spans="1:41" x14ac:dyDescent="0.35">
      <c r="A75" s="4" t="s">
        <v>118</v>
      </c>
      <c r="B75">
        <v>41.8</v>
      </c>
      <c r="C75">
        <v>125</v>
      </c>
      <c r="D75" t="s">
        <v>99</v>
      </c>
      <c r="E75">
        <v>222</v>
      </c>
      <c r="F75" s="14">
        <v>62.35</v>
      </c>
      <c r="G75" s="14">
        <v>0.92</v>
      </c>
      <c r="H75" s="14">
        <v>16.510000000000002</v>
      </c>
      <c r="I75" s="14"/>
      <c r="J75" s="14">
        <v>3.15</v>
      </c>
      <c r="K75" s="14">
        <v>2.04</v>
      </c>
      <c r="L75" s="14">
        <v>0.06</v>
      </c>
      <c r="M75" s="14">
        <v>3.67</v>
      </c>
      <c r="N75" s="14">
        <v>4.47</v>
      </c>
      <c r="O75" s="14">
        <v>0.27</v>
      </c>
      <c r="P75" s="14"/>
      <c r="Q75" s="14"/>
      <c r="R75" s="14">
        <v>57</v>
      </c>
      <c r="S75" s="14">
        <v>720</v>
      </c>
      <c r="T75" s="14">
        <v>17.399999999999999</v>
      </c>
      <c r="U75" s="14">
        <v>234</v>
      </c>
      <c r="V75" s="14">
        <v>18</v>
      </c>
      <c r="W75" s="14">
        <v>1537</v>
      </c>
      <c r="X75" s="14">
        <v>42.2</v>
      </c>
      <c r="Y75" s="14">
        <v>85.9</v>
      </c>
      <c r="Z75" s="14">
        <v>9.1999999999999993</v>
      </c>
      <c r="AA75" s="14">
        <v>35.799999999999997</v>
      </c>
      <c r="AB75" s="14">
        <v>5.77</v>
      </c>
      <c r="AC75" s="14">
        <v>1.55</v>
      </c>
      <c r="AD75" s="14">
        <v>4.4000000000000004</v>
      </c>
      <c r="AE75" s="14">
        <v>0.62</v>
      </c>
      <c r="AF75" s="14">
        <v>3.35</v>
      </c>
      <c r="AG75" s="14">
        <v>1.58</v>
      </c>
      <c r="AH75" s="14">
        <v>1.42</v>
      </c>
      <c r="AI75" s="14">
        <v>0.2</v>
      </c>
      <c r="AJ75" s="14">
        <v>5.2</v>
      </c>
      <c r="AK75" s="14">
        <v>3.4</v>
      </c>
      <c r="AL75" s="14">
        <v>20.190000000000001</v>
      </c>
      <c r="AM75" s="14">
        <v>3.01</v>
      </c>
      <c r="AN75" s="14">
        <v>41.38</v>
      </c>
      <c r="AO75" s="14">
        <v>0.08</v>
      </c>
    </row>
    <row r="76" spans="1:41" x14ac:dyDescent="0.35">
      <c r="A76" s="4" t="s">
        <v>88</v>
      </c>
      <c r="B76">
        <v>41.8</v>
      </c>
      <c r="C76">
        <v>125</v>
      </c>
      <c r="D76" t="s">
        <v>100</v>
      </c>
      <c r="E76">
        <v>222</v>
      </c>
      <c r="F76" s="14">
        <v>62.4</v>
      </c>
      <c r="G76" s="14">
        <v>0.86</v>
      </c>
      <c r="H76" s="14">
        <v>16.649999999999999</v>
      </c>
      <c r="I76" s="14"/>
      <c r="J76" s="14">
        <v>2.95</v>
      </c>
      <c r="K76" s="14">
        <v>2.04</v>
      </c>
      <c r="L76" s="14">
        <v>0.06</v>
      </c>
      <c r="M76" s="14">
        <v>3.47</v>
      </c>
      <c r="N76" s="14">
        <v>4.7</v>
      </c>
      <c r="O76" s="14">
        <v>0.26</v>
      </c>
      <c r="P76" s="14"/>
      <c r="Q76" s="14"/>
      <c r="R76" s="14">
        <v>56</v>
      </c>
      <c r="S76" s="14">
        <v>713</v>
      </c>
      <c r="T76" s="14">
        <v>15.5</v>
      </c>
      <c r="U76" s="14">
        <v>248</v>
      </c>
      <c r="V76" s="14">
        <v>9</v>
      </c>
      <c r="W76" s="14">
        <v>1300</v>
      </c>
      <c r="X76" s="14">
        <v>44.2</v>
      </c>
      <c r="Y76" s="14">
        <v>82.5</v>
      </c>
      <c r="Z76" s="14">
        <v>8.5</v>
      </c>
      <c r="AA76" s="14">
        <v>32.1</v>
      </c>
      <c r="AB76" s="14">
        <v>5.21</v>
      </c>
      <c r="AC76" s="14">
        <v>1.44</v>
      </c>
      <c r="AD76" s="14">
        <v>4.0199999999999996</v>
      </c>
      <c r="AE76" s="14">
        <v>0.56000000000000005</v>
      </c>
      <c r="AF76" s="14">
        <v>2.95</v>
      </c>
      <c r="AG76" s="14">
        <v>1.45</v>
      </c>
      <c r="AH76" s="14">
        <v>1.3</v>
      </c>
      <c r="AI76" s="14">
        <v>0.19</v>
      </c>
      <c r="AJ76" s="14">
        <v>5.6</v>
      </c>
      <c r="AK76" s="14">
        <v>3.8</v>
      </c>
      <c r="AL76" s="14">
        <v>23.1</v>
      </c>
      <c r="AM76" s="14">
        <v>3.14</v>
      </c>
      <c r="AN76" s="14">
        <v>46</v>
      </c>
      <c r="AO76" s="14">
        <v>0.08</v>
      </c>
    </row>
    <row r="77" spans="1:41" x14ac:dyDescent="0.35">
      <c r="A77" s="4" t="s">
        <v>101</v>
      </c>
      <c r="B77">
        <v>41.8</v>
      </c>
      <c r="C77">
        <v>125</v>
      </c>
      <c r="D77" t="s">
        <v>102</v>
      </c>
      <c r="E77">
        <v>222</v>
      </c>
      <c r="F77" s="14">
        <v>59.45</v>
      </c>
      <c r="G77" s="14">
        <v>0.84</v>
      </c>
      <c r="H77" s="14">
        <v>17.21</v>
      </c>
      <c r="I77" s="14"/>
      <c r="J77" s="14">
        <v>4.03</v>
      </c>
      <c r="K77" s="14">
        <v>2.2200000000000002</v>
      </c>
      <c r="L77" s="14">
        <v>0.1</v>
      </c>
      <c r="M77" s="14">
        <v>4.5999999999999996</v>
      </c>
      <c r="N77" s="14">
        <v>5.03</v>
      </c>
      <c r="O77" s="14">
        <v>0.6</v>
      </c>
      <c r="P77" s="14"/>
      <c r="Q77" s="14"/>
      <c r="R77" s="14">
        <v>82</v>
      </c>
      <c r="S77" s="14">
        <v>1447</v>
      </c>
      <c r="T77" s="14">
        <v>18.2</v>
      </c>
      <c r="U77" s="14">
        <v>339</v>
      </c>
      <c r="V77" s="14">
        <v>55</v>
      </c>
      <c r="W77" s="14">
        <v>1877</v>
      </c>
      <c r="X77" s="14">
        <v>96.5</v>
      </c>
      <c r="Y77" s="14">
        <v>183</v>
      </c>
      <c r="Z77" s="14">
        <v>18</v>
      </c>
      <c r="AA77" s="14">
        <v>68.3</v>
      </c>
      <c r="AB77" s="14">
        <v>9.82</v>
      </c>
      <c r="AC77" s="14">
        <v>2.68</v>
      </c>
      <c r="AD77" s="14">
        <v>6.7</v>
      </c>
      <c r="AE77" s="14">
        <v>0.77</v>
      </c>
      <c r="AF77" s="14">
        <v>3.68</v>
      </c>
      <c r="AG77" s="14">
        <v>1.75</v>
      </c>
      <c r="AH77" s="14">
        <v>1.58</v>
      </c>
      <c r="AI77" s="14">
        <v>0.25</v>
      </c>
      <c r="AJ77" s="14">
        <v>7.6</v>
      </c>
      <c r="AK77" s="14">
        <v>19</v>
      </c>
      <c r="AL77" s="14">
        <v>41.49</v>
      </c>
      <c r="AM77" s="14">
        <v>3.73</v>
      </c>
      <c r="AN77" s="14">
        <v>79.510000000000005</v>
      </c>
      <c r="AO77" s="14">
        <v>0.06</v>
      </c>
    </row>
    <row r="78" spans="1:41" x14ac:dyDescent="0.35">
      <c r="A78" s="4" t="s">
        <v>103</v>
      </c>
      <c r="B78">
        <v>40</v>
      </c>
      <c r="C78">
        <v>119.8</v>
      </c>
      <c r="D78" t="s">
        <v>104</v>
      </c>
      <c r="E78">
        <v>120</v>
      </c>
      <c r="F78" s="14">
        <v>55.74</v>
      </c>
      <c r="G78" s="14">
        <v>1.18</v>
      </c>
      <c r="H78" s="14">
        <v>17.649999999999999</v>
      </c>
      <c r="I78" s="14"/>
      <c r="J78" s="14">
        <v>5.94</v>
      </c>
      <c r="K78" s="14">
        <v>3.12</v>
      </c>
      <c r="L78" s="14">
        <v>0.14000000000000001</v>
      </c>
      <c r="M78" s="14">
        <v>2.99</v>
      </c>
      <c r="N78" s="14">
        <v>4.45</v>
      </c>
      <c r="O78" s="14">
        <v>0.43</v>
      </c>
      <c r="P78" s="14"/>
      <c r="Q78" s="14"/>
      <c r="R78" s="14">
        <v>83</v>
      </c>
      <c r="S78" s="14">
        <v>815</v>
      </c>
      <c r="T78" s="14">
        <v>24.1</v>
      </c>
      <c r="U78" s="14">
        <v>258</v>
      </c>
      <c r="V78" s="14">
        <v>14.8</v>
      </c>
      <c r="W78" s="14">
        <v>1006</v>
      </c>
      <c r="X78" s="14">
        <v>45.4</v>
      </c>
      <c r="Y78" s="14">
        <v>89.4</v>
      </c>
      <c r="Z78" s="14">
        <v>11.3</v>
      </c>
      <c r="AA78" s="14">
        <v>40.299999999999997</v>
      </c>
      <c r="AB78" s="14">
        <v>6.87</v>
      </c>
      <c r="AC78" s="14">
        <v>2.0299999999999998</v>
      </c>
      <c r="AD78" s="14">
        <v>575</v>
      </c>
      <c r="AE78" s="14">
        <v>0.82</v>
      </c>
      <c r="AF78" s="14">
        <v>4.2300000000000004</v>
      </c>
      <c r="AG78" s="14">
        <v>2.21</v>
      </c>
      <c r="AH78" s="14">
        <v>2</v>
      </c>
      <c r="AI78" s="14">
        <v>0.31</v>
      </c>
      <c r="AJ78" s="14">
        <v>5.55</v>
      </c>
      <c r="AK78" s="14">
        <v>3.86</v>
      </c>
      <c r="AL78" s="14">
        <v>15.42</v>
      </c>
      <c r="AM78" s="14">
        <v>2.74</v>
      </c>
      <c r="AN78" s="14">
        <v>33.82</v>
      </c>
      <c r="AO78" s="14">
        <v>0.1</v>
      </c>
    </row>
    <row r="79" spans="1:41" x14ac:dyDescent="0.35">
      <c r="A79" s="4" t="s">
        <v>103</v>
      </c>
      <c r="B79">
        <v>40</v>
      </c>
      <c r="C79">
        <v>119.8</v>
      </c>
      <c r="D79" t="s">
        <v>105</v>
      </c>
      <c r="E79">
        <v>120</v>
      </c>
      <c r="F79" s="14">
        <v>56.95</v>
      </c>
      <c r="G79" s="14">
        <v>1.1299999999999999</v>
      </c>
      <c r="H79" s="14">
        <v>17.649999999999999</v>
      </c>
      <c r="I79" s="14"/>
      <c r="J79" s="14">
        <v>5.35</v>
      </c>
      <c r="K79" s="14">
        <v>1.87</v>
      </c>
      <c r="L79" s="14">
        <v>0.12</v>
      </c>
      <c r="M79" s="14">
        <v>4.26</v>
      </c>
      <c r="N79" s="14">
        <v>4.3899999999999997</v>
      </c>
      <c r="O79" s="14">
        <v>0.38</v>
      </c>
      <c r="P79" s="14"/>
      <c r="Q79" s="14"/>
      <c r="R79" s="14">
        <v>78.2</v>
      </c>
      <c r="S79" s="14">
        <v>686</v>
      </c>
      <c r="T79" s="14">
        <v>26.4</v>
      </c>
      <c r="U79" s="14">
        <v>317</v>
      </c>
      <c r="V79" s="14">
        <v>16.3</v>
      </c>
      <c r="W79" s="14">
        <v>1272</v>
      </c>
      <c r="X79" s="14">
        <v>48.1</v>
      </c>
      <c r="Y79" s="14">
        <v>93.2</v>
      </c>
      <c r="Z79" s="14">
        <v>11.9</v>
      </c>
      <c r="AA79" s="14">
        <v>42.2</v>
      </c>
      <c r="AB79" s="14">
        <v>7.23</v>
      </c>
      <c r="AC79" s="14">
        <v>2.29</v>
      </c>
      <c r="AD79" s="14">
        <v>6.1</v>
      </c>
      <c r="AE79" s="14">
        <v>0.89</v>
      </c>
      <c r="AF79" s="14">
        <v>4.5999999999999996</v>
      </c>
      <c r="AG79" s="14">
        <v>2.46</v>
      </c>
      <c r="AH79" s="14">
        <v>2.27</v>
      </c>
      <c r="AI79" s="14">
        <v>0.35</v>
      </c>
      <c r="AJ79" s="14">
        <v>6.73</v>
      </c>
      <c r="AK79" s="14">
        <v>4.3600000000000003</v>
      </c>
      <c r="AL79" s="14">
        <v>14.39</v>
      </c>
      <c r="AM79" s="14">
        <v>2.67</v>
      </c>
      <c r="AN79" s="14">
        <v>25.98</v>
      </c>
      <c r="AO79" s="14">
        <v>0.11</v>
      </c>
    </row>
    <row r="80" spans="1:41" x14ac:dyDescent="0.35">
      <c r="A80" s="4" t="s">
        <v>103</v>
      </c>
      <c r="B80">
        <v>40.6</v>
      </c>
      <c r="C80">
        <v>117.6</v>
      </c>
      <c r="D80" t="s">
        <v>106</v>
      </c>
      <c r="E80">
        <v>130</v>
      </c>
      <c r="F80" s="14">
        <v>61.9</v>
      </c>
      <c r="G80" s="14">
        <v>0.72</v>
      </c>
      <c r="H80" s="14">
        <v>16.96</v>
      </c>
      <c r="I80" s="14"/>
      <c r="J80" s="14">
        <v>2.91</v>
      </c>
      <c r="K80" s="14">
        <v>0.83</v>
      </c>
      <c r="L80" s="14">
        <v>0.19</v>
      </c>
      <c r="M80" s="14">
        <v>3.94</v>
      </c>
      <c r="N80" s="14">
        <v>6.57</v>
      </c>
      <c r="O80" s="14">
        <v>0.26</v>
      </c>
      <c r="P80" s="14"/>
      <c r="Q80" s="14"/>
      <c r="R80" s="14">
        <v>53.2</v>
      </c>
      <c r="S80" s="14">
        <v>342</v>
      </c>
      <c r="T80" s="14">
        <v>30.2</v>
      </c>
      <c r="U80" s="14">
        <v>195</v>
      </c>
      <c r="V80" s="14">
        <v>30.9</v>
      </c>
      <c r="W80" s="14">
        <v>1705</v>
      </c>
      <c r="X80" s="14">
        <v>35.200000000000003</v>
      </c>
      <c r="Y80" s="14">
        <v>75.400000000000006</v>
      </c>
      <c r="Z80" s="14">
        <v>10.6</v>
      </c>
      <c r="AA80" s="14">
        <v>41.5</v>
      </c>
      <c r="AB80" s="14">
        <v>8.2100000000000009</v>
      </c>
      <c r="AC80" s="14">
        <v>2.57</v>
      </c>
      <c r="AD80" s="14">
        <v>7.09</v>
      </c>
      <c r="AE80" s="14">
        <v>1.1000000000000001</v>
      </c>
      <c r="AF80" s="14">
        <v>5.65</v>
      </c>
      <c r="AG80" s="14">
        <v>2.83</v>
      </c>
      <c r="AH80" s="14">
        <v>2.63</v>
      </c>
      <c r="AI80" s="14">
        <v>0.42</v>
      </c>
      <c r="AJ80" s="14">
        <v>4.5199999999999996</v>
      </c>
      <c r="AK80" s="14">
        <v>3.01</v>
      </c>
      <c r="AL80" s="14">
        <v>9.09</v>
      </c>
      <c r="AM80" s="14">
        <v>2.21</v>
      </c>
      <c r="AN80" s="14">
        <v>11.32</v>
      </c>
      <c r="AO80" s="14">
        <v>0.16</v>
      </c>
    </row>
    <row r="81" spans="1:41" x14ac:dyDescent="0.35">
      <c r="A81" s="6" t="s">
        <v>103</v>
      </c>
      <c r="B81">
        <v>40.6</v>
      </c>
      <c r="C81">
        <v>117.6</v>
      </c>
      <c r="D81" t="s">
        <v>107</v>
      </c>
      <c r="E81">
        <v>130</v>
      </c>
      <c r="F81" s="14">
        <v>62.24</v>
      </c>
      <c r="G81" s="14">
        <v>0.65</v>
      </c>
      <c r="H81" s="14">
        <v>17.010000000000002</v>
      </c>
      <c r="I81" s="14"/>
      <c r="J81" s="14">
        <v>2.72</v>
      </c>
      <c r="K81" s="14">
        <v>0.79</v>
      </c>
      <c r="L81" s="14">
        <v>0.2</v>
      </c>
      <c r="M81" s="14">
        <v>3.94</v>
      </c>
      <c r="N81" s="14">
        <v>6.63</v>
      </c>
      <c r="O81" s="14">
        <v>0.24</v>
      </c>
      <c r="P81" s="14"/>
      <c r="Q81" s="14"/>
      <c r="R81" s="14">
        <v>52.5</v>
      </c>
      <c r="S81" s="14">
        <v>355</v>
      </c>
      <c r="T81" s="14">
        <v>28.1</v>
      </c>
      <c r="U81" s="14">
        <v>174</v>
      </c>
      <c r="V81" s="14">
        <v>27.7</v>
      </c>
      <c r="W81" s="14">
        <v>1763</v>
      </c>
      <c r="X81" s="14">
        <v>36.4</v>
      </c>
      <c r="Y81" s="14">
        <v>74.8</v>
      </c>
      <c r="Z81" s="14">
        <v>9.83</v>
      </c>
      <c r="AA81" s="14">
        <v>39.700000000000003</v>
      </c>
      <c r="AB81" s="14">
        <v>7.76</v>
      </c>
      <c r="AC81" s="14">
        <v>2.56</v>
      </c>
      <c r="AD81" s="14">
        <v>6.77</v>
      </c>
      <c r="AE81" s="14">
        <v>1</v>
      </c>
      <c r="AF81" s="14">
        <v>5.35</v>
      </c>
      <c r="AG81" s="14">
        <v>2.59</v>
      </c>
      <c r="AH81" s="14">
        <v>2.4700000000000002</v>
      </c>
      <c r="AI81" s="14">
        <v>0.4</v>
      </c>
      <c r="AJ81" s="14">
        <v>3.98</v>
      </c>
      <c r="AK81" s="14">
        <v>3.01</v>
      </c>
      <c r="AL81" s="14">
        <v>10.01</v>
      </c>
      <c r="AM81" s="14">
        <v>2.2999999999999998</v>
      </c>
      <c r="AN81" s="14">
        <v>12.63</v>
      </c>
      <c r="AO81" s="14">
        <v>0.15</v>
      </c>
    </row>
  </sheetData>
  <autoFilter ref="A1:AO1" xr:uid="{C3A20398-2E6E-4311-B9A2-8854905344F5}"/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9AA7-EBBB-4D56-B18A-F58B6CA4A81B}">
  <dimension ref="A1:AA81"/>
  <sheetViews>
    <sheetView workbookViewId="0">
      <selection activeCell="C43" sqref="C43"/>
    </sheetView>
  </sheetViews>
  <sheetFormatPr defaultColWidth="9.4140625" defaultRowHeight="11.65" x14ac:dyDescent="0.35"/>
  <cols>
    <col min="1" max="7" width="9.4140625" style="3"/>
    <col min="8" max="8" width="11.1640625" style="3" customWidth="1"/>
    <col min="9" max="16384" width="9.4140625" style="3"/>
  </cols>
  <sheetData>
    <row r="1" spans="1:27" ht="13.15" x14ac:dyDescent="0.35">
      <c r="A1" s="5" t="s">
        <v>156</v>
      </c>
      <c r="B1" s="5" t="s">
        <v>153</v>
      </c>
      <c r="C1" s="5" t="s">
        <v>154</v>
      </c>
      <c r="D1" s="5" t="s">
        <v>152</v>
      </c>
      <c r="E1" s="5" t="s">
        <v>185</v>
      </c>
      <c r="F1" s="5" t="s">
        <v>151</v>
      </c>
      <c r="G1" s="5" t="s">
        <v>149</v>
      </c>
      <c r="H1" s="5" t="s">
        <v>148</v>
      </c>
      <c r="I1" s="5" t="s">
        <v>146</v>
      </c>
      <c r="J1" s="5" t="s">
        <v>145</v>
      </c>
      <c r="K1" s="5" t="s">
        <v>144</v>
      </c>
      <c r="L1" s="5" t="s">
        <v>143</v>
      </c>
      <c r="M1" s="5" t="s">
        <v>142</v>
      </c>
      <c r="N1" s="5" t="s">
        <v>141</v>
      </c>
      <c r="O1" s="5" t="s">
        <v>140</v>
      </c>
      <c r="P1" s="5" t="s">
        <v>139</v>
      </c>
      <c r="Q1" s="5" t="s">
        <v>137</v>
      </c>
      <c r="R1" s="5" t="s">
        <v>136</v>
      </c>
      <c r="S1" s="5" t="s">
        <v>135</v>
      </c>
      <c r="T1" s="5" t="s">
        <v>134</v>
      </c>
      <c r="U1" s="5" t="s">
        <v>132</v>
      </c>
      <c r="V1" s="5" t="s">
        <v>130</v>
      </c>
      <c r="W1" s="5" t="s">
        <v>128</v>
      </c>
      <c r="X1" s="5" t="s">
        <v>123</v>
      </c>
      <c r="Y1" s="3" t="s">
        <v>186</v>
      </c>
      <c r="Z1" s="3" t="s">
        <v>187</v>
      </c>
      <c r="AA1" s="3" t="s">
        <v>188</v>
      </c>
    </row>
    <row r="2" spans="1:27" x14ac:dyDescent="0.35">
      <c r="A2" s="4">
        <v>60.75</v>
      </c>
      <c r="B2" s="4">
        <v>1.03</v>
      </c>
      <c r="C2" s="4">
        <v>16.36</v>
      </c>
      <c r="D2" s="4">
        <v>2.64</v>
      </c>
      <c r="E2" s="4"/>
      <c r="F2" s="4">
        <v>3.16</v>
      </c>
      <c r="G2" s="4">
        <v>3.84</v>
      </c>
      <c r="H2" s="4">
        <v>3.4</v>
      </c>
      <c r="I2" s="4">
        <v>97.26</v>
      </c>
      <c r="J2" s="4">
        <v>1478</v>
      </c>
      <c r="K2" s="4">
        <v>12.39</v>
      </c>
      <c r="L2" s="4">
        <v>238.85</v>
      </c>
      <c r="M2" s="4">
        <v>17.21</v>
      </c>
      <c r="N2" s="4">
        <v>1605</v>
      </c>
      <c r="O2" s="4">
        <v>45</v>
      </c>
      <c r="P2" s="4">
        <v>69.8</v>
      </c>
      <c r="Q2" s="4">
        <v>41.46</v>
      </c>
      <c r="R2" s="4">
        <v>6.44</v>
      </c>
      <c r="S2" s="4">
        <v>1.75</v>
      </c>
      <c r="T2" s="4">
        <v>4.37</v>
      </c>
      <c r="U2" s="4">
        <v>2.46</v>
      </c>
      <c r="V2" s="4">
        <v>1.1200000000000001</v>
      </c>
      <c r="W2" s="4">
        <v>0.88</v>
      </c>
      <c r="X2" s="4">
        <v>3.98</v>
      </c>
      <c r="Y2" s="3">
        <f>(O2/0.237)/(W2/0.161)</f>
        <v>34.738204833141545</v>
      </c>
      <c r="Z2" s="3">
        <f>J2/K2</f>
        <v>119.28974979822436</v>
      </c>
      <c r="AA2" s="3">
        <f>I2/J2</f>
        <v>6.5805142083897164E-2</v>
      </c>
    </row>
    <row r="3" spans="1:27" x14ac:dyDescent="0.35">
      <c r="A3" s="4">
        <v>61.42</v>
      </c>
      <c r="B3" s="4">
        <v>0.98</v>
      </c>
      <c r="C3" s="4">
        <v>15.81</v>
      </c>
      <c r="D3" s="4">
        <v>3.03</v>
      </c>
      <c r="E3" s="4"/>
      <c r="F3" s="4">
        <v>2.5499999999999998</v>
      </c>
      <c r="G3" s="4">
        <v>3.93</v>
      </c>
      <c r="H3" s="4">
        <v>3.91</v>
      </c>
      <c r="I3" s="4">
        <v>81.53</v>
      </c>
      <c r="J3" s="4">
        <v>1324</v>
      </c>
      <c r="K3" s="4">
        <v>12.69</v>
      </c>
      <c r="L3" s="4">
        <v>247.26</v>
      </c>
      <c r="M3" s="4">
        <v>18.149999999999999</v>
      </c>
      <c r="N3" s="4">
        <v>1377</v>
      </c>
      <c r="O3" s="4">
        <v>46.82</v>
      </c>
      <c r="P3" s="4">
        <v>71.73</v>
      </c>
      <c r="Q3" s="4">
        <v>40.58</v>
      </c>
      <c r="R3" s="4">
        <v>6.39</v>
      </c>
      <c r="S3" s="4">
        <v>1.74</v>
      </c>
      <c r="T3" s="4">
        <v>4.66</v>
      </c>
      <c r="U3" s="4">
        <v>2.6</v>
      </c>
      <c r="V3" s="4">
        <v>1.17</v>
      </c>
      <c r="W3" s="4">
        <v>0.89</v>
      </c>
      <c r="X3" s="4">
        <v>4.0599999999999996</v>
      </c>
      <c r="Y3" s="3">
        <f t="shared" ref="Y3:Y66" si="0">(O3/0.237)/(W3/0.161)</f>
        <v>35.737069169866786</v>
      </c>
      <c r="Z3" s="3">
        <f t="shared" ref="Z3:Z66" si="1">J3/K3</f>
        <v>104.33412135539795</v>
      </c>
      <c r="AA3" s="3">
        <f t="shared" ref="AA3:AA66" si="2">I3/J3</f>
        <v>6.15785498489426E-2</v>
      </c>
    </row>
    <row r="4" spans="1:27" x14ac:dyDescent="0.35">
      <c r="A4" s="4">
        <v>58.77</v>
      </c>
      <c r="B4" s="4">
        <v>1.03</v>
      </c>
      <c r="C4" s="4">
        <v>14.7</v>
      </c>
      <c r="D4" s="4">
        <v>3.04</v>
      </c>
      <c r="E4" s="4"/>
      <c r="F4" s="4">
        <v>3.62</v>
      </c>
      <c r="G4" s="4">
        <v>3.29</v>
      </c>
      <c r="H4" s="4">
        <v>4.03</v>
      </c>
      <c r="I4" s="4">
        <v>54.85</v>
      </c>
      <c r="J4" s="4">
        <v>803.8</v>
      </c>
      <c r="K4" s="4">
        <v>18.28</v>
      </c>
      <c r="L4" s="4">
        <v>244.96</v>
      </c>
      <c r="M4" s="4">
        <v>12.84</v>
      </c>
      <c r="N4" s="4">
        <v>688</v>
      </c>
      <c r="O4" s="4">
        <v>68.17</v>
      </c>
      <c r="P4" s="4">
        <v>127.16</v>
      </c>
      <c r="Q4" s="4">
        <v>35.33</v>
      </c>
      <c r="R4" s="4">
        <v>5.49</v>
      </c>
      <c r="S4" s="4">
        <v>2.0099999999999998</v>
      </c>
      <c r="T4" s="4">
        <v>6.44</v>
      </c>
      <c r="U4" s="4">
        <v>3.93</v>
      </c>
      <c r="V4" s="4">
        <v>1.99</v>
      </c>
      <c r="W4" s="4">
        <v>1.66</v>
      </c>
      <c r="X4" s="4">
        <v>9.59</v>
      </c>
      <c r="Y4" s="3">
        <f t="shared" si="0"/>
        <v>27.897336180163695</v>
      </c>
      <c r="Z4" s="3">
        <f t="shared" si="1"/>
        <v>43.971553610503278</v>
      </c>
      <c r="AA4" s="3">
        <f t="shared" si="2"/>
        <v>6.8238367753172435E-2</v>
      </c>
    </row>
    <row r="5" spans="1:27" x14ac:dyDescent="0.35">
      <c r="A5" s="4">
        <v>60.56</v>
      </c>
      <c r="B5" s="4">
        <v>0.78</v>
      </c>
      <c r="C5" s="4">
        <v>14.73</v>
      </c>
      <c r="D5" s="4">
        <v>4.29</v>
      </c>
      <c r="E5" s="4"/>
      <c r="F5" s="4">
        <v>2.67</v>
      </c>
      <c r="G5" s="4">
        <v>2.54</v>
      </c>
      <c r="H5" s="4">
        <v>4.3499999999999996</v>
      </c>
      <c r="I5" s="4">
        <v>61.53</v>
      </c>
      <c r="J5" s="4">
        <v>566.9</v>
      </c>
      <c r="K5" s="4">
        <v>12.75</v>
      </c>
      <c r="L5" s="4">
        <v>180.77</v>
      </c>
      <c r="M5" s="4">
        <v>6.94</v>
      </c>
      <c r="N5" s="4">
        <v>1084</v>
      </c>
      <c r="O5" s="4">
        <v>42.91</v>
      </c>
      <c r="P5" s="4">
        <v>81.97</v>
      </c>
      <c r="Q5" s="4">
        <v>33.96</v>
      </c>
      <c r="R5" s="4">
        <v>5.38</v>
      </c>
      <c r="S5" s="4">
        <v>1.67</v>
      </c>
      <c r="T5" s="4">
        <v>4.5</v>
      </c>
      <c r="U5" s="4">
        <v>2.73</v>
      </c>
      <c r="V5" s="4">
        <v>1.37</v>
      </c>
      <c r="W5" s="4">
        <v>1.18</v>
      </c>
      <c r="X5" s="4">
        <v>6.63</v>
      </c>
      <c r="Y5" s="3">
        <f t="shared" si="0"/>
        <v>24.703246799685335</v>
      </c>
      <c r="Z5" s="3">
        <f t="shared" si="1"/>
        <v>44.462745098039214</v>
      </c>
      <c r="AA5" s="3">
        <f t="shared" si="2"/>
        <v>0.10853766096313283</v>
      </c>
    </row>
    <row r="6" spans="1:27" x14ac:dyDescent="0.35">
      <c r="A6" s="4">
        <v>57.69</v>
      </c>
      <c r="B6" s="4">
        <v>0.99</v>
      </c>
      <c r="C6" s="4">
        <v>14.4</v>
      </c>
      <c r="D6" s="4">
        <v>5.72</v>
      </c>
      <c r="E6" s="4"/>
      <c r="F6" s="4">
        <v>5.47</v>
      </c>
      <c r="G6" s="4">
        <v>3.36</v>
      </c>
      <c r="H6" s="4">
        <v>2.99</v>
      </c>
      <c r="I6" s="4">
        <v>101</v>
      </c>
      <c r="J6" s="4">
        <v>633.29999999999995</v>
      </c>
      <c r="K6" s="4">
        <v>16.649999999999999</v>
      </c>
      <c r="L6" s="4">
        <v>235.45</v>
      </c>
      <c r="M6" s="4">
        <v>12.82</v>
      </c>
      <c r="N6" s="4">
        <v>1276</v>
      </c>
      <c r="O6" s="4">
        <v>48.66</v>
      </c>
      <c r="P6" s="4">
        <v>91.91</v>
      </c>
      <c r="Q6" s="4">
        <v>40.020000000000003</v>
      </c>
      <c r="R6" s="4">
        <v>7.16</v>
      </c>
      <c r="S6" s="4">
        <v>1.91</v>
      </c>
      <c r="T6" s="4">
        <v>5.88</v>
      </c>
      <c r="U6" s="4">
        <v>3.52</v>
      </c>
      <c r="V6" s="4">
        <v>1.61</v>
      </c>
      <c r="W6" s="4">
        <v>1.18</v>
      </c>
      <c r="X6" s="4">
        <v>8.27</v>
      </c>
      <c r="Y6" s="3">
        <f t="shared" si="0"/>
        <v>28.013516412786959</v>
      </c>
      <c r="Z6" s="3">
        <f t="shared" si="1"/>
        <v>38.036036036036037</v>
      </c>
      <c r="AA6" s="3">
        <f t="shared" si="2"/>
        <v>0.15948207800410549</v>
      </c>
    </row>
    <row r="7" spans="1:27" x14ac:dyDescent="0.35">
      <c r="A7" s="4">
        <v>62.69</v>
      </c>
      <c r="B7" s="4">
        <v>0.69</v>
      </c>
      <c r="C7" s="4">
        <v>15.92</v>
      </c>
      <c r="D7" s="4">
        <v>4.46</v>
      </c>
      <c r="E7" s="4"/>
      <c r="F7" s="4">
        <v>2.77</v>
      </c>
      <c r="G7" s="4">
        <v>3.18</v>
      </c>
      <c r="H7" s="4">
        <v>3.96</v>
      </c>
      <c r="I7" s="4">
        <v>60.2</v>
      </c>
      <c r="J7" s="4">
        <v>651</v>
      </c>
      <c r="K7" s="4">
        <v>20.5</v>
      </c>
      <c r="L7" s="4">
        <v>202</v>
      </c>
      <c r="M7" s="4">
        <v>10.3</v>
      </c>
      <c r="N7" s="4">
        <v>1585</v>
      </c>
      <c r="O7" s="4">
        <v>37.6</v>
      </c>
      <c r="P7" s="4">
        <v>70.2</v>
      </c>
      <c r="Q7" s="4">
        <v>34.700000000000003</v>
      </c>
      <c r="R7" s="4">
        <v>6.27</v>
      </c>
      <c r="S7" s="4">
        <v>1.81</v>
      </c>
      <c r="T7" s="4">
        <v>5.69</v>
      </c>
      <c r="U7" s="4">
        <v>4.08</v>
      </c>
      <c r="V7" s="4">
        <v>2.0499999999999998</v>
      </c>
      <c r="W7" s="4">
        <v>1.9</v>
      </c>
      <c r="X7" s="4">
        <v>4.67</v>
      </c>
      <c r="Y7" s="3">
        <f t="shared" si="0"/>
        <v>13.443482123029092</v>
      </c>
      <c r="Z7" s="3">
        <f t="shared" si="1"/>
        <v>31.756097560975611</v>
      </c>
      <c r="AA7" s="3">
        <f t="shared" si="2"/>
        <v>9.2473118279569902E-2</v>
      </c>
    </row>
    <row r="8" spans="1:27" x14ac:dyDescent="0.35">
      <c r="A8" s="4">
        <v>60.62</v>
      </c>
      <c r="B8" s="4">
        <v>0.8</v>
      </c>
      <c r="C8" s="4">
        <v>16.61</v>
      </c>
      <c r="D8" s="4">
        <v>4.78</v>
      </c>
      <c r="E8" s="4"/>
      <c r="F8" s="4">
        <v>2.81</v>
      </c>
      <c r="G8" s="4">
        <v>3.08</v>
      </c>
      <c r="H8" s="4">
        <v>4.1900000000000004</v>
      </c>
      <c r="I8" s="4">
        <v>58.3</v>
      </c>
      <c r="J8" s="4">
        <v>786</v>
      </c>
      <c r="K8" s="4">
        <v>21.2</v>
      </c>
      <c r="L8" s="4">
        <v>206</v>
      </c>
      <c r="M8" s="4">
        <v>10.3</v>
      </c>
      <c r="N8" s="4">
        <v>1893</v>
      </c>
      <c r="O8" s="4">
        <v>61.7</v>
      </c>
      <c r="P8" s="4">
        <v>110</v>
      </c>
      <c r="Q8" s="4">
        <v>47.1</v>
      </c>
      <c r="R8" s="4">
        <v>7.45</v>
      </c>
      <c r="S8" s="4">
        <v>2.0499999999999998</v>
      </c>
      <c r="T8" s="4">
        <v>6.5</v>
      </c>
      <c r="U8" s="4">
        <v>4.3099999999999996</v>
      </c>
      <c r="V8" s="4">
        <v>2.2400000000000002</v>
      </c>
      <c r="W8" s="4">
        <v>1.99</v>
      </c>
      <c r="X8" s="4">
        <v>6.33</v>
      </c>
      <c r="Y8" s="3">
        <f t="shared" si="0"/>
        <v>21.062485422895072</v>
      </c>
      <c r="Z8" s="3">
        <f t="shared" si="1"/>
        <v>37.075471698113212</v>
      </c>
      <c r="AA8" s="3">
        <f t="shared" si="2"/>
        <v>7.417302798982188E-2</v>
      </c>
    </row>
    <row r="9" spans="1:27" x14ac:dyDescent="0.35">
      <c r="A9" s="4">
        <v>59.8</v>
      </c>
      <c r="B9" s="4">
        <v>0.68</v>
      </c>
      <c r="C9" s="4">
        <v>14.1</v>
      </c>
      <c r="D9" s="4">
        <v>5.38</v>
      </c>
      <c r="E9" s="4"/>
      <c r="F9" s="4">
        <v>4.54</v>
      </c>
      <c r="G9" s="4">
        <v>3.9</v>
      </c>
      <c r="H9" s="4">
        <v>3.2</v>
      </c>
      <c r="I9" s="4">
        <v>89.9</v>
      </c>
      <c r="J9" s="4">
        <v>694</v>
      </c>
      <c r="K9" s="4">
        <v>19.100000000000001</v>
      </c>
      <c r="L9" s="4">
        <v>144</v>
      </c>
      <c r="M9" s="4">
        <v>10.4</v>
      </c>
      <c r="N9" s="4">
        <v>1636</v>
      </c>
      <c r="O9" s="4">
        <v>43.4</v>
      </c>
      <c r="P9" s="4">
        <v>78.099999999999994</v>
      </c>
      <c r="Q9" s="4">
        <v>33.5</v>
      </c>
      <c r="R9" s="4">
        <v>5.77</v>
      </c>
      <c r="S9" s="4">
        <v>1.46</v>
      </c>
      <c r="T9" s="4">
        <v>4.49</v>
      </c>
      <c r="U9" s="4">
        <v>3.42</v>
      </c>
      <c r="V9" s="4">
        <v>1.84</v>
      </c>
      <c r="W9" s="4">
        <v>1.74</v>
      </c>
      <c r="X9" s="4">
        <v>11.2</v>
      </c>
      <c r="Y9" s="3">
        <f t="shared" si="0"/>
        <v>16.944080702264902</v>
      </c>
      <c r="Z9" s="3">
        <f t="shared" si="1"/>
        <v>36.33507853403141</v>
      </c>
      <c r="AA9" s="3">
        <f t="shared" si="2"/>
        <v>0.12953890489913544</v>
      </c>
    </row>
    <row r="10" spans="1:27" x14ac:dyDescent="0.35">
      <c r="A10" s="4">
        <v>59.54</v>
      </c>
      <c r="B10" s="4">
        <v>0.7</v>
      </c>
      <c r="C10" s="4">
        <v>14.13</v>
      </c>
      <c r="D10" s="4">
        <v>4.93</v>
      </c>
      <c r="E10" s="4"/>
      <c r="F10" s="4">
        <v>4.49</v>
      </c>
      <c r="G10" s="4">
        <v>4.5199999999999996</v>
      </c>
      <c r="H10" s="4">
        <v>2.54</v>
      </c>
      <c r="I10" s="4">
        <v>104</v>
      </c>
      <c r="J10" s="4">
        <v>633</v>
      </c>
      <c r="K10" s="4">
        <v>18</v>
      </c>
      <c r="L10" s="4">
        <v>148</v>
      </c>
      <c r="M10" s="4">
        <v>10.4</v>
      </c>
      <c r="N10" s="4">
        <v>1868</v>
      </c>
      <c r="O10" s="4">
        <v>40.799999999999997</v>
      </c>
      <c r="P10" s="4">
        <v>71.599999999999994</v>
      </c>
      <c r="Q10" s="4">
        <v>29.2</v>
      </c>
      <c r="R10" s="4">
        <v>5.17</v>
      </c>
      <c r="S10" s="4">
        <v>1.26</v>
      </c>
      <c r="T10" s="4">
        <v>4.0999999999999996</v>
      </c>
      <c r="U10" s="4">
        <v>3.17</v>
      </c>
      <c r="V10" s="4">
        <v>1.83</v>
      </c>
      <c r="W10" s="4">
        <v>1.75</v>
      </c>
      <c r="X10" s="4">
        <v>11.1</v>
      </c>
      <c r="Y10" s="3">
        <f t="shared" si="0"/>
        <v>15.837974683544305</v>
      </c>
      <c r="Z10" s="3">
        <f t="shared" si="1"/>
        <v>35.166666666666664</v>
      </c>
      <c r="AA10" s="3">
        <f t="shared" si="2"/>
        <v>0.16429699842022116</v>
      </c>
    </row>
    <row r="11" spans="1:27" x14ac:dyDescent="0.35">
      <c r="A11" s="4">
        <v>60.53</v>
      </c>
      <c r="B11" s="4">
        <v>0.67</v>
      </c>
      <c r="C11" s="4">
        <v>14.43</v>
      </c>
      <c r="D11" s="4">
        <v>4.9800000000000004</v>
      </c>
      <c r="E11" s="4"/>
      <c r="F11" s="4">
        <v>4.18</v>
      </c>
      <c r="G11" s="4">
        <v>3.51</v>
      </c>
      <c r="H11" s="4">
        <v>3.73</v>
      </c>
      <c r="I11" s="4">
        <v>76.2</v>
      </c>
      <c r="J11" s="4">
        <v>698</v>
      </c>
      <c r="K11" s="4">
        <v>18.100000000000001</v>
      </c>
      <c r="L11" s="4">
        <v>147</v>
      </c>
      <c r="M11" s="4">
        <v>10.3</v>
      </c>
      <c r="N11" s="4">
        <v>1658</v>
      </c>
      <c r="O11" s="4">
        <v>43.3</v>
      </c>
      <c r="P11" s="4">
        <v>78.400000000000006</v>
      </c>
      <c r="Q11" s="4">
        <v>32.1</v>
      </c>
      <c r="R11" s="4">
        <v>5.47</v>
      </c>
      <c r="S11" s="4">
        <v>1.48</v>
      </c>
      <c r="T11" s="4">
        <v>4.21</v>
      </c>
      <c r="U11" s="4">
        <v>3.33</v>
      </c>
      <c r="V11" s="4">
        <v>1.82</v>
      </c>
      <c r="W11" s="4">
        <v>1.68</v>
      </c>
      <c r="X11" s="4">
        <v>11.5</v>
      </c>
      <c r="Y11" s="3">
        <f t="shared" si="0"/>
        <v>17.508790436005626</v>
      </c>
      <c r="Z11" s="3">
        <f t="shared" si="1"/>
        <v>38.563535911602209</v>
      </c>
      <c r="AA11" s="3">
        <f t="shared" si="2"/>
        <v>0.10916905444126075</v>
      </c>
    </row>
    <row r="12" spans="1:27" x14ac:dyDescent="0.35">
      <c r="A12" s="4">
        <v>61.1</v>
      </c>
      <c r="B12" s="4">
        <v>0.66</v>
      </c>
      <c r="C12" s="4">
        <v>14.58</v>
      </c>
      <c r="D12" s="4">
        <v>5.09</v>
      </c>
      <c r="E12" s="4"/>
      <c r="F12" s="4">
        <v>4.01</v>
      </c>
      <c r="G12" s="4">
        <v>3.36</v>
      </c>
      <c r="H12" s="4">
        <v>3.54</v>
      </c>
      <c r="I12" s="4">
        <v>72.5</v>
      </c>
      <c r="J12" s="4">
        <v>752</v>
      </c>
      <c r="K12" s="4">
        <v>18.100000000000001</v>
      </c>
      <c r="L12" s="4">
        <v>145</v>
      </c>
      <c r="M12" s="4">
        <v>10.5</v>
      </c>
      <c r="N12" s="4">
        <v>1515</v>
      </c>
      <c r="O12" s="4">
        <v>44.1</v>
      </c>
      <c r="P12" s="4">
        <v>79.5</v>
      </c>
      <c r="Q12" s="4">
        <v>32.6</v>
      </c>
      <c r="R12" s="4">
        <v>5.34</v>
      </c>
      <c r="S12" s="4">
        <v>1.52</v>
      </c>
      <c r="T12" s="4">
        <v>4.3</v>
      </c>
      <c r="U12" s="4">
        <v>3.37</v>
      </c>
      <c r="V12" s="4">
        <v>1.79</v>
      </c>
      <c r="W12" s="4">
        <v>1.73</v>
      </c>
      <c r="X12" s="4">
        <v>11.5</v>
      </c>
      <c r="Y12" s="3">
        <f t="shared" si="0"/>
        <v>17.316894709885126</v>
      </c>
      <c r="Z12" s="3">
        <f t="shared" si="1"/>
        <v>41.546961325966848</v>
      </c>
      <c r="AA12" s="3">
        <f t="shared" si="2"/>
        <v>9.640957446808511E-2</v>
      </c>
    </row>
    <row r="13" spans="1:27" x14ac:dyDescent="0.35">
      <c r="A13" s="4">
        <v>59.92</v>
      </c>
      <c r="B13" s="4">
        <v>0.7</v>
      </c>
      <c r="C13" s="4">
        <v>14.01</v>
      </c>
      <c r="D13" s="4">
        <v>5.49</v>
      </c>
      <c r="E13" s="4"/>
      <c r="F13" s="4">
        <v>4.71</v>
      </c>
      <c r="G13" s="4">
        <v>3.23</v>
      </c>
      <c r="H13" s="4">
        <v>3.52</v>
      </c>
      <c r="I13" s="4">
        <v>73.7</v>
      </c>
      <c r="J13" s="4">
        <v>675</v>
      </c>
      <c r="K13" s="4">
        <v>18.399999999999999</v>
      </c>
      <c r="L13" s="4">
        <v>133</v>
      </c>
      <c r="M13" s="4">
        <v>10.4</v>
      </c>
      <c r="N13" s="4">
        <v>1448</v>
      </c>
      <c r="O13" s="4">
        <v>44.2</v>
      </c>
      <c r="P13" s="4">
        <v>80.3</v>
      </c>
      <c r="Q13" s="4">
        <v>33.6</v>
      </c>
      <c r="R13" s="4">
        <v>5.69</v>
      </c>
      <c r="S13" s="4">
        <v>1.5</v>
      </c>
      <c r="T13" s="4">
        <v>4.4000000000000004</v>
      </c>
      <c r="U13" s="4">
        <v>3.38</v>
      </c>
      <c r="V13" s="4">
        <v>1.84</v>
      </c>
      <c r="W13" s="4">
        <v>1.69</v>
      </c>
      <c r="X13" s="4">
        <v>11.6</v>
      </c>
      <c r="Y13" s="3">
        <f t="shared" si="0"/>
        <v>17.76695877961701</v>
      </c>
      <c r="Z13" s="3">
        <f t="shared" si="1"/>
        <v>36.684782608695656</v>
      </c>
      <c r="AA13" s="3">
        <f t="shared" si="2"/>
        <v>0.10918518518518519</v>
      </c>
    </row>
    <row r="14" spans="1:27" x14ac:dyDescent="0.35">
      <c r="A14" s="4">
        <v>60.91</v>
      </c>
      <c r="B14" s="4">
        <v>0.68</v>
      </c>
      <c r="C14" s="4">
        <v>14.36</v>
      </c>
      <c r="D14" s="4">
        <v>4.72</v>
      </c>
      <c r="E14" s="4"/>
      <c r="F14" s="4">
        <v>4.3</v>
      </c>
      <c r="G14" s="4">
        <v>3.8</v>
      </c>
      <c r="H14" s="4">
        <v>3.31</v>
      </c>
      <c r="I14" s="4">
        <v>91.3</v>
      </c>
      <c r="J14" s="4">
        <v>700</v>
      </c>
      <c r="K14" s="4">
        <v>18.3</v>
      </c>
      <c r="L14" s="4">
        <v>152</v>
      </c>
      <c r="M14" s="4">
        <v>10.7</v>
      </c>
      <c r="N14" s="4">
        <v>1653</v>
      </c>
      <c r="O14" s="4">
        <v>43.9</v>
      </c>
      <c r="P14" s="4">
        <v>79.8</v>
      </c>
      <c r="Q14" s="4">
        <v>32.299999999999997</v>
      </c>
      <c r="R14" s="4">
        <v>5.49</v>
      </c>
      <c r="S14" s="4">
        <v>1.39</v>
      </c>
      <c r="T14" s="4">
        <v>4.3099999999999996</v>
      </c>
      <c r="U14" s="4">
        <v>3.4</v>
      </c>
      <c r="V14" s="4">
        <v>1.83</v>
      </c>
      <c r="W14" s="4">
        <v>1.79</v>
      </c>
      <c r="X14" s="4">
        <v>11.7</v>
      </c>
      <c r="Y14" s="3">
        <f t="shared" si="0"/>
        <v>16.660537915753245</v>
      </c>
      <c r="Z14" s="3">
        <f t="shared" si="1"/>
        <v>38.251366120218577</v>
      </c>
      <c r="AA14" s="3">
        <f t="shared" si="2"/>
        <v>0.13042857142857142</v>
      </c>
    </row>
    <row r="15" spans="1:27" x14ac:dyDescent="0.35">
      <c r="A15" s="4">
        <v>60.34</v>
      </c>
      <c r="B15" s="4">
        <v>0.67</v>
      </c>
      <c r="C15" s="4">
        <v>14.5</v>
      </c>
      <c r="D15" s="4">
        <v>5.47</v>
      </c>
      <c r="E15" s="4"/>
      <c r="F15" s="4">
        <v>4.2699999999999996</v>
      </c>
      <c r="G15" s="4">
        <v>3.27</v>
      </c>
      <c r="H15" s="4">
        <v>3.46</v>
      </c>
      <c r="I15" s="4">
        <v>71.5</v>
      </c>
      <c r="J15" s="4">
        <v>753</v>
      </c>
      <c r="K15" s="4">
        <v>17.399999999999999</v>
      </c>
      <c r="L15" s="4">
        <v>132</v>
      </c>
      <c r="M15" s="4">
        <v>9.8699999999999992</v>
      </c>
      <c r="N15" s="4">
        <v>1463</v>
      </c>
      <c r="O15" s="4">
        <v>44.1</v>
      </c>
      <c r="P15" s="4">
        <v>79.7</v>
      </c>
      <c r="Q15" s="4">
        <v>31.8</v>
      </c>
      <c r="R15" s="4">
        <v>5.31</v>
      </c>
      <c r="S15" s="4">
        <v>1.48</v>
      </c>
      <c r="T15" s="4">
        <v>4.08</v>
      </c>
      <c r="U15" s="4">
        <v>3.09</v>
      </c>
      <c r="V15" s="4">
        <v>1.74</v>
      </c>
      <c r="W15" s="4">
        <v>1.59</v>
      </c>
      <c r="X15" s="4">
        <v>11.1</v>
      </c>
      <c r="Y15" s="3">
        <f t="shared" si="0"/>
        <v>18.841652734654883</v>
      </c>
      <c r="Z15" s="3">
        <f t="shared" si="1"/>
        <v>43.275862068965523</v>
      </c>
      <c r="AA15" s="3">
        <f t="shared" si="2"/>
        <v>9.49535192563081E-2</v>
      </c>
    </row>
    <row r="16" spans="1:27" x14ac:dyDescent="0.35">
      <c r="A16" s="4">
        <v>62.24</v>
      </c>
      <c r="B16" s="4">
        <v>0.64</v>
      </c>
      <c r="C16" s="4">
        <v>14.7</v>
      </c>
      <c r="D16" s="4">
        <v>4.3099999999999996</v>
      </c>
      <c r="E16" s="4"/>
      <c r="F16" s="4">
        <v>3.37</v>
      </c>
      <c r="G16" s="4">
        <v>3.39</v>
      </c>
      <c r="H16" s="4">
        <v>3.58</v>
      </c>
      <c r="I16" s="4">
        <v>82.1</v>
      </c>
      <c r="J16" s="4">
        <v>742</v>
      </c>
      <c r="K16" s="4">
        <v>18.100000000000001</v>
      </c>
      <c r="L16" s="4">
        <v>145</v>
      </c>
      <c r="M16" s="4">
        <v>10.7</v>
      </c>
      <c r="N16" s="4">
        <v>1479</v>
      </c>
      <c r="O16" s="4">
        <v>43.8</v>
      </c>
      <c r="P16" s="4">
        <v>79.2</v>
      </c>
      <c r="Q16" s="4">
        <v>32</v>
      </c>
      <c r="R16" s="4">
        <v>5.36</v>
      </c>
      <c r="S16" s="4">
        <v>1.44</v>
      </c>
      <c r="T16" s="4">
        <v>4.3600000000000003</v>
      </c>
      <c r="U16" s="4">
        <v>3.25</v>
      </c>
      <c r="V16" s="4">
        <v>1.78</v>
      </c>
      <c r="W16" s="4">
        <v>1.71</v>
      </c>
      <c r="X16" s="4">
        <v>11.9</v>
      </c>
      <c r="Y16" s="3">
        <f t="shared" si="0"/>
        <v>17.400251684062479</v>
      </c>
      <c r="Z16" s="3">
        <f t="shared" si="1"/>
        <v>40.994475138121544</v>
      </c>
      <c r="AA16" s="3">
        <f t="shared" si="2"/>
        <v>0.11064690026954177</v>
      </c>
    </row>
    <row r="17" spans="1:27" x14ac:dyDescent="0.35">
      <c r="A17" s="4">
        <v>61.59</v>
      </c>
      <c r="B17" s="4">
        <v>0.67</v>
      </c>
      <c r="C17" s="4">
        <v>14.36</v>
      </c>
      <c r="D17" s="4">
        <v>4.68</v>
      </c>
      <c r="E17" s="4"/>
      <c r="F17" s="4">
        <v>3.65</v>
      </c>
      <c r="G17" s="4">
        <v>3.27</v>
      </c>
      <c r="H17" s="4">
        <v>3.63</v>
      </c>
      <c r="I17" s="4">
        <v>72.7</v>
      </c>
      <c r="J17" s="4">
        <v>706</v>
      </c>
      <c r="K17" s="4">
        <v>18.8</v>
      </c>
      <c r="L17" s="4">
        <v>150</v>
      </c>
      <c r="M17" s="4">
        <v>10.9</v>
      </c>
      <c r="N17" s="4">
        <v>1499</v>
      </c>
      <c r="O17" s="4">
        <v>44.7</v>
      </c>
      <c r="P17" s="4">
        <v>82.5</v>
      </c>
      <c r="Q17" s="4">
        <v>33.5</v>
      </c>
      <c r="R17" s="4">
        <v>5.68</v>
      </c>
      <c r="S17" s="4">
        <v>1.49</v>
      </c>
      <c r="T17" s="4">
        <v>4.25</v>
      </c>
      <c r="U17" s="4">
        <v>3.49</v>
      </c>
      <c r="V17" s="4">
        <v>1.86</v>
      </c>
      <c r="W17" s="4">
        <v>1.82</v>
      </c>
      <c r="X17" s="4">
        <v>12</v>
      </c>
      <c r="Y17" s="3">
        <f t="shared" si="0"/>
        <v>16.684518013631941</v>
      </c>
      <c r="Z17" s="3">
        <f t="shared" si="1"/>
        <v>37.553191489361701</v>
      </c>
      <c r="AA17" s="3">
        <f t="shared" si="2"/>
        <v>0.10297450424929179</v>
      </c>
    </row>
    <row r="18" spans="1:27" x14ac:dyDescent="0.35">
      <c r="A18" s="4">
        <v>61.64</v>
      </c>
      <c r="B18" s="4">
        <v>0.65</v>
      </c>
      <c r="C18" s="4">
        <v>14.67</v>
      </c>
      <c r="D18" s="4">
        <v>4.71</v>
      </c>
      <c r="E18" s="4"/>
      <c r="F18" s="4">
        <v>3.62</v>
      </c>
      <c r="G18" s="4">
        <v>3.52</v>
      </c>
      <c r="H18" s="4">
        <v>3.56</v>
      </c>
      <c r="I18" s="4">
        <v>84.7</v>
      </c>
      <c r="J18" s="4">
        <v>738</v>
      </c>
      <c r="K18" s="4">
        <v>17.399999999999999</v>
      </c>
      <c r="L18" s="4">
        <v>146</v>
      </c>
      <c r="M18" s="4">
        <v>10.6</v>
      </c>
      <c r="N18" s="4">
        <v>1538</v>
      </c>
      <c r="O18" s="4">
        <v>43.9</v>
      </c>
      <c r="P18" s="4">
        <v>80.2</v>
      </c>
      <c r="Q18" s="4">
        <v>31.7</v>
      </c>
      <c r="R18" s="4">
        <v>5.14</v>
      </c>
      <c r="S18" s="4">
        <v>1.42</v>
      </c>
      <c r="T18" s="4">
        <v>4.1500000000000004</v>
      </c>
      <c r="U18" s="4">
        <v>3.17</v>
      </c>
      <c r="V18" s="4">
        <v>1.73</v>
      </c>
      <c r="W18" s="4">
        <v>1.66</v>
      </c>
      <c r="X18" s="4">
        <v>11.6</v>
      </c>
      <c r="Y18" s="3">
        <f t="shared" si="0"/>
        <v>17.965278836866457</v>
      </c>
      <c r="Z18" s="3">
        <f t="shared" si="1"/>
        <v>42.413793103448278</v>
      </c>
      <c r="AA18" s="3">
        <f t="shared" si="2"/>
        <v>0.11476964769647696</v>
      </c>
    </row>
    <row r="19" spans="1:27" x14ac:dyDescent="0.35">
      <c r="A19" s="4">
        <v>61.21</v>
      </c>
      <c r="B19" s="4">
        <v>0.71</v>
      </c>
      <c r="C19" s="4">
        <v>14.7</v>
      </c>
      <c r="D19" s="4">
        <v>4.92</v>
      </c>
      <c r="E19" s="4"/>
      <c r="F19" s="4">
        <v>3.62</v>
      </c>
      <c r="G19" s="4">
        <v>3.37</v>
      </c>
      <c r="H19" s="4">
        <v>3.64</v>
      </c>
      <c r="I19" s="4">
        <v>89.7</v>
      </c>
      <c r="J19" s="4">
        <v>761</v>
      </c>
      <c r="K19" s="4">
        <v>19.3</v>
      </c>
      <c r="L19" s="4">
        <v>173</v>
      </c>
      <c r="M19" s="4">
        <v>11</v>
      </c>
      <c r="N19" s="4">
        <v>1457</v>
      </c>
      <c r="O19" s="4">
        <v>48</v>
      </c>
      <c r="P19" s="4">
        <v>88.1</v>
      </c>
      <c r="Q19" s="4">
        <v>35.1</v>
      </c>
      <c r="R19" s="4">
        <v>5.93</v>
      </c>
      <c r="S19" s="4">
        <v>1.52</v>
      </c>
      <c r="T19" s="4">
        <v>4.37</v>
      </c>
      <c r="U19" s="4">
        <v>3.5</v>
      </c>
      <c r="V19" s="4">
        <v>1.84</v>
      </c>
      <c r="W19" s="4">
        <v>1.82</v>
      </c>
      <c r="X19" s="4">
        <v>11.3</v>
      </c>
      <c r="Y19" s="3">
        <f t="shared" si="0"/>
        <v>17.916260954235636</v>
      </c>
      <c r="Z19" s="3">
        <f t="shared" si="1"/>
        <v>39.430051813471501</v>
      </c>
      <c r="AA19" s="3">
        <f t="shared" si="2"/>
        <v>0.1178712220762155</v>
      </c>
    </row>
    <row r="20" spans="1:27" x14ac:dyDescent="0.35">
      <c r="A20" s="4">
        <v>61.74</v>
      </c>
      <c r="B20" s="4">
        <v>0.8</v>
      </c>
      <c r="C20" s="4">
        <v>14.96</v>
      </c>
      <c r="D20" s="4">
        <v>4.51</v>
      </c>
      <c r="E20" s="4"/>
      <c r="F20" s="4">
        <v>3.79</v>
      </c>
      <c r="G20" s="4">
        <v>3.1</v>
      </c>
      <c r="H20" s="4">
        <v>3.31</v>
      </c>
      <c r="I20" s="4">
        <v>107</v>
      </c>
      <c r="J20" s="4">
        <v>543</v>
      </c>
      <c r="K20" s="4">
        <v>15</v>
      </c>
      <c r="L20" s="4">
        <v>206.38500669999999</v>
      </c>
      <c r="M20" s="4">
        <v>6.3865285260000002</v>
      </c>
      <c r="N20" s="4">
        <v>700.65634399999999</v>
      </c>
      <c r="O20" s="4">
        <v>25.999748820000001</v>
      </c>
      <c r="P20" s="4">
        <v>51.055087610000001</v>
      </c>
      <c r="Q20" s="4">
        <v>25.247322619999998</v>
      </c>
      <c r="R20" s="4">
        <v>4.9188033129999997</v>
      </c>
      <c r="S20" s="4">
        <v>1.3794807549999999</v>
      </c>
      <c r="T20" s="4">
        <v>4.3889119460000003</v>
      </c>
      <c r="U20" s="4">
        <v>2.9073672589999999</v>
      </c>
      <c r="V20" s="4">
        <v>1.473813933</v>
      </c>
      <c r="W20" s="4">
        <v>1.3048360699999999</v>
      </c>
      <c r="X20" s="4">
        <v>8.4426304989999998</v>
      </c>
      <c r="Y20" s="3">
        <f t="shared" si="0"/>
        <v>13.536011940991916</v>
      </c>
      <c r="Z20" s="3">
        <f t="shared" si="1"/>
        <v>36.200000000000003</v>
      </c>
      <c r="AA20" s="3">
        <f t="shared" si="2"/>
        <v>0.19705340699815838</v>
      </c>
    </row>
    <row r="21" spans="1:27" x14ac:dyDescent="0.35">
      <c r="A21" s="4">
        <v>57.35</v>
      </c>
      <c r="B21" s="4">
        <v>1.06</v>
      </c>
      <c r="C21" s="4">
        <v>15.71</v>
      </c>
      <c r="D21" s="4">
        <v>5.46</v>
      </c>
      <c r="E21" s="4"/>
      <c r="F21" s="4">
        <v>4.47</v>
      </c>
      <c r="G21" s="4">
        <v>2.37</v>
      </c>
      <c r="H21" s="4">
        <v>3.34</v>
      </c>
      <c r="I21" s="4">
        <v>63</v>
      </c>
      <c r="J21" s="4">
        <v>626</v>
      </c>
      <c r="K21" s="4">
        <v>19</v>
      </c>
      <c r="L21" s="4">
        <v>201.34196439999999</v>
      </c>
      <c r="M21" s="4">
        <v>6.6143640589999997</v>
      </c>
      <c r="N21" s="4">
        <v>683.06209100000001</v>
      </c>
      <c r="O21" s="4">
        <v>29.471603630000001</v>
      </c>
      <c r="P21" s="4">
        <v>61.715186119999998</v>
      </c>
      <c r="Q21" s="4">
        <v>31.897990660000001</v>
      </c>
      <c r="R21" s="4">
        <v>6.3874675979999997</v>
      </c>
      <c r="S21" s="4">
        <v>1.760018031</v>
      </c>
      <c r="T21" s="4">
        <v>5.5919966739999998</v>
      </c>
      <c r="U21" s="4">
        <v>3.9094765269999998</v>
      </c>
      <c r="V21" s="4">
        <v>2.0711851870000002</v>
      </c>
      <c r="W21" s="4">
        <v>1.9405642320000001</v>
      </c>
      <c r="X21" s="4">
        <v>8.5073449120000006</v>
      </c>
      <c r="Y21" s="3">
        <f t="shared" si="0"/>
        <v>10.31699631323041</v>
      </c>
      <c r="Z21" s="3">
        <f t="shared" si="1"/>
        <v>32.94736842105263</v>
      </c>
      <c r="AA21" s="3">
        <f t="shared" si="2"/>
        <v>0.10063897763578275</v>
      </c>
    </row>
    <row r="22" spans="1:27" x14ac:dyDescent="0.35">
      <c r="A22" s="4">
        <v>59.15</v>
      </c>
      <c r="B22" s="4">
        <v>1.1299999999999999</v>
      </c>
      <c r="C22" s="4">
        <v>16.510000000000002</v>
      </c>
      <c r="D22" s="4">
        <v>2.5099999999999998</v>
      </c>
      <c r="E22" s="4"/>
      <c r="F22" s="4">
        <v>2.33</v>
      </c>
      <c r="G22" s="4">
        <v>3.38</v>
      </c>
      <c r="H22" s="4">
        <v>5.36</v>
      </c>
      <c r="I22" s="4">
        <v>81</v>
      </c>
      <c r="J22" s="4">
        <v>613</v>
      </c>
      <c r="K22" s="4">
        <v>17</v>
      </c>
      <c r="L22" s="4">
        <v>210.2237346</v>
      </c>
      <c r="M22" s="4">
        <v>7.1748619729999996</v>
      </c>
      <c r="N22" s="4">
        <v>973.75362050000001</v>
      </c>
      <c r="O22" s="4">
        <v>28.356865289999998</v>
      </c>
      <c r="P22" s="4">
        <v>57.716236010000003</v>
      </c>
      <c r="Q22" s="4">
        <v>30.681674810000001</v>
      </c>
      <c r="R22" s="4">
        <v>6.1445434350000001</v>
      </c>
      <c r="S22" s="4">
        <v>1.822722218</v>
      </c>
      <c r="T22" s="4">
        <v>5.4758301109999996</v>
      </c>
      <c r="U22" s="4">
        <v>3.8169559980000001</v>
      </c>
      <c r="V22" s="4">
        <v>1.9402162190000001</v>
      </c>
      <c r="W22" s="4">
        <v>1.813262339</v>
      </c>
      <c r="X22" s="4">
        <v>8.6578913760000002</v>
      </c>
      <c r="Y22" s="3">
        <f t="shared" si="0"/>
        <v>10.623683130441245</v>
      </c>
      <c r="Z22" s="3">
        <f t="shared" si="1"/>
        <v>36.058823529411768</v>
      </c>
      <c r="AA22" s="3">
        <f t="shared" si="2"/>
        <v>0.13213703099510604</v>
      </c>
    </row>
    <row r="23" spans="1:27" x14ac:dyDescent="0.35">
      <c r="A23" s="4">
        <v>55.81</v>
      </c>
      <c r="B23" s="4">
        <v>0.86</v>
      </c>
      <c r="C23" s="4">
        <v>15.46</v>
      </c>
      <c r="D23" s="4">
        <v>6.59</v>
      </c>
      <c r="E23" s="4"/>
      <c r="F23" s="4">
        <v>5.57</v>
      </c>
      <c r="G23" s="4">
        <v>2.56</v>
      </c>
      <c r="H23" s="4">
        <v>3.48</v>
      </c>
      <c r="I23" s="4">
        <v>62</v>
      </c>
      <c r="J23" s="4">
        <v>798</v>
      </c>
      <c r="K23" s="4">
        <v>19</v>
      </c>
      <c r="L23" s="4">
        <v>164</v>
      </c>
      <c r="M23" s="4">
        <v>8.4</v>
      </c>
      <c r="N23" s="4">
        <v>997</v>
      </c>
      <c r="O23" s="4">
        <v>30.4</v>
      </c>
      <c r="P23" s="4">
        <v>61.1</v>
      </c>
      <c r="Q23" s="4">
        <v>29.8</v>
      </c>
      <c r="R23" s="4">
        <v>5.4</v>
      </c>
      <c r="S23" s="4">
        <v>1.5</v>
      </c>
      <c r="T23" s="4">
        <v>4.3899999999999997</v>
      </c>
      <c r="U23" s="4">
        <v>3.4</v>
      </c>
      <c r="V23" s="4">
        <v>1.7</v>
      </c>
      <c r="W23" s="4">
        <v>1.7</v>
      </c>
      <c r="X23" s="4">
        <v>4.3</v>
      </c>
      <c r="Y23" s="3">
        <f t="shared" si="0"/>
        <v>12.147927525440558</v>
      </c>
      <c r="Z23" s="3">
        <f t="shared" si="1"/>
        <v>42</v>
      </c>
      <c r="AA23" s="3">
        <f t="shared" si="2"/>
        <v>7.7694235588972427E-2</v>
      </c>
    </row>
    <row r="24" spans="1:27" x14ac:dyDescent="0.35">
      <c r="A24" s="4">
        <v>59.32</v>
      </c>
      <c r="B24" s="4">
        <v>0.88</v>
      </c>
      <c r="C24" s="4">
        <v>16.93</v>
      </c>
      <c r="D24" s="4">
        <v>5.37</v>
      </c>
      <c r="E24" s="4"/>
      <c r="F24" s="4">
        <v>3.82</v>
      </c>
      <c r="G24" s="4">
        <v>2.17</v>
      </c>
      <c r="H24" s="4">
        <v>3.98</v>
      </c>
      <c r="I24" s="4">
        <v>46.3</v>
      </c>
      <c r="J24" s="4">
        <v>715</v>
      </c>
      <c r="K24" s="4">
        <v>19.100000000000001</v>
      </c>
      <c r="L24" s="4">
        <v>193</v>
      </c>
      <c r="M24" s="4">
        <v>5.51</v>
      </c>
      <c r="N24" s="4">
        <v>657</v>
      </c>
      <c r="O24" s="4">
        <v>32.299999999999997</v>
      </c>
      <c r="P24" s="4">
        <v>65.900000000000006</v>
      </c>
      <c r="Q24" s="4">
        <v>29.2</v>
      </c>
      <c r="R24" s="4">
        <v>5.98</v>
      </c>
      <c r="S24" s="4">
        <v>1.6</v>
      </c>
      <c r="T24" s="4">
        <v>5.29</v>
      </c>
      <c r="U24" s="4">
        <v>3.49</v>
      </c>
      <c r="V24" s="4">
        <v>1.75</v>
      </c>
      <c r="W24" s="4">
        <v>1.57</v>
      </c>
      <c r="X24" s="4">
        <v>5.72</v>
      </c>
      <c r="Y24" s="3">
        <f t="shared" si="0"/>
        <v>13.975919804348409</v>
      </c>
      <c r="Z24" s="3">
        <f t="shared" si="1"/>
        <v>37.434554973821989</v>
      </c>
      <c r="AA24" s="3">
        <f t="shared" si="2"/>
        <v>6.4755244755244745E-2</v>
      </c>
    </row>
    <row r="25" spans="1:27" x14ac:dyDescent="0.35">
      <c r="A25" s="4">
        <v>58.77</v>
      </c>
      <c r="B25" s="4">
        <v>0.89</v>
      </c>
      <c r="C25" s="4">
        <v>16.68</v>
      </c>
      <c r="D25" s="4">
        <v>5.88</v>
      </c>
      <c r="E25" s="4"/>
      <c r="F25" s="4">
        <v>4.1900000000000004</v>
      </c>
      <c r="G25" s="4">
        <v>1.92</v>
      </c>
      <c r="H25" s="4">
        <v>3.83</v>
      </c>
      <c r="I25" s="4">
        <v>42.9</v>
      </c>
      <c r="J25" s="4">
        <v>688</v>
      </c>
      <c r="K25" s="4">
        <v>16.3</v>
      </c>
      <c r="L25" s="4">
        <v>162</v>
      </c>
      <c r="M25" s="4">
        <v>5.61</v>
      </c>
      <c r="N25" s="4">
        <v>626</v>
      </c>
      <c r="O25" s="4">
        <v>30.8</v>
      </c>
      <c r="P25" s="4">
        <v>60.6</v>
      </c>
      <c r="Q25" s="4">
        <v>29.2</v>
      </c>
      <c r="R25" s="4">
        <v>6.21</v>
      </c>
      <c r="S25" s="4">
        <v>1.65</v>
      </c>
      <c r="T25" s="4">
        <v>5.22</v>
      </c>
      <c r="U25" s="4">
        <v>3.6</v>
      </c>
      <c r="V25" s="4">
        <v>1.74</v>
      </c>
      <c r="W25" s="4">
        <v>1.66</v>
      </c>
      <c r="X25" s="4">
        <v>8.2200000000000006</v>
      </c>
      <c r="Y25" s="3">
        <f t="shared" si="0"/>
        <v>12.604341416298105</v>
      </c>
      <c r="Z25" s="3">
        <f t="shared" si="1"/>
        <v>42.208588957055213</v>
      </c>
      <c r="AA25" s="3">
        <f t="shared" si="2"/>
        <v>6.2354651162790695E-2</v>
      </c>
    </row>
    <row r="26" spans="1:27" x14ac:dyDescent="0.35">
      <c r="A26" s="4">
        <v>58.28</v>
      </c>
      <c r="B26" s="4">
        <v>0.84</v>
      </c>
      <c r="C26" s="4">
        <v>19.02</v>
      </c>
      <c r="D26" s="4">
        <v>4.04</v>
      </c>
      <c r="E26" s="4"/>
      <c r="F26" s="4">
        <v>1.2</v>
      </c>
      <c r="G26" s="4">
        <v>3.53</v>
      </c>
      <c r="H26" s="4">
        <v>5.29</v>
      </c>
      <c r="I26" s="4">
        <v>94.1</v>
      </c>
      <c r="J26" s="4">
        <v>1047</v>
      </c>
      <c r="K26" s="4">
        <v>19.850000000000001</v>
      </c>
      <c r="L26" s="4">
        <v>200</v>
      </c>
      <c r="M26" s="4">
        <v>14.95</v>
      </c>
      <c r="N26" s="4">
        <v>1196</v>
      </c>
      <c r="O26" s="4">
        <v>39.46</v>
      </c>
      <c r="P26" s="4">
        <v>78.05</v>
      </c>
      <c r="Q26" s="4">
        <v>34.270000000000003</v>
      </c>
      <c r="R26" s="4">
        <v>6.03</v>
      </c>
      <c r="S26" s="4">
        <v>1.67</v>
      </c>
      <c r="T26" s="4">
        <v>4.88</v>
      </c>
      <c r="U26" s="4">
        <v>3.37</v>
      </c>
      <c r="V26" s="4">
        <v>1.85</v>
      </c>
      <c r="W26" s="4">
        <v>1.79</v>
      </c>
      <c r="X26" s="4">
        <v>10.76</v>
      </c>
      <c r="Y26" s="3">
        <f t="shared" si="0"/>
        <v>14.975508568465221</v>
      </c>
      <c r="Z26" s="3">
        <f t="shared" si="1"/>
        <v>52.745591939546593</v>
      </c>
      <c r="AA26" s="3">
        <f t="shared" si="2"/>
        <v>8.9875835721107925E-2</v>
      </c>
    </row>
    <row r="27" spans="1:27" x14ac:dyDescent="0.35">
      <c r="A27" s="4">
        <v>63.88</v>
      </c>
      <c r="B27" s="4">
        <v>0.68</v>
      </c>
      <c r="C27" s="4">
        <v>16.170000000000002</v>
      </c>
      <c r="D27" s="4">
        <v>2.41</v>
      </c>
      <c r="E27" s="4"/>
      <c r="F27" s="4">
        <v>2.16</v>
      </c>
      <c r="G27" s="4">
        <v>3.46</v>
      </c>
      <c r="H27" s="4">
        <v>6.64</v>
      </c>
      <c r="I27" s="4">
        <v>173</v>
      </c>
      <c r="J27" s="4">
        <v>1855</v>
      </c>
      <c r="K27" s="4">
        <v>19.2</v>
      </c>
      <c r="L27" s="4">
        <v>353</v>
      </c>
      <c r="M27" s="4">
        <v>32.9</v>
      </c>
      <c r="N27" s="4">
        <v>2844</v>
      </c>
      <c r="O27" s="4">
        <v>156</v>
      </c>
      <c r="P27" s="4">
        <v>270</v>
      </c>
      <c r="Q27" s="4">
        <v>96.5</v>
      </c>
      <c r="R27" s="4">
        <v>14.2</v>
      </c>
      <c r="S27" s="4">
        <v>3.28</v>
      </c>
      <c r="T27" s="4">
        <v>8.5</v>
      </c>
      <c r="U27" s="4">
        <v>4.24</v>
      </c>
      <c r="V27" s="4">
        <v>1.52</v>
      </c>
      <c r="W27" s="4">
        <v>1.29</v>
      </c>
      <c r="X27" s="4">
        <v>25</v>
      </c>
      <c r="Y27" s="3">
        <f t="shared" si="0"/>
        <v>82.150917476204498</v>
      </c>
      <c r="Z27" s="3">
        <f t="shared" si="1"/>
        <v>96.614583333333343</v>
      </c>
      <c r="AA27" s="3">
        <f t="shared" si="2"/>
        <v>9.3261455525606468E-2</v>
      </c>
    </row>
    <row r="28" spans="1:27" x14ac:dyDescent="0.35">
      <c r="A28" s="4">
        <v>60.41</v>
      </c>
      <c r="B28" s="4">
        <v>0.65</v>
      </c>
      <c r="C28" s="4">
        <v>14.96</v>
      </c>
      <c r="D28" s="4">
        <v>4.6500000000000004</v>
      </c>
      <c r="E28" s="4"/>
      <c r="F28" s="4">
        <v>3.83</v>
      </c>
      <c r="G28" s="4">
        <v>3.59</v>
      </c>
      <c r="H28" s="4">
        <v>7.35</v>
      </c>
      <c r="I28" s="4">
        <v>207</v>
      </c>
      <c r="J28" s="4">
        <v>2342</v>
      </c>
      <c r="K28" s="4">
        <v>22.5</v>
      </c>
      <c r="L28" s="4">
        <v>217</v>
      </c>
      <c r="M28" s="4">
        <v>24</v>
      </c>
      <c r="N28" s="4">
        <v>4452</v>
      </c>
      <c r="O28" s="4">
        <v>198</v>
      </c>
      <c r="P28" s="4">
        <v>356</v>
      </c>
      <c r="Q28" s="4">
        <v>131</v>
      </c>
      <c r="R28" s="4">
        <v>19.3</v>
      </c>
      <c r="S28" s="4">
        <v>4.46</v>
      </c>
      <c r="T28" s="4">
        <v>11.7</v>
      </c>
      <c r="U28" s="4">
        <v>5.24</v>
      </c>
      <c r="V28" s="4">
        <v>1.63</v>
      </c>
      <c r="W28" s="4">
        <v>1.24</v>
      </c>
      <c r="X28" s="4">
        <v>22.3</v>
      </c>
      <c r="Y28" s="3">
        <f t="shared" si="0"/>
        <v>108.47284605961617</v>
      </c>
      <c r="Z28" s="3">
        <f t="shared" si="1"/>
        <v>104.08888888888889</v>
      </c>
      <c r="AA28" s="3">
        <f t="shared" si="2"/>
        <v>8.8385994876174212E-2</v>
      </c>
    </row>
    <row r="29" spans="1:27" x14ac:dyDescent="0.35">
      <c r="A29" s="4">
        <v>62.37</v>
      </c>
      <c r="B29" s="4">
        <v>0.65</v>
      </c>
      <c r="C29" s="4">
        <v>16.39</v>
      </c>
      <c r="D29" s="4">
        <v>2.69</v>
      </c>
      <c r="E29" s="4"/>
      <c r="F29" s="4">
        <v>2.1800000000000002</v>
      </c>
      <c r="G29" s="4">
        <v>4.8899999999999997</v>
      </c>
      <c r="H29" s="4">
        <v>6.85</v>
      </c>
      <c r="I29" s="4">
        <v>206</v>
      </c>
      <c r="J29" s="4">
        <v>3307</v>
      </c>
      <c r="K29" s="4">
        <v>18</v>
      </c>
      <c r="L29" s="4">
        <v>345</v>
      </c>
      <c r="M29" s="4">
        <v>44.4</v>
      </c>
      <c r="N29" s="4">
        <v>3122</v>
      </c>
      <c r="O29" s="4">
        <v>160</v>
      </c>
      <c r="P29" s="4">
        <v>280</v>
      </c>
      <c r="Q29" s="4">
        <v>95.1</v>
      </c>
      <c r="R29" s="4">
        <v>14</v>
      </c>
      <c r="S29" s="4">
        <v>3.28</v>
      </c>
      <c r="T29" s="4">
        <v>8.64</v>
      </c>
      <c r="U29" s="4">
        <v>3.98</v>
      </c>
      <c r="V29" s="4">
        <v>1.42</v>
      </c>
      <c r="W29" s="4">
        <v>1.18</v>
      </c>
      <c r="X29" s="4">
        <v>44.6</v>
      </c>
      <c r="Y29" s="3">
        <f t="shared" si="0"/>
        <v>92.11185010369735</v>
      </c>
      <c r="Z29" s="3">
        <f t="shared" si="1"/>
        <v>183.72222222222223</v>
      </c>
      <c r="AA29" s="3">
        <f t="shared" si="2"/>
        <v>6.2292107650438466E-2</v>
      </c>
    </row>
    <row r="30" spans="1:27" x14ac:dyDescent="0.35">
      <c r="A30" s="4">
        <v>56.82</v>
      </c>
      <c r="B30" s="4">
        <v>0.94</v>
      </c>
      <c r="C30" s="4">
        <v>18.41</v>
      </c>
      <c r="D30" s="4">
        <v>1.63</v>
      </c>
      <c r="E30" s="4"/>
      <c r="F30" s="4">
        <v>0.92</v>
      </c>
      <c r="G30" s="4">
        <v>5</v>
      </c>
      <c r="H30" s="4">
        <v>10.57</v>
      </c>
      <c r="I30" s="4">
        <v>204</v>
      </c>
      <c r="J30" s="4">
        <v>2094</v>
      </c>
      <c r="K30" s="4">
        <v>13.6</v>
      </c>
      <c r="L30" s="4">
        <v>800</v>
      </c>
      <c r="M30" s="4">
        <v>61.6</v>
      </c>
      <c r="N30" s="4">
        <v>3727</v>
      </c>
      <c r="O30" s="4">
        <v>45.8</v>
      </c>
      <c r="P30" s="4">
        <v>96.7</v>
      </c>
      <c r="Q30" s="4">
        <v>43.6</v>
      </c>
      <c r="R30" s="4">
        <v>8.4600000000000009</v>
      </c>
      <c r="S30" s="4">
        <v>2.41</v>
      </c>
      <c r="T30" s="4">
        <v>5.15</v>
      </c>
      <c r="U30" s="4">
        <v>3.36</v>
      </c>
      <c r="V30" s="4">
        <v>1.25</v>
      </c>
      <c r="W30" s="4">
        <v>1.26</v>
      </c>
      <c r="X30" s="4">
        <v>18.5</v>
      </c>
      <c r="Y30" s="3">
        <f t="shared" si="0"/>
        <v>24.692920768870138</v>
      </c>
      <c r="Z30" s="3">
        <f t="shared" si="1"/>
        <v>153.97058823529412</v>
      </c>
      <c r="AA30" s="3">
        <f t="shared" si="2"/>
        <v>9.7421203438395415E-2</v>
      </c>
    </row>
    <row r="31" spans="1:27" x14ac:dyDescent="0.35">
      <c r="A31" s="4">
        <v>56</v>
      </c>
      <c r="B31" s="4">
        <v>0.56999999999999995</v>
      </c>
      <c r="C31" s="4">
        <v>20.420000000000002</v>
      </c>
      <c r="D31" s="4">
        <v>0.93</v>
      </c>
      <c r="E31" s="4"/>
      <c r="F31" s="4">
        <v>1.4</v>
      </c>
      <c r="G31" s="4">
        <v>3.03</v>
      </c>
      <c r="H31" s="4">
        <v>11.32</v>
      </c>
      <c r="I31" s="4">
        <v>265</v>
      </c>
      <c r="J31" s="4">
        <v>1440</v>
      </c>
      <c r="K31" s="4">
        <v>40</v>
      </c>
      <c r="L31" s="4">
        <v>1000</v>
      </c>
      <c r="M31" s="4">
        <v>56.8</v>
      </c>
      <c r="N31" s="4">
        <v>855</v>
      </c>
      <c r="O31" s="4">
        <v>274</v>
      </c>
      <c r="P31" s="4">
        <v>396</v>
      </c>
      <c r="Q31" s="4">
        <v>104</v>
      </c>
      <c r="R31" s="4">
        <v>16</v>
      </c>
      <c r="S31" s="4">
        <v>3.88</v>
      </c>
      <c r="T31" s="4">
        <v>10.8</v>
      </c>
      <c r="U31" s="4">
        <v>6.94</v>
      </c>
      <c r="V31" s="4">
        <v>2.94</v>
      </c>
      <c r="W31" s="4">
        <v>2.83</v>
      </c>
      <c r="X31" s="4">
        <v>122</v>
      </c>
      <c r="Y31" s="3">
        <f t="shared" si="0"/>
        <v>65.772092260440431</v>
      </c>
      <c r="Z31" s="3">
        <f t="shared" si="1"/>
        <v>36</v>
      </c>
      <c r="AA31" s="3">
        <f t="shared" si="2"/>
        <v>0.18402777777777779</v>
      </c>
    </row>
    <row r="32" spans="1:27" x14ac:dyDescent="0.35">
      <c r="A32" s="4">
        <v>56.49</v>
      </c>
      <c r="B32" s="4">
        <v>1.57</v>
      </c>
      <c r="C32" s="4">
        <v>15.98</v>
      </c>
      <c r="D32" s="4">
        <v>2.1800000000000002</v>
      </c>
      <c r="E32" s="4"/>
      <c r="F32" s="4">
        <v>1.25</v>
      </c>
      <c r="G32" s="4">
        <v>2.52</v>
      </c>
      <c r="H32" s="4">
        <v>11.8</v>
      </c>
      <c r="I32" s="4">
        <v>314</v>
      </c>
      <c r="J32" s="4">
        <v>3190</v>
      </c>
      <c r="K32" s="4">
        <v>23.7</v>
      </c>
      <c r="L32" s="4">
        <v>598</v>
      </c>
      <c r="M32" s="4">
        <v>54.5</v>
      </c>
      <c r="N32" s="4">
        <v>4914</v>
      </c>
      <c r="O32" s="4">
        <v>138</v>
      </c>
      <c r="P32" s="4">
        <v>270</v>
      </c>
      <c r="Q32" s="4">
        <v>110</v>
      </c>
      <c r="R32" s="4">
        <v>18.8</v>
      </c>
      <c r="S32" s="4">
        <v>4.7699999999999996</v>
      </c>
      <c r="T32" s="4">
        <v>11.1</v>
      </c>
      <c r="U32" s="4">
        <v>5.83</v>
      </c>
      <c r="V32" s="4">
        <v>1.74</v>
      </c>
      <c r="W32" s="4">
        <v>1.22</v>
      </c>
      <c r="X32" s="4">
        <v>16.899999999999999</v>
      </c>
      <c r="Y32" s="3">
        <f t="shared" si="0"/>
        <v>76.841668395932771</v>
      </c>
      <c r="Z32" s="3">
        <f t="shared" si="1"/>
        <v>134.59915611814347</v>
      </c>
      <c r="AA32" s="3">
        <f t="shared" si="2"/>
        <v>9.843260188087774E-2</v>
      </c>
    </row>
    <row r="33" spans="1:27" x14ac:dyDescent="0.35">
      <c r="A33" s="4">
        <v>57.31</v>
      </c>
      <c r="B33" s="4">
        <v>0.84</v>
      </c>
      <c r="C33" s="4">
        <v>18.690000000000001</v>
      </c>
      <c r="D33" s="4">
        <v>0.94</v>
      </c>
      <c r="E33" s="4"/>
      <c r="F33" s="4">
        <v>1.1100000000000001</v>
      </c>
      <c r="G33" s="4">
        <v>3.94</v>
      </c>
      <c r="H33" s="4">
        <v>11.78</v>
      </c>
      <c r="I33" s="4">
        <v>256</v>
      </c>
      <c r="J33" s="4">
        <v>2738</v>
      </c>
      <c r="K33" s="4">
        <v>11.6</v>
      </c>
      <c r="L33" s="4">
        <v>292</v>
      </c>
      <c r="M33" s="4">
        <v>24.6</v>
      </c>
      <c r="N33" s="4">
        <v>5572</v>
      </c>
      <c r="O33" s="4">
        <v>82.7</v>
      </c>
      <c r="P33" s="4">
        <v>137</v>
      </c>
      <c r="Q33" s="4">
        <v>46.3</v>
      </c>
      <c r="R33" s="4">
        <v>7.21</v>
      </c>
      <c r="S33" s="4">
        <v>2.08</v>
      </c>
      <c r="T33" s="4">
        <v>4.5599999999999996</v>
      </c>
      <c r="U33" s="4">
        <v>2.4900000000000002</v>
      </c>
      <c r="V33" s="4">
        <v>0.9</v>
      </c>
      <c r="W33" s="4">
        <v>0.79</v>
      </c>
      <c r="X33" s="4">
        <v>18.7</v>
      </c>
      <c r="Y33" s="3">
        <f t="shared" si="0"/>
        <v>71.114137691609258</v>
      </c>
      <c r="Z33" s="3">
        <f t="shared" si="1"/>
        <v>236.0344827586207</v>
      </c>
      <c r="AA33" s="3">
        <f t="shared" si="2"/>
        <v>9.3498904309715122E-2</v>
      </c>
    </row>
    <row r="34" spans="1:27" x14ac:dyDescent="0.35">
      <c r="A34" s="4">
        <v>57.17</v>
      </c>
      <c r="B34" s="4">
        <v>0.62</v>
      </c>
      <c r="C34" s="4">
        <v>19.579999999999998</v>
      </c>
      <c r="D34" s="4">
        <v>1.01</v>
      </c>
      <c r="E34" s="4"/>
      <c r="F34" s="4">
        <v>0.48</v>
      </c>
      <c r="G34" s="4">
        <v>6.38</v>
      </c>
      <c r="H34" s="4">
        <v>10.28</v>
      </c>
      <c r="I34" s="4">
        <v>197</v>
      </c>
      <c r="J34" s="4">
        <v>2056</v>
      </c>
      <c r="K34" s="4">
        <v>29</v>
      </c>
      <c r="L34" s="4">
        <v>830</v>
      </c>
      <c r="M34" s="4">
        <v>79.8</v>
      </c>
      <c r="N34" s="4">
        <v>1014</v>
      </c>
      <c r="O34" s="4">
        <v>285</v>
      </c>
      <c r="P34" s="4">
        <v>427</v>
      </c>
      <c r="Q34" s="4">
        <v>108</v>
      </c>
      <c r="R34" s="4">
        <v>14</v>
      </c>
      <c r="S34" s="4">
        <v>3.17</v>
      </c>
      <c r="T34" s="4">
        <v>9.35</v>
      </c>
      <c r="U34" s="4">
        <v>5.18</v>
      </c>
      <c r="V34" s="4">
        <v>1.95</v>
      </c>
      <c r="W34" s="4">
        <v>1.75</v>
      </c>
      <c r="X34" s="4">
        <v>104</v>
      </c>
      <c r="Y34" s="3">
        <f t="shared" si="0"/>
        <v>110.63291139240508</v>
      </c>
      <c r="Z34" s="3">
        <f t="shared" si="1"/>
        <v>70.896551724137936</v>
      </c>
      <c r="AA34" s="3">
        <f t="shared" si="2"/>
        <v>9.58171206225681E-2</v>
      </c>
    </row>
    <row r="35" spans="1:27" x14ac:dyDescent="0.35">
      <c r="A35" s="4">
        <v>56.04</v>
      </c>
      <c r="B35" s="4">
        <v>0.65</v>
      </c>
      <c r="C35" s="4">
        <v>21.08</v>
      </c>
      <c r="D35" s="4">
        <v>1.1200000000000001</v>
      </c>
      <c r="E35" s="4"/>
      <c r="F35" s="4">
        <v>0.53</v>
      </c>
      <c r="G35" s="4">
        <v>6.49</v>
      </c>
      <c r="H35" s="4">
        <v>10.44</v>
      </c>
      <c r="I35" s="4">
        <v>200</v>
      </c>
      <c r="J35" s="4">
        <v>1827</v>
      </c>
      <c r="K35" s="4">
        <v>14.5</v>
      </c>
      <c r="L35" s="4">
        <v>410</v>
      </c>
      <c r="M35" s="4">
        <v>33.9</v>
      </c>
      <c r="N35" s="4">
        <v>1596</v>
      </c>
      <c r="O35" s="4">
        <v>78</v>
      </c>
      <c r="P35" s="4">
        <v>149</v>
      </c>
      <c r="Q35" s="4">
        <v>61</v>
      </c>
      <c r="R35" s="4">
        <v>10.5</v>
      </c>
      <c r="S35" s="4">
        <v>2.59</v>
      </c>
      <c r="T35" s="4">
        <v>6.47</v>
      </c>
      <c r="U35" s="4">
        <v>3.49</v>
      </c>
      <c r="V35" s="4">
        <v>1.1100000000000001</v>
      </c>
      <c r="W35" s="4">
        <v>0.88</v>
      </c>
      <c r="X35" s="4">
        <v>17.8</v>
      </c>
      <c r="Y35" s="3">
        <f t="shared" si="0"/>
        <v>60.212888377445346</v>
      </c>
      <c r="Z35" s="3">
        <f t="shared" si="1"/>
        <v>126</v>
      </c>
      <c r="AA35" s="3">
        <f t="shared" si="2"/>
        <v>0.10946907498631636</v>
      </c>
    </row>
    <row r="36" spans="1:27" x14ac:dyDescent="0.35">
      <c r="A36" s="4">
        <v>56.82</v>
      </c>
      <c r="B36" s="4">
        <v>0.94</v>
      </c>
      <c r="C36" s="4">
        <v>18.41</v>
      </c>
      <c r="D36" s="4">
        <v>1.63</v>
      </c>
      <c r="E36" s="4"/>
      <c r="F36" s="4">
        <v>0.92</v>
      </c>
      <c r="G36" s="4">
        <v>5</v>
      </c>
      <c r="H36" s="4">
        <v>10.57</v>
      </c>
      <c r="I36" s="4">
        <v>204</v>
      </c>
      <c r="J36" s="4">
        <v>2094</v>
      </c>
      <c r="K36" s="4">
        <v>13.6</v>
      </c>
      <c r="L36" s="4">
        <v>800</v>
      </c>
      <c r="M36" s="4">
        <v>61.6</v>
      </c>
      <c r="N36" s="4">
        <v>3727</v>
      </c>
      <c r="O36" s="4">
        <v>45.8</v>
      </c>
      <c r="P36" s="4">
        <v>96.7</v>
      </c>
      <c r="Q36" s="4">
        <v>43.6</v>
      </c>
      <c r="R36" s="4">
        <v>8.4600000000000009</v>
      </c>
      <c r="S36" s="4">
        <v>2.41</v>
      </c>
      <c r="T36" s="4">
        <v>5.15</v>
      </c>
      <c r="U36" s="4">
        <v>3.36</v>
      </c>
      <c r="V36" s="4">
        <v>1.25</v>
      </c>
      <c r="W36" s="4">
        <v>1.26</v>
      </c>
      <c r="X36" s="4">
        <v>18.5</v>
      </c>
      <c r="Y36" s="3">
        <f t="shared" si="0"/>
        <v>24.692920768870138</v>
      </c>
      <c r="Z36" s="3">
        <f t="shared" si="1"/>
        <v>153.97058823529412</v>
      </c>
      <c r="AA36" s="3">
        <f t="shared" si="2"/>
        <v>9.7421203438395415E-2</v>
      </c>
    </row>
    <row r="37" spans="1:27" x14ac:dyDescent="0.35">
      <c r="A37" s="4">
        <v>56</v>
      </c>
      <c r="B37" s="4">
        <v>0.56999999999999995</v>
      </c>
      <c r="C37" s="4">
        <v>20.420000000000002</v>
      </c>
      <c r="D37" s="4">
        <v>0.93</v>
      </c>
      <c r="E37" s="4"/>
      <c r="F37" s="4">
        <v>1.4</v>
      </c>
      <c r="G37" s="4">
        <v>3.03</v>
      </c>
      <c r="H37" s="4">
        <v>11.32</v>
      </c>
      <c r="I37" s="4">
        <v>265</v>
      </c>
      <c r="J37" s="4">
        <v>1440</v>
      </c>
      <c r="K37" s="4">
        <v>40</v>
      </c>
      <c r="L37" s="4">
        <v>1000</v>
      </c>
      <c r="M37" s="4">
        <v>56.8</v>
      </c>
      <c r="N37" s="4">
        <v>855</v>
      </c>
      <c r="O37" s="4">
        <v>274</v>
      </c>
      <c r="P37" s="4">
        <v>396</v>
      </c>
      <c r="Q37" s="4">
        <v>104</v>
      </c>
      <c r="R37" s="4">
        <v>16</v>
      </c>
      <c r="S37" s="4">
        <v>3.88</v>
      </c>
      <c r="T37" s="4">
        <v>10.8</v>
      </c>
      <c r="U37" s="4">
        <v>6.94</v>
      </c>
      <c r="V37" s="4">
        <v>2.94</v>
      </c>
      <c r="W37" s="4">
        <v>2.83</v>
      </c>
      <c r="X37" s="4">
        <v>122</v>
      </c>
      <c r="Y37" s="3">
        <f t="shared" si="0"/>
        <v>65.772092260440431</v>
      </c>
      <c r="Z37" s="3">
        <f t="shared" si="1"/>
        <v>36</v>
      </c>
      <c r="AA37" s="3">
        <f t="shared" si="2"/>
        <v>0.18402777777777779</v>
      </c>
    </row>
    <row r="38" spans="1:27" x14ac:dyDescent="0.35">
      <c r="A38" s="4">
        <v>56.49</v>
      </c>
      <c r="B38" s="4">
        <v>1.57</v>
      </c>
      <c r="C38" s="4">
        <v>15.98</v>
      </c>
      <c r="D38" s="4">
        <v>2.1800000000000002</v>
      </c>
      <c r="E38" s="4"/>
      <c r="F38" s="4">
        <v>1.25</v>
      </c>
      <c r="G38" s="4">
        <v>2.52</v>
      </c>
      <c r="H38" s="4">
        <v>11.8</v>
      </c>
      <c r="I38" s="4">
        <v>314</v>
      </c>
      <c r="J38" s="4">
        <v>3190</v>
      </c>
      <c r="K38" s="4">
        <v>23.7</v>
      </c>
      <c r="L38" s="4">
        <v>598</v>
      </c>
      <c r="M38" s="4">
        <v>54.5</v>
      </c>
      <c r="N38" s="4">
        <v>4914</v>
      </c>
      <c r="O38" s="4">
        <v>138</v>
      </c>
      <c r="P38" s="4">
        <v>270</v>
      </c>
      <c r="Q38" s="4">
        <v>110</v>
      </c>
      <c r="R38" s="4">
        <v>18.8</v>
      </c>
      <c r="S38" s="4">
        <v>4.7699999999999996</v>
      </c>
      <c r="T38" s="4">
        <v>11.1</v>
      </c>
      <c r="U38" s="4">
        <v>5.83</v>
      </c>
      <c r="V38" s="4">
        <v>1.74</v>
      </c>
      <c r="W38" s="4">
        <v>1.22</v>
      </c>
      <c r="X38" s="4">
        <v>16.899999999999999</v>
      </c>
      <c r="Y38" s="3">
        <f t="shared" si="0"/>
        <v>76.841668395932771</v>
      </c>
      <c r="Z38" s="3">
        <f t="shared" si="1"/>
        <v>134.59915611814347</v>
      </c>
      <c r="AA38" s="3">
        <f t="shared" si="2"/>
        <v>9.843260188087774E-2</v>
      </c>
    </row>
    <row r="39" spans="1:27" x14ac:dyDescent="0.35">
      <c r="A39" s="4">
        <v>57.55</v>
      </c>
      <c r="B39" s="4">
        <v>0.48</v>
      </c>
      <c r="C39" s="4">
        <v>20.309999999999999</v>
      </c>
      <c r="D39" s="4">
        <v>0.88</v>
      </c>
      <c r="E39" s="4"/>
      <c r="F39" s="4">
        <v>0.55000000000000004</v>
      </c>
      <c r="G39" s="4">
        <v>4.21</v>
      </c>
      <c r="H39" s="4">
        <v>12.28</v>
      </c>
      <c r="I39" s="4">
        <v>314</v>
      </c>
      <c r="J39" s="4">
        <v>2103</v>
      </c>
      <c r="K39" s="4">
        <v>26.8</v>
      </c>
      <c r="L39" s="4">
        <v>360</v>
      </c>
      <c r="M39" s="4">
        <v>30.5</v>
      </c>
      <c r="N39" s="4">
        <v>2367</v>
      </c>
      <c r="O39" s="4">
        <v>136</v>
      </c>
      <c r="P39" s="4">
        <v>245</v>
      </c>
      <c r="Q39" s="4">
        <v>80</v>
      </c>
      <c r="R39" s="4">
        <v>12.6</v>
      </c>
      <c r="S39" s="4">
        <v>3.18</v>
      </c>
      <c r="T39" s="4">
        <v>8.58</v>
      </c>
      <c r="U39" s="4">
        <v>5.24</v>
      </c>
      <c r="V39" s="4">
        <v>2.0299999999999998</v>
      </c>
      <c r="W39" s="4">
        <v>1.63</v>
      </c>
      <c r="X39" s="4">
        <v>51.5</v>
      </c>
      <c r="Y39" s="3">
        <f t="shared" si="0"/>
        <v>56.679868499391681</v>
      </c>
      <c r="Z39" s="3">
        <f t="shared" si="1"/>
        <v>78.470149253731336</v>
      </c>
      <c r="AA39" s="3">
        <f t="shared" si="2"/>
        <v>0.14931050879695673</v>
      </c>
    </row>
    <row r="40" spans="1:27" x14ac:dyDescent="0.35">
      <c r="A40" s="4">
        <v>56.72</v>
      </c>
      <c r="B40" s="4">
        <v>0.73</v>
      </c>
      <c r="C40" s="4">
        <v>20.09</v>
      </c>
      <c r="D40" s="4">
        <v>0.88</v>
      </c>
      <c r="E40" s="4"/>
      <c r="F40" s="4">
        <v>0.53</v>
      </c>
      <c r="G40" s="4">
        <v>4.09</v>
      </c>
      <c r="H40" s="4">
        <v>13.21</v>
      </c>
      <c r="I40" s="4">
        <v>339</v>
      </c>
      <c r="J40" s="4">
        <v>1818</v>
      </c>
      <c r="K40" s="4">
        <v>9.16</v>
      </c>
      <c r="L40" s="4">
        <v>491</v>
      </c>
      <c r="M40" s="4">
        <v>46.1</v>
      </c>
      <c r="N40" s="4">
        <v>2588</v>
      </c>
      <c r="O40" s="4">
        <v>46.3</v>
      </c>
      <c r="P40" s="4">
        <v>88.7</v>
      </c>
      <c r="Q40" s="4">
        <v>35.200000000000003</v>
      </c>
      <c r="R40" s="4">
        <v>6.27</v>
      </c>
      <c r="S40" s="4">
        <v>1.72</v>
      </c>
      <c r="T40" s="4">
        <v>3.86</v>
      </c>
      <c r="U40" s="4">
        <v>2.31</v>
      </c>
      <c r="V40" s="4">
        <v>0.72</v>
      </c>
      <c r="W40" s="4">
        <v>0.5</v>
      </c>
      <c r="X40" s="4">
        <v>11.7</v>
      </c>
      <c r="Y40" s="3">
        <f t="shared" si="0"/>
        <v>62.905485232067505</v>
      </c>
      <c r="Z40" s="3">
        <f t="shared" si="1"/>
        <v>198.47161572052403</v>
      </c>
      <c r="AA40" s="3">
        <f t="shared" si="2"/>
        <v>0.18646864686468648</v>
      </c>
    </row>
    <row r="41" spans="1:27" x14ac:dyDescent="0.35">
      <c r="A41" s="4">
        <v>57.68</v>
      </c>
      <c r="B41" s="4">
        <v>0.36</v>
      </c>
      <c r="C41" s="4">
        <v>20.89</v>
      </c>
      <c r="D41" s="4">
        <v>0.86</v>
      </c>
      <c r="E41" s="4"/>
      <c r="F41" s="4">
        <v>0.28999999999999998</v>
      </c>
      <c r="G41" s="4">
        <v>4.16</v>
      </c>
      <c r="H41" s="4">
        <v>12.71</v>
      </c>
      <c r="I41" s="4">
        <v>301</v>
      </c>
      <c r="J41" s="4">
        <v>2254</v>
      </c>
      <c r="K41" s="4">
        <v>11</v>
      </c>
      <c r="L41" s="4">
        <v>239</v>
      </c>
      <c r="M41" s="4">
        <v>23.2</v>
      </c>
      <c r="N41" s="4">
        <v>1595</v>
      </c>
      <c r="O41" s="4">
        <v>73.7</v>
      </c>
      <c r="P41" s="4">
        <v>125</v>
      </c>
      <c r="Q41" s="4">
        <v>40.1</v>
      </c>
      <c r="R41" s="4">
        <v>6.34</v>
      </c>
      <c r="S41" s="4">
        <v>1.6</v>
      </c>
      <c r="T41" s="4">
        <v>4.12</v>
      </c>
      <c r="U41" s="4">
        <v>2.36</v>
      </c>
      <c r="V41" s="4">
        <v>0.81</v>
      </c>
      <c r="W41" s="4">
        <v>0.69</v>
      </c>
      <c r="X41" s="4">
        <v>17.3</v>
      </c>
      <c r="Y41" s="3">
        <f t="shared" si="0"/>
        <v>72.559774964838269</v>
      </c>
      <c r="Z41" s="3">
        <f t="shared" si="1"/>
        <v>204.90909090909091</v>
      </c>
      <c r="AA41" s="3">
        <f t="shared" si="2"/>
        <v>0.13354037267080746</v>
      </c>
    </row>
    <row r="42" spans="1:27" x14ac:dyDescent="0.35">
      <c r="A42" s="4">
        <v>56.63</v>
      </c>
      <c r="B42" s="4">
        <v>0.76</v>
      </c>
      <c r="C42" s="4">
        <v>18.23</v>
      </c>
      <c r="D42" s="4">
        <v>1.63</v>
      </c>
      <c r="E42" s="4"/>
      <c r="F42" s="4">
        <v>1.1399999999999999</v>
      </c>
      <c r="G42" s="4">
        <v>3.6</v>
      </c>
      <c r="H42" s="4">
        <v>12.14</v>
      </c>
      <c r="I42" s="4">
        <v>357</v>
      </c>
      <c r="J42" s="4">
        <v>2334</v>
      </c>
      <c r="K42" s="4">
        <v>48.5</v>
      </c>
      <c r="L42" s="4">
        <v>590</v>
      </c>
      <c r="M42" s="4">
        <v>42.8</v>
      </c>
      <c r="N42" s="4">
        <v>6336</v>
      </c>
      <c r="O42" s="4">
        <v>145</v>
      </c>
      <c r="P42" s="4">
        <v>287</v>
      </c>
      <c r="Q42" s="4">
        <v>102</v>
      </c>
      <c r="R42" s="4">
        <v>18.100000000000001</v>
      </c>
      <c r="S42" s="4">
        <v>4.82</v>
      </c>
      <c r="T42" s="4">
        <v>12.8</v>
      </c>
      <c r="U42" s="4">
        <v>8.19</v>
      </c>
      <c r="V42" s="4">
        <v>3.41</v>
      </c>
      <c r="W42" s="4">
        <v>2.94</v>
      </c>
      <c r="X42" s="4">
        <v>101</v>
      </c>
      <c r="Y42" s="3">
        <f t="shared" si="0"/>
        <v>33.504118947156925</v>
      </c>
      <c r="Z42" s="3">
        <f t="shared" si="1"/>
        <v>48.123711340206185</v>
      </c>
      <c r="AA42" s="3">
        <f t="shared" si="2"/>
        <v>0.15295629820051415</v>
      </c>
    </row>
    <row r="43" spans="1:27" x14ac:dyDescent="0.35">
      <c r="A43" s="4">
        <v>56.61</v>
      </c>
      <c r="B43" s="4">
        <v>1.01</v>
      </c>
      <c r="C43" s="4">
        <v>17.52</v>
      </c>
      <c r="D43" s="4">
        <v>2.0299999999999998</v>
      </c>
      <c r="E43" s="4"/>
      <c r="F43" s="4">
        <v>1.19</v>
      </c>
      <c r="G43" s="4">
        <v>3.36</v>
      </c>
      <c r="H43" s="4">
        <v>12.2</v>
      </c>
      <c r="I43" s="4">
        <v>260</v>
      </c>
      <c r="J43" s="4">
        <v>2760</v>
      </c>
      <c r="K43" s="4">
        <v>22.5</v>
      </c>
      <c r="L43" s="4">
        <v>505</v>
      </c>
      <c r="M43" s="4">
        <v>59.3</v>
      </c>
      <c r="N43" s="4">
        <v>4273</v>
      </c>
      <c r="O43" s="4">
        <v>142</v>
      </c>
      <c r="P43" s="4">
        <v>223</v>
      </c>
      <c r="Q43" s="4">
        <v>82.3</v>
      </c>
      <c r="R43" s="4">
        <v>13.9</v>
      </c>
      <c r="S43" s="4">
        <v>3.66</v>
      </c>
      <c r="T43" s="4">
        <v>8.8699999999999992</v>
      </c>
      <c r="U43" s="4">
        <v>4.96</v>
      </c>
      <c r="V43" s="4">
        <v>1.71</v>
      </c>
      <c r="W43" s="4">
        <v>1.61</v>
      </c>
      <c r="X43" s="4">
        <v>26.2</v>
      </c>
      <c r="Y43" s="3">
        <f t="shared" si="0"/>
        <v>59.915611814345993</v>
      </c>
      <c r="Z43" s="3">
        <f t="shared" si="1"/>
        <v>122.66666666666667</v>
      </c>
      <c r="AA43" s="3">
        <f t="shared" si="2"/>
        <v>9.420289855072464E-2</v>
      </c>
    </row>
    <row r="44" spans="1:27" x14ac:dyDescent="0.35">
      <c r="A44" s="4">
        <v>58.93</v>
      </c>
      <c r="B44" s="4">
        <v>0.66</v>
      </c>
      <c r="C44" s="4">
        <v>17.47</v>
      </c>
      <c r="D44" s="4">
        <v>4.2</v>
      </c>
      <c r="E44" s="4"/>
      <c r="F44" s="4">
        <v>2.89</v>
      </c>
      <c r="G44" s="4">
        <v>3.03</v>
      </c>
      <c r="H44" s="4">
        <v>5.6</v>
      </c>
      <c r="I44" s="4">
        <v>69.3</v>
      </c>
      <c r="J44" s="4">
        <v>1040</v>
      </c>
      <c r="K44" s="4">
        <v>12.9</v>
      </c>
      <c r="L44" s="4">
        <v>176</v>
      </c>
      <c r="M44" s="4">
        <v>10.8</v>
      </c>
      <c r="N44" s="4">
        <v>1392</v>
      </c>
      <c r="O44" s="4">
        <v>32.200000000000003</v>
      </c>
      <c r="P44" s="4">
        <v>56.5</v>
      </c>
      <c r="Q44" s="4">
        <v>29</v>
      </c>
      <c r="R44" s="4">
        <v>4.99</v>
      </c>
      <c r="S44" s="4">
        <v>1.84</v>
      </c>
      <c r="T44" s="4">
        <v>3.97</v>
      </c>
      <c r="U44" s="4">
        <v>2.69</v>
      </c>
      <c r="V44" s="4">
        <v>1.43</v>
      </c>
      <c r="W44" s="4">
        <v>1.3</v>
      </c>
      <c r="X44" s="4">
        <v>6.47</v>
      </c>
      <c r="Y44" s="3">
        <f t="shared" si="0"/>
        <v>16.826355079519637</v>
      </c>
      <c r="Z44" s="3">
        <f t="shared" si="1"/>
        <v>80.620155038759691</v>
      </c>
      <c r="AA44" s="3">
        <f t="shared" si="2"/>
        <v>6.6634615384615375E-2</v>
      </c>
    </row>
    <row r="45" spans="1:27" x14ac:dyDescent="0.35">
      <c r="A45" s="4">
        <v>60.42</v>
      </c>
      <c r="B45" s="4">
        <v>0.61</v>
      </c>
      <c r="C45" s="4">
        <v>16.95</v>
      </c>
      <c r="D45" s="4">
        <v>4.54</v>
      </c>
      <c r="E45" s="4"/>
      <c r="F45" s="4">
        <v>2.89</v>
      </c>
      <c r="G45" s="4">
        <v>3</v>
      </c>
      <c r="H45" s="4">
        <v>4.57</v>
      </c>
      <c r="I45" s="4">
        <v>64.5</v>
      </c>
      <c r="J45" s="4">
        <v>1049</v>
      </c>
      <c r="K45" s="4">
        <v>12.5</v>
      </c>
      <c r="L45" s="4">
        <v>165</v>
      </c>
      <c r="M45" s="4">
        <v>11.2</v>
      </c>
      <c r="N45" s="4">
        <v>1357</v>
      </c>
      <c r="O45" s="4">
        <v>44.8</v>
      </c>
      <c r="P45" s="4">
        <v>79.5</v>
      </c>
      <c r="Q45" s="4">
        <v>33.799999999999997</v>
      </c>
      <c r="R45" s="4">
        <v>5.28</v>
      </c>
      <c r="S45" s="4">
        <v>1.86</v>
      </c>
      <c r="T45" s="4">
        <v>4.22</v>
      </c>
      <c r="U45" s="4">
        <v>2.66</v>
      </c>
      <c r="V45" s="4">
        <v>1.35</v>
      </c>
      <c r="W45" s="4">
        <v>1.23</v>
      </c>
      <c r="X45" s="4">
        <v>6.63</v>
      </c>
      <c r="Y45" s="3">
        <f t="shared" si="0"/>
        <v>24.742890466879352</v>
      </c>
      <c r="Z45" s="3">
        <f t="shared" si="1"/>
        <v>83.92</v>
      </c>
      <c r="AA45" s="3">
        <f t="shared" si="2"/>
        <v>6.1487130600571975E-2</v>
      </c>
    </row>
    <row r="46" spans="1:27" x14ac:dyDescent="0.35">
      <c r="A46" s="4">
        <v>64.569999999999993</v>
      </c>
      <c r="B46" s="4">
        <v>0.61</v>
      </c>
      <c r="C46" s="4">
        <v>16.2</v>
      </c>
      <c r="D46" s="4">
        <v>1.98</v>
      </c>
      <c r="E46" s="4"/>
      <c r="F46" s="4">
        <v>1.53</v>
      </c>
      <c r="G46" s="4">
        <v>4.03</v>
      </c>
      <c r="H46" s="4">
        <v>3.46</v>
      </c>
      <c r="I46" s="4">
        <v>87.5</v>
      </c>
      <c r="J46" s="4">
        <v>999</v>
      </c>
      <c r="K46" s="4">
        <v>11.4</v>
      </c>
      <c r="L46" s="4">
        <v>159</v>
      </c>
      <c r="M46" s="4">
        <v>10.3</v>
      </c>
      <c r="N46" s="4">
        <v>1925</v>
      </c>
      <c r="O46" s="4">
        <v>53</v>
      </c>
      <c r="P46" s="4">
        <v>98.3</v>
      </c>
      <c r="Q46" s="4">
        <v>45.8</v>
      </c>
      <c r="R46" s="4">
        <v>4.76</v>
      </c>
      <c r="S46" s="4">
        <v>2.2000000000000002</v>
      </c>
      <c r="T46" s="4">
        <v>4.54</v>
      </c>
      <c r="U46" s="4">
        <v>2.44</v>
      </c>
      <c r="V46" s="4">
        <v>1.07</v>
      </c>
      <c r="W46" s="4">
        <v>0.93400000000000005</v>
      </c>
      <c r="X46" s="4">
        <v>4.1500000000000004</v>
      </c>
      <c r="Y46" s="3">
        <f t="shared" si="0"/>
        <v>38.548414785099247</v>
      </c>
      <c r="Z46" s="3">
        <f t="shared" si="1"/>
        <v>87.631578947368425</v>
      </c>
      <c r="AA46" s="3">
        <f t="shared" si="2"/>
        <v>8.7587587587587584E-2</v>
      </c>
    </row>
    <row r="47" spans="1:27" x14ac:dyDescent="0.35">
      <c r="A47" s="4">
        <v>63.08</v>
      </c>
      <c r="B47" s="4">
        <v>0.72</v>
      </c>
      <c r="C47" s="4">
        <v>15.72</v>
      </c>
      <c r="D47" s="4">
        <v>3.23</v>
      </c>
      <c r="E47" s="4"/>
      <c r="F47" s="4">
        <v>1.96</v>
      </c>
      <c r="G47" s="4">
        <v>4.17</v>
      </c>
      <c r="H47" s="4">
        <v>4.41</v>
      </c>
      <c r="I47" s="4">
        <v>107</v>
      </c>
      <c r="J47" s="4">
        <v>942</v>
      </c>
      <c r="K47" s="4">
        <v>14.8</v>
      </c>
      <c r="L47" s="4">
        <v>330</v>
      </c>
      <c r="M47" s="4">
        <v>12</v>
      </c>
      <c r="N47" s="4">
        <v>2032</v>
      </c>
      <c r="O47" s="4">
        <v>51.5</v>
      </c>
      <c r="P47" s="4">
        <v>93.3</v>
      </c>
      <c r="Q47" s="4">
        <v>39.1</v>
      </c>
      <c r="R47" s="4">
        <v>5.72</v>
      </c>
      <c r="S47" s="4">
        <v>1.83</v>
      </c>
      <c r="T47" s="4">
        <v>4.96</v>
      </c>
      <c r="U47" s="4">
        <v>2.87</v>
      </c>
      <c r="V47" s="4">
        <v>1.41</v>
      </c>
      <c r="W47" s="4">
        <v>1.47</v>
      </c>
      <c r="X47" s="4">
        <v>10.1</v>
      </c>
      <c r="Y47" s="3">
        <f t="shared" si="0"/>
        <v>23.799477596945952</v>
      </c>
      <c r="Z47" s="3">
        <f t="shared" si="1"/>
        <v>63.648648648648646</v>
      </c>
      <c r="AA47" s="3">
        <f t="shared" si="2"/>
        <v>0.11358811040339703</v>
      </c>
    </row>
    <row r="48" spans="1:27" x14ac:dyDescent="0.35">
      <c r="A48" s="4">
        <v>64.319999999999993</v>
      </c>
      <c r="B48" s="4">
        <v>0.71</v>
      </c>
      <c r="C48" s="4">
        <v>15.66</v>
      </c>
      <c r="D48" s="4">
        <v>2.88</v>
      </c>
      <c r="E48" s="4"/>
      <c r="F48" s="4">
        <v>1.72</v>
      </c>
      <c r="G48" s="4">
        <v>4.1399999999999997</v>
      </c>
      <c r="H48" s="4">
        <v>4.5999999999999996</v>
      </c>
      <c r="I48" s="4">
        <v>103</v>
      </c>
      <c r="J48" s="4">
        <v>887</v>
      </c>
      <c r="K48" s="4">
        <v>13.7</v>
      </c>
      <c r="L48" s="4">
        <v>358</v>
      </c>
      <c r="M48" s="4">
        <v>11.5</v>
      </c>
      <c r="N48" s="4">
        <v>1938</v>
      </c>
      <c r="O48" s="4">
        <v>48.2</v>
      </c>
      <c r="P48" s="4">
        <v>90.4</v>
      </c>
      <c r="Q48" s="4">
        <v>37.299999999999997</v>
      </c>
      <c r="R48" s="4">
        <v>5.54</v>
      </c>
      <c r="S48" s="4">
        <v>1.75</v>
      </c>
      <c r="T48" s="4">
        <v>4.13</v>
      </c>
      <c r="U48" s="4">
        <v>2.85</v>
      </c>
      <c r="V48" s="4">
        <v>1.37</v>
      </c>
      <c r="W48" s="4">
        <v>1.43</v>
      </c>
      <c r="X48" s="4">
        <v>9.41</v>
      </c>
      <c r="Y48" s="3">
        <f t="shared" si="0"/>
        <v>22.897524416511757</v>
      </c>
      <c r="Z48" s="3">
        <f t="shared" si="1"/>
        <v>64.744525547445264</v>
      </c>
      <c r="AA48" s="3">
        <f t="shared" si="2"/>
        <v>0.1161217587373168</v>
      </c>
    </row>
    <row r="49" spans="1:27" x14ac:dyDescent="0.35">
      <c r="A49" s="4">
        <v>63.43</v>
      </c>
      <c r="B49" s="4">
        <v>0.72</v>
      </c>
      <c r="C49" s="4">
        <v>14.5</v>
      </c>
      <c r="D49" s="4">
        <v>3.49</v>
      </c>
      <c r="E49" s="4"/>
      <c r="F49" s="4">
        <v>2.09</v>
      </c>
      <c r="G49" s="4">
        <v>2.73</v>
      </c>
      <c r="H49" s="4">
        <v>3.7</v>
      </c>
      <c r="I49" s="4">
        <v>75.3</v>
      </c>
      <c r="J49" s="4">
        <v>1060</v>
      </c>
      <c r="K49" s="4">
        <v>20.5</v>
      </c>
      <c r="L49" s="4">
        <v>199</v>
      </c>
      <c r="M49" s="4">
        <v>9.4</v>
      </c>
      <c r="N49" s="4">
        <v>1362</v>
      </c>
      <c r="O49" s="4">
        <v>46.6</v>
      </c>
      <c r="P49" s="4">
        <v>84.9</v>
      </c>
      <c r="Q49" s="4">
        <v>38.1</v>
      </c>
      <c r="R49" s="4">
        <v>5.79</v>
      </c>
      <c r="S49" s="4">
        <v>1.83</v>
      </c>
      <c r="T49" s="4">
        <v>5.16</v>
      </c>
      <c r="U49" s="4">
        <v>3.83</v>
      </c>
      <c r="V49" s="4">
        <v>2.08</v>
      </c>
      <c r="W49" s="4">
        <v>2.13</v>
      </c>
      <c r="X49" s="4">
        <v>4.53</v>
      </c>
      <c r="Y49" s="3">
        <f t="shared" si="0"/>
        <v>14.862225391731544</v>
      </c>
      <c r="Z49" s="3">
        <f t="shared" si="1"/>
        <v>51.707317073170735</v>
      </c>
      <c r="AA49" s="3">
        <f t="shared" si="2"/>
        <v>7.1037735849056607E-2</v>
      </c>
    </row>
    <row r="50" spans="1:27" x14ac:dyDescent="0.35">
      <c r="A50" s="4">
        <v>61.82</v>
      </c>
      <c r="B50" s="4">
        <v>0.63</v>
      </c>
      <c r="C50" s="4">
        <v>15.36</v>
      </c>
      <c r="D50" s="4">
        <v>3.12</v>
      </c>
      <c r="E50" s="4"/>
      <c r="F50" s="4">
        <v>3</v>
      </c>
      <c r="G50" s="4">
        <v>3.17</v>
      </c>
      <c r="H50" s="4">
        <v>3.79</v>
      </c>
      <c r="I50" s="4">
        <v>73.900000000000006</v>
      </c>
      <c r="J50" s="4">
        <v>945</v>
      </c>
      <c r="K50" s="4">
        <v>16</v>
      </c>
      <c r="L50" s="4">
        <v>221</v>
      </c>
      <c r="M50" s="4">
        <v>9.59</v>
      </c>
      <c r="N50" s="4">
        <v>1483</v>
      </c>
      <c r="O50" s="4">
        <v>40.700000000000003</v>
      </c>
      <c r="P50" s="4">
        <v>75.5</v>
      </c>
      <c r="Q50" s="4">
        <v>34</v>
      </c>
      <c r="R50" s="4">
        <v>5.38</v>
      </c>
      <c r="S50" s="4">
        <v>1.64</v>
      </c>
      <c r="T50" s="4">
        <v>4.12</v>
      </c>
      <c r="U50" s="4">
        <v>3.11</v>
      </c>
      <c r="V50" s="4">
        <v>1.74</v>
      </c>
      <c r="W50" s="4">
        <v>1.72</v>
      </c>
      <c r="X50" s="4">
        <v>5.0599999999999996</v>
      </c>
      <c r="Y50" s="3">
        <f t="shared" si="0"/>
        <v>16.074722794622708</v>
      </c>
      <c r="Z50" s="3">
        <f t="shared" si="1"/>
        <v>59.0625</v>
      </c>
      <c r="AA50" s="3">
        <f t="shared" si="2"/>
        <v>7.8201058201058202E-2</v>
      </c>
    </row>
    <row r="51" spans="1:27" x14ac:dyDescent="0.35">
      <c r="A51" s="4">
        <v>63.36</v>
      </c>
      <c r="B51" s="4">
        <v>0.59</v>
      </c>
      <c r="C51" s="4">
        <v>15.29</v>
      </c>
      <c r="D51" s="4">
        <v>2.91</v>
      </c>
      <c r="E51" s="4"/>
      <c r="F51" s="4">
        <v>2.15</v>
      </c>
      <c r="G51" s="4">
        <v>3.04</v>
      </c>
      <c r="H51" s="4">
        <v>4.3499999999999996</v>
      </c>
      <c r="I51" s="4">
        <v>63.4</v>
      </c>
      <c r="J51" s="4">
        <v>899</v>
      </c>
      <c r="K51" s="4">
        <v>18.3</v>
      </c>
      <c r="L51" s="4">
        <v>83.5</v>
      </c>
      <c r="M51" s="4">
        <v>9.51</v>
      </c>
      <c r="N51" s="4">
        <v>1422</v>
      </c>
      <c r="O51" s="4">
        <v>40.5</v>
      </c>
      <c r="P51" s="4">
        <v>75.099999999999994</v>
      </c>
      <c r="Q51" s="4">
        <v>34.1</v>
      </c>
      <c r="R51" s="4">
        <v>5.43</v>
      </c>
      <c r="S51" s="4">
        <v>1.82</v>
      </c>
      <c r="T51" s="4">
        <v>4.22</v>
      </c>
      <c r="U51" s="4">
        <v>3.6</v>
      </c>
      <c r="V51" s="4">
        <v>1.94</v>
      </c>
      <c r="W51" s="4">
        <v>2.02</v>
      </c>
      <c r="X51" s="4">
        <v>4.68</v>
      </c>
      <c r="Y51" s="3">
        <f t="shared" si="0"/>
        <v>13.620127835568367</v>
      </c>
      <c r="Z51" s="3">
        <f t="shared" si="1"/>
        <v>49.125683060109289</v>
      </c>
      <c r="AA51" s="3">
        <f t="shared" si="2"/>
        <v>7.052280311457175E-2</v>
      </c>
    </row>
    <row r="52" spans="1:27" x14ac:dyDescent="0.35">
      <c r="A52" s="4">
        <v>60.98</v>
      </c>
      <c r="B52" s="4">
        <v>0.67</v>
      </c>
      <c r="C52" s="4">
        <v>15</v>
      </c>
      <c r="D52" s="4">
        <v>4.8899999999999997</v>
      </c>
      <c r="E52" s="4"/>
      <c r="F52" s="4">
        <v>2.95</v>
      </c>
      <c r="G52" s="4">
        <v>2.95</v>
      </c>
      <c r="H52" s="4">
        <v>3.79</v>
      </c>
      <c r="I52" s="4">
        <v>53.3</v>
      </c>
      <c r="J52" s="4">
        <v>956</v>
      </c>
      <c r="K52" s="4">
        <v>17.2</v>
      </c>
      <c r="L52" s="4">
        <v>224</v>
      </c>
      <c r="M52" s="4">
        <v>8.2799999999999994</v>
      </c>
      <c r="N52" s="4">
        <v>1292</v>
      </c>
      <c r="O52" s="4">
        <v>37.5</v>
      </c>
      <c r="P52" s="4">
        <v>69.099999999999994</v>
      </c>
      <c r="Q52" s="4">
        <v>31.9</v>
      </c>
      <c r="R52" s="4">
        <v>4.91</v>
      </c>
      <c r="S52" s="4">
        <v>1.68</v>
      </c>
      <c r="T52" s="4">
        <v>4.17</v>
      </c>
      <c r="U52" s="4">
        <v>3.35</v>
      </c>
      <c r="V52" s="4">
        <v>1.82</v>
      </c>
      <c r="W52" s="4">
        <v>1.8</v>
      </c>
      <c r="X52" s="4">
        <v>3.72</v>
      </c>
      <c r="Y52" s="3">
        <f t="shared" si="0"/>
        <v>14.152601969057665</v>
      </c>
      <c r="Z52" s="3">
        <f t="shared" si="1"/>
        <v>55.581395348837212</v>
      </c>
      <c r="AA52" s="3">
        <f t="shared" si="2"/>
        <v>5.5753138075313805E-2</v>
      </c>
    </row>
    <row r="53" spans="1:27" x14ac:dyDescent="0.35">
      <c r="A53" s="4">
        <v>62.69</v>
      </c>
      <c r="B53" s="4">
        <v>0.56000000000000005</v>
      </c>
      <c r="C53" s="4">
        <v>15.15</v>
      </c>
      <c r="D53" s="4">
        <v>3.68</v>
      </c>
      <c r="E53" s="4"/>
      <c r="F53" s="4">
        <v>3.02</v>
      </c>
      <c r="G53" s="4">
        <v>2.77</v>
      </c>
      <c r="H53" s="4">
        <v>4</v>
      </c>
      <c r="I53" s="4">
        <v>56.7</v>
      </c>
      <c r="J53" s="4">
        <v>1042</v>
      </c>
      <c r="K53" s="4">
        <v>20.9</v>
      </c>
      <c r="L53" s="4">
        <v>91.2</v>
      </c>
      <c r="M53" s="4">
        <v>10.199999999999999</v>
      </c>
      <c r="N53" s="4">
        <v>1466</v>
      </c>
      <c r="O53" s="4">
        <v>43.1</v>
      </c>
      <c r="P53" s="4">
        <v>81.599999999999994</v>
      </c>
      <c r="Q53" s="4">
        <v>37</v>
      </c>
      <c r="R53" s="4">
        <v>5.77</v>
      </c>
      <c r="S53" s="4">
        <v>1.94</v>
      </c>
      <c r="T53" s="4">
        <v>4.91</v>
      </c>
      <c r="U53" s="4">
        <v>3.91</v>
      </c>
      <c r="V53" s="4">
        <v>2.2200000000000002</v>
      </c>
      <c r="W53" s="4">
        <v>2.27</v>
      </c>
      <c r="X53" s="4">
        <v>5.19</v>
      </c>
      <c r="Y53" s="3">
        <f t="shared" si="0"/>
        <v>12.898195133738547</v>
      </c>
      <c r="Z53" s="3">
        <f t="shared" si="1"/>
        <v>49.856459330143544</v>
      </c>
      <c r="AA53" s="3">
        <f t="shared" si="2"/>
        <v>5.4414587332053746E-2</v>
      </c>
    </row>
    <row r="54" spans="1:27" x14ac:dyDescent="0.35">
      <c r="A54" s="4">
        <v>60.7</v>
      </c>
      <c r="B54" s="4">
        <v>0.99</v>
      </c>
      <c r="C54" s="4">
        <v>15.2</v>
      </c>
      <c r="D54" s="4">
        <v>5.25</v>
      </c>
      <c r="E54" s="4"/>
      <c r="F54" s="4">
        <v>2.73</v>
      </c>
      <c r="G54" s="4">
        <v>3.13</v>
      </c>
      <c r="H54" s="4">
        <v>3.64</v>
      </c>
      <c r="I54" s="4">
        <v>92.4</v>
      </c>
      <c r="J54" s="4">
        <v>1079</v>
      </c>
      <c r="K54" s="4">
        <v>19.399999999999999</v>
      </c>
      <c r="L54" s="4">
        <v>327</v>
      </c>
      <c r="M54" s="4">
        <v>13.9</v>
      </c>
      <c r="N54" s="4">
        <v>1377</v>
      </c>
      <c r="O54" s="4">
        <v>53.6</v>
      </c>
      <c r="P54" s="4">
        <v>101</v>
      </c>
      <c r="Q54" s="4">
        <v>50.1</v>
      </c>
      <c r="R54" s="4">
        <v>7.91</v>
      </c>
      <c r="S54" s="4">
        <v>2.13</v>
      </c>
      <c r="T54" s="4">
        <v>5.92</v>
      </c>
      <c r="U54" s="4">
        <v>3.98</v>
      </c>
      <c r="V54" s="4">
        <v>1.89</v>
      </c>
      <c r="W54" s="4">
        <v>1.77</v>
      </c>
      <c r="X54" s="4">
        <v>9.66</v>
      </c>
      <c r="Y54" s="3">
        <f t="shared" si="0"/>
        <v>20.571646523159078</v>
      </c>
      <c r="Z54" s="3">
        <f t="shared" si="1"/>
        <v>55.618556701030933</v>
      </c>
      <c r="AA54" s="3">
        <f t="shared" si="2"/>
        <v>8.5634847080630225E-2</v>
      </c>
    </row>
    <row r="55" spans="1:27" x14ac:dyDescent="0.35">
      <c r="A55" s="4">
        <v>61.81</v>
      </c>
      <c r="B55" s="4">
        <v>0.98</v>
      </c>
      <c r="C55" s="4">
        <v>14.58</v>
      </c>
      <c r="D55" s="4">
        <v>4.8600000000000003</v>
      </c>
      <c r="E55" s="4"/>
      <c r="F55" s="4">
        <v>2.74</v>
      </c>
      <c r="G55" s="4">
        <v>3.08</v>
      </c>
      <c r="H55" s="4">
        <v>3.53</v>
      </c>
      <c r="I55" s="4">
        <v>80.400000000000006</v>
      </c>
      <c r="J55" s="4">
        <v>902</v>
      </c>
      <c r="K55" s="4">
        <v>16.399999999999999</v>
      </c>
      <c r="L55" s="4">
        <v>320</v>
      </c>
      <c r="M55" s="4">
        <v>12.9</v>
      </c>
      <c r="N55" s="4">
        <v>1313</v>
      </c>
      <c r="O55" s="4">
        <v>47.4</v>
      </c>
      <c r="P55" s="4">
        <v>91.3</v>
      </c>
      <c r="Q55" s="4">
        <v>43.9</v>
      </c>
      <c r="R55" s="4">
        <v>6.93</v>
      </c>
      <c r="S55" s="4">
        <v>1.94</v>
      </c>
      <c r="T55" s="4">
        <v>5.34</v>
      </c>
      <c r="U55" s="4">
        <v>3.46</v>
      </c>
      <c r="V55" s="4">
        <v>1.68</v>
      </c>
      <c r="W55" s="4">
        <v>1.6</v>
      </c>
      <c r="X55" s="4">
        <v>9.1199999999999992</v>
      </c>
      <c r="Y55" s="3">
        <f t="shared" si="0"/>
        <v>20.124999999999996</v>
      </c>
      <c r="Z55" s="3">
        <f t="shared" si="1"/>
        <v>55.000000000000007</v>
      </c>
      <c r="AA55" s="3">
        <f t="shared" si="2"/>
        <v>8.9135254988913531E-2</v>
      </c>
    </row>
    <row r="56" spans="1:27" x14ac:dyDescent="0.35">
      <c r="A56" s="4">
        <v>58.96</v>
      </c>
      <c r="B56" s="4">
        <v>0.86</v>
      </c>
      <c r="C56" s="4">
        <v>15.87</v>
      </c>
      <c r="D56" s="4">
        <v>4.79</v>
      </c>
      <c r="E56" s="4"/>
      <c r="F56" s="4">
        <v>3.63</v>
      </c>
      <c r="G56" s="4">
        <v>3.35</v>
      </c>
      <c r="H56" s="4">
        <v>4.3</v>
      </c>
      <c r="I56" s="4">
        <v>72</v>
      </c>
      <c r="J56" s="4">
        <v>940</v>
      </c>
      <c r="K56" s="4">
        <v>16.5</v>
      </c>
      <c r="L56" s="4">
        <v>225</v>
      </c>
      <c r="M56" s="4">
        <v>10.199999999999999</v>
      </c>
      <c r="N56" s="4">
        <v>1251</v>
      </c>
      <c r="O56" s="4">
        <v>37.1</v>
      </c>
      <c r="P56" s="4">
        <v>64.7</v>
      </c>
      <c r="Q56" s="4">
        <v>36.299999999999997</v>
      </c>
      <c r="R56" s="4">
        <v>7.02</v>
      </c>
      <c r="S56" s="4">
        <v>2.25</v>
      </c>
      <c r="T56" s="4">
        <v>5.52</v>
      </c>
      <c r="U56" s="4">
        <v>3.53</v>
      </c>
      <c r="V56" s="4">
        <v>1.64</v>
      </c>
      <c r="W56" s="4">
        <v>1.46</v>
      </c>
      <c r="X56" s="4">
        <v>3.81</v>
      </c>
      <c r="Y56" s="3">
        <f t="shared" si="0"/>
        <v>17.262296977053353</v>
      </c>
      <c r="Z56" s="3">
        <f t="shared" si="1"/>
        <v>56.969696969696969</v>
      </c>
      <c r="AA56" s="3">
        <f t="shared" si="2"/>
        <v>7.6595744680851063E-2</v>
      </c>
    </row>
    <row r="57" spans="1:27" x14ac:dyDescent="0.35">
      <c r="A57" s="4">
        <v>60.5</v>
      </c>
      <c r="B57" s="4">
        <v>0.85</v>
      </c>
      <c r="C57" s="4">
        <v>16.2</v>
      </c>
      <c r="D57" s="4">
        <v>4.32</v>
      </c>
      <c r="E57" s="4"/>
      <c r="F57" s="4">
        <v>2.84</v>
      </c>
      <c r="G57" s="4">
        <v>3.48</v>
      </c>
      <c r="H57" s="4">
        <v>4.2</v>
      </c>
      <c r="I57" s="4">
        <v>53.6</v>
      </c>
      <c r="J57" s="4">
        <v>1010</v>
      </c>
      <c r="K57" s="4">
        <v>24.9</v>
      </c>
      <c r="L57" s="4">
        <v>267</v>
      </c>
      <c r="M57" s="4">
        <v>17.8</v>
      </c>
      <c r="N57" s="4">
        <v>2040</v>
      </c>
      <c r="O57" s="4">
        <v>73.599999999999994</v>
      </c>
      <c r="P57" s="4">
        <v>140</v>
      </c>
      <c r="Q57" s="4">
        <v>54.1</v>
      </c>
      <c r="R57" s="4">
        <v>8.6999999999999993</v>
      </c>
      <c r="S57" s="4">
        <v>2.2999999999999998</v>
      </c>
      <c r="T57" s="4">
        <v>7.6</v>
      </c>
      <c r="U57" s="4">
        <v>4.5999999999999996</v>
      </c>
      <c r="V57" s="4">
        <v>2.2999999999999998</v>
      </c>
      <c r="W57" s="4">
        <v>2</v>
      </c>
      <c r="X57" s="4">
        <v>10</v>
      </c>
      <c r="Y57" s="3">
        <f t="shared" si="0"/>
        <v>24.999156118143457</v>
      </c>
      <c r="Z57" s="3">
        <f t="shared" si="1"/>
        <v>40.562248995983936</v>
      </c>
      <c r="AA57" s="3">
        <f t="shared" si="2"/>
        <v>5.3069306930693068E-2</v>
      </c>
    </row>
    <row r="58" spans="1:27" x14ac:dyDescent="0.35">
      <c r="A58" s="4">
        <v>57.4</v>
      </c>
      <c r="B58" s="4">
        <v>0.78</v>
      </c>
      <c r="C58" s="4">
        <v>15.5</v>
      </c>
      <c r="D58" s="4">
        <v>6.72</v>
      </c>
      <c r="E58" s="4"/>
      <c r="F58" s="4">
        <v>5.44</v>
      </c>
      <c r="G58" s="4">
        <v>2.29</v>
      </c>
      <c r="H58" s="4">
        <v>3.63</v>
      </c>
      <c r="I58" s="4">
        <v>63.2</v>
      </c>
      <c r="J58" s="4">
        <v>541</v>
      </c>
      <c r="K58" s="4">
        <v>16.100000000000001</v>
      </c>
      <c r="L58" s="4">
        <v>136</v>
      </c>
      <c r="M58" s="4">
        <v>6.6</v>
      </c>
      <c r="N58" s="4">
        <v>761</v>
      </c>
      <c r="O58" s="4">
        <v>21.2</v>
      </c>
      <c r="P58" s="4">
        <v>43</v>
      </c>
      <c r="Q58" s="4">
        <v>20.3</v>
      </c>
      <c r="R58" s="4">
        <v>4.0999999999999996</v>
      </c>
      <c r="S58" s="4">
        <v>1.2</v>
      </c>
      <c r="T58" s="4">
        <v>3.8</v>
      </c>
      <c r="U58" s="4">
        <v>2.8</v>
      </c>
      <c r="V58" s="4">
        <v>1.5</v>
      </c>
      <c r="W58" s="4">
        <v>1.4</v>
      </c>
      <c r="X58" s="4">
        <v>5.3</v>
      </c>
      <c r="Y58" s="3">
        <f t="shared" si="0"/>
        <v>10.28691983122363</v>
      </c>
      <c r="Z58" s="3">
        <f t="shared" si="1"/>
        <v>33.602484472049689</v>
      </c>
      <c r="AA58" s="3">
        <f t="shared" si="2"/>
        <v>0.11682070240295749</v>
      </c>
    </row>
    <row r="59" spans="1:27" x14ac:dyDescent="0.35">
      <c r="A59" s="4">
        <v>64.8</v>
      </c>
      <c r="B59" s="4">
        <v>0.54</v>
      </c>
      <c r="C59" s="4">
        <v>15.3</v>
      </c>
      <c r="D59" s="4">
        <v>3.71</v>
      </c>
      <c r="E59" s="4"/>
      <c r="F59" s="4">
        <v>1.98</v>
      </c>
      <c r="G59" s="4">
        <v>3.68</v>
      </c>
      <c r="H59" s="4">
        <v>3.79</v>
      </c>
      <c r="I59" s="4">
        <v>138</v>
      </c>
      <c r="J59" s="4">
        <v>917</v>
      </c>
      <c r="K59" s="4">
        <v>28.4</v>
      </c>
      <c r="L59" s="4">
        <v>269</v>
      </c>
      <c r="M59" s="4">
        <v>19.3</v>
      </c>
      <c r="N59" s="4">
        <v>2419</v>
      </c>
      <c r="O59" s="4">
        <v>115</v>
      </c>
      <c r="P59" s="4">
        <v>204</v>
      </c>
      <c r="Q59" s="4">
        <v>73.599999999999994</v>
      </c>
      <c r="R59" s="4">
        <v>11.1</v>
      </c>
      <c r="S59" s="4">
        <v>2.6</v>
      </c>
      <c r="T59" s="4">
        <v>9.6999999999999993</v>
      </c>
      <c r="U59" s="4">
        <v>5.6</v>
      </c>
      <c r="V59" s="4">
        <v>2.9</v>
      </c>
      <c r="W59" s="4">
        <v>2.6</v>
      </c>
      <c r="X59" s="4">
        <v>30.1</v>
      </c>
      <c r="Y59" s="3">
        <f t="shared" si="0"/>
        <v>30.047062641999354</v>
      </c>
      <c r="Z59" s="3">
        <f t="shared" si="1"/>
        <v>32.2887323943662</v>
      </c>
      <c r="AA59" s="3">
        <f t="shared" si="2"/>
        <v>0.1504907306434024</v>
      </c>
    </row>
    <row r="60" spans="1:27" x14ac:dyDescent="0.35">
      <c r="A60" s="4">
        <v>56</v>
      </c>
      <c r="B60" s="4">
        <v>0.93</v>
      </c>
      <c r="C60" s="4">
        <v>16.600000000000001</v>
      </c>
      <c r="D60" s="4">
        <v>6.52</v>
      </c>
      <c r="E60" s="4"/>
      <c r="F60" s="4">
        <v>3.7</v>
      </c>
      <c r="G60" s="4">
        <v>3.73</v>
      </c>
      <c r="H60" s="4">
        <v>2.73</v>
      </c>
      <c r="I60" s="4">
        <v>61.7</v>
      </c>
      <c r="J60" s="4">
        <v>953</v>
      </c>
      <c r="K60" s="4">
        <v>28.4</v>
      </c>
      <c r="L60" s="4">
        <v>257</v>
      </c>
      <c r="M60" s="4">
        <v>10.7</v>
      </c>
      <c r="N60" s="4">
        <v>2006</v>
      </c>
      <c r="O60" s="4">
        <v>82.4</v>
      </c>
      <c r="P60" s="4">
        <v>153</v>
      </c>
      <c r="Q60" s="4">
        <v>61.1</v>
      </c>
      <c r="R60" s="4">
        <v>9.9</v>
      </c>
      <c r="S60" s="4">
        <v>2.5</v>
      </c>
      <c r="T60" s="4">
        <v>7.8</v>
      </c>
      <c r="U60" s="4">
        <v>5.3</v>
      </c>
      <c r="V60" s="4">
        <v>2.8</v>
      </c>
      <c r="W60" s="4">
        <v>2.6</v>
      </c>
      <c r="X60" s="4">
        <v>10.8</v>
      </c>
      <c r="Y60" s="3">
        <f t="shared" si="0"/>
        <v>21.529373580006492</v>
      </c>
      <c r="Z60" s="3">
        <f t="shared" si="1"/>
        <v>33.556338028169016</v>
      </c>
      <c r="AA60" s="3">
        <f t="shared" si="2"/>
        <v>6.4742917103882483E-2</v>
      </c>
    </row>
    <row r="61" spans="1:27" x14ac:dyDescent="0.35">
      <c r="A61" s="4">
        <v>55.7</v>
      </c>
      <c r="B61" s="4">
        <v>0.97</v>
      </c>
      <c r="C61" s="4">
        <v>16.3</v>
      </c>
      <c r="D61" s="4">
        <v>5.63</v>
      </c>
      <c r="E61" s="4"/>
      <c r="F61" s="4">
        <v>3.76</v>
      </c>
      <c r="G61" s="4">
        <v>3.35</v>
      </c>
      <c r="H61" s="4">
        <v>3.6</v>
      </c>
      <c r="I61" s="4">
        <v>48.7</v>
      </c>
      <c r="J61" s="4">
        <v>960</v>
      </c>
      <c r="K61" s="4">
        <v>29.2</v>
      </c>
      <c r="L61" s="4">
        <v>264</v>
      </c>
      <c r="M61" s="4">
        <v>10.5</v>
      </c>
      <c r="N61" s="4">
        <v>1872</v>
      </c>
      <c r="O61" s="4">
        <v>76.8</v>
      </c>
      <c r="P61" s="4">
        <v>142</v>
      </c>
      <c r="Q61" s="4">
        <v>57.9</v>
      </c>
      <c r="R61" s="4">
        <v>9.4</v>
      </c>
      <c r="S61" s="4">
        <v>2.4</v>
      </c>
      <c r="T61" s="4">
        <v>8.1999999999999993</v>
      </c>
      <c r="U61" s="4">
        <v>5.3</v>
      </c>
      <c r="V61" s="4">
        <v>2.8</v>
      </c>
      <c r="W61" s="4">
        <v>2.5</v>
      </c>
      <c r="X61" s="4">
        <v>9.6999999999999993</v>
      </c>
      <c r="Y61" s="3">
        <f t="shared" si="0"/>
        <v>20.868860759493671</v>
      </c>
      <c r="Z61" s="3">
        <f t="shared" si="1"/>
        <v>32.876712328767127</v>
      </c>
      <c r="AA61" s="3">
        <f t="shared" si="2"/>
        <v>5.0729166666666672E-2</v>
      </c>
    </row>
    <row r="62" spans="1:27" x14ac:dyDescent="0.35">
      <c r="A62" s="4">
        <v>59.4</v>
      </c>
      <c r="B62" s="4">
        <v>0.8</v>
      </c>
      <c r="C62" s="4">
        <v>16.100000000000001</v>
      </c>
      <c r="D62" s="4">
        <v>5.0999999999999996</v>
      </c>
      <c r="E62" s="4"/>
      <c r="F62" s="4">
        <v>3</v>
      </c>
      <c r="G62" s="4">
        <v>4.0999999999999996</v>
      </c>
      <c r="H62" s="4">
        <v>3.85</v>
      </c>
      <c r="I62" s="4">
        <v>95.7</v>
      </c>
      <c r="J62" s="4">
        <v>916</v>
      </c>
      <c r="K62" s="4">
        <v>26</v>
      </c>
      <c r="L62" s="4">
        <v>216</v>
      </c>
      <c r="M62" s="4">
        <v>13.1</v>
      </c>
      <c r="N62" s="4">
        <v>2495</v>
      </c>
      <c r="O62" s="4">
        <v>85.5</v>
      </c>
      <c r="P62" s="4">
        <v>155</v>
      </c>
      <c r="Q62" s="4">
        <v>58.8</v>
      </c>
      <c r="R62" s="4">
        <v>9</v>
      </c>
      <c r="S62" s="4">
        <v>2.4</v>
      </c>
      <c r="T62" s="4">
        <v>7.9</v>
      </c>
      <c r="U62" s="4">
        <v>4.8</v>
      </c>
      <c r="V62" s="4">
        <v>2.5</v>
      </c>
      <c r="W62" s="4">
        <v>2.2999999999999998</v>
      </c>
      <c r="X62" s="4">
        <v>15.4</v>
      </c>
      <c r="Y62" s="3">
        <f t="shared" si="0"/>
        <v>25.25316455696203</v>
      </c>
      <c r="Z62" s="3">
        <f t="shared" si="1"/>
        <v>35.230769230769234</v>
      </c>
      <c r="AA62" s="3">
        <f t="shared" si="2"/>
        <v>0.10447598253275109</v>
      </c>
    </row>
    <row r="63" spans="1:27" x14ac:dyDescent="0.35">
      <c r="A63" s="4">
        <v>62.17</v>
      </c>
      <c r="B63" s="4">
        <v>0.35</v>
      </c>
      <c r="C63" s="4">
        <v>17.760000000000002</v>
      </c>
      <c r="D63" s="4">
        <v>3.9</v>
      </c>
      <c r="E63" s="4"/>
      <c r="F63" s="4">
        <v>1</v>
      </c>
      <c r="G63" s="4">
        <v>2.59</v>
      </c>
      <c r="H63" s="4">
        <v>6</v>
      </c>
      <c r="I63" s="4">
        <v>64.06</v>
      </c>
      <c r="J63" s="4">
        <v>1182</v>
      </c>
      <c r="K63" s="4">
        <v>18.2</v>
      </c>
      <c r="L63" s="4">
        <v>131.19999999999999</v>
      </c>
      <c r="M63" s="4">
        <v>6.67</v>
      </c>
      <c r="N63" s="4">
        <v>1092</v>
      </c>
      <c r="O63" s="4">
        <v>35.56</v>
      </c>
      <c r="P63" s="4">
        <v>76.59</v>
      </c>
      <c r="Q63" s="4">
        <v>38.31</v>
      </c>
      <c r="R63" s="4">
        <v>6.85</v>
      </c>
      <c r="S63" s="4">
        <v>1.87</v>
      </c>
      <c r="T63" s="4">
        <v>4.6399999999999997</v>
      </c>
      <c r="U63" s="4">
        <v>3.45</v>
      </c>
      <c r="V63" s="4">
        <v>1.82</v>
      </c>
      <c r="W63" s="4">
        <v>1.82</v>
      </c>
      <c r="X63" s="4">
        <v>5.32</v>
      </c>
      <c r="Y63" s="3">
        <f t="shared" si="0"/>
        <v>13.272963323596237</v>
      </c>
      <c r="Z63" s="3">
        <f t="shared" si="1"/>
        <v>64.945054945054949</v>
      </c>
      <c r="AA63" s="3">
        <f t="shared" si="2"/>
        <v>5.4196277495769885E-2</v>
      </c>
    </row>
    <row r="64" spans="1:27" x14ac:dyDescent="0.35">
      <c r="A64" s="4">
        <v>61.94</v>
      </c>
      <c r="B64" s="4">
        <v>0.65</v>
      </c>
      <c r="C64" s="4">
        <v>16.14</v>
      </c>
      <c r="D64" s="4">
        <v>3.84</v>
      </c>
      <c r="E64" s="4"/>
      <c r="F64" s="4">
        <v>2.5499999999999998</v>
      </c>
      <c r="G64" s="4">
        <v>3.28</v>
      </c>
      <c r="H64" s="4">
        <v>5.42</v>
      </c>
      <c r="I64" s="4">
        <v>28.04</v>
      </c>
      <c r="J64" s="4">
        <v>529</v>
      </c>
      <c r="K64" s="4">
        <v>19.14</v>
      </c>
      <c r="L64" s="4">
        <v>187.1</v>
      </c>
      <c r="M64" s="4">
        <v>8.56</v>
      </c>
      <c r="N64" s="4">
        <v>1093</v>
      </c>
      <c r="O64" s="4">
        <v>24.22</v>
      </c>
      <c r="P64" s="4">
        <v>51.36</v>
      </c>
      <c r="Q64" s="4">
        <v>30.02</v>
      </c>
      <c r="R64" s="4">
        <v>5.59</v>
      </c>
      <c r="S64" s="4">
        <v>1.27</v>
      </c>
      <c r="T64" s="4">
        <v>4.3099999999999996</v>
      </c>
      <c r="U64" s="4">
        <v>3.82</v>
      </c>
      <c r="V64" s="4">
        <v>1.99</v>
      </c>
      <c r="W64" s="4">
        <v>1.9</v>
      </c>
      <c r="X64" s="4">
        <v>3.57</v>
      </c>
      <c r="Y64" s="3">
        <f t="shared" si="0"/>
        <v>8.6596047079724645</v>
      </c>
      <c r="Z64" s="3">
        <f t="shared" si="1"/>
        <v>27.638453500522466</v>
      </c>
      <c r="AA64" s="3">
        <f t="shared" si="2"/>
        <v>5.3005671077504722E-2</v>
      </c>
    </row>
    <row r="65" spans="1:27" x14ac:dyDescent="0.35">
      <c r="A65" s="4">
        <v>62.93</v>
      </c>
      <c r="B65" s="4">
        <v>0.35</v>
      </c>
      <c r="C65" s="4">
        <v>18.059999999999999</v>
      </c>
      <c r="D65" s="4">
        <v>3.82</v>
      </c>
      <c r="E65" s="4"/>
      <c r="F65" s="4">
        <v>0.99</v>
      </c>
      <c r="G65" s="4">
        <v>2.79</v>
      </c>
      <c r="H65" s="4">
        <v>5.65</v>
      </c>
      <c r="I65" s="4">
        <v>70.099999999999994</v>
      </c>
      <c r="J65" s="4">
        <v>1113</v>
      </c>
      <c r="K65" s="4">
        <v>18.579999999999998</v>
      </c>
      <c r="L65" s="4">
        <v>140.6</v>
      </c>
      <c r="M65" s="4">
        <v>7.18</v>
      </c>
      <c r="N65" s="4">
        <v>1157</v>
      </c>
      <c r="O65" s="4">
        <v>33.229999999999997</v>
      </c>
      <c r="P65" s="4">
        <v>73.33</v>
      </c>
      <c r="Q65" s="4">
        <v>38.65</v>
      </c>
      <c r="R65" s="4">
        <v>6.88</v>
      </c>
      <c r="S65" s="4">
        <v>1.9</v>
      </c>
      <c r="T65" s="4">
        <v>4.8600000000000003</v>
      </c>
      <c r="U65" s="4">
        <v>3.66</v>
      </c>
      <c r="V65" s="4">
        <v>1.91</v>
      </c>
      <c r="W65" s="4">
        <v>1.84</v>
      </c>
      <c r="X65" s="4">
        <v>4.7300000000000004</v>
      </c>
      <c r="Y65" s="3">
        <f t="shared" si="0"/>
        <v>12.268459915611814</v>
      </c>
      <c r="Z65" s="3">
        <f t="shared" si="1"/>
        <v>59.903121636167931</v>
      </c>
      <c r="AA65" s="3">
        <f t="shared" si="2"/>
        <v>6.2982929020664866E-2</v>
      </c>
    </row>
    <row r="66" spans="1:27" x14ac:dyDescent="0.35">
      <c r="A66" s="4">
        <v>60.99</v>
      </c>
      <c r="B66" s="4">
        <v>0.56000000000000005</v>
      </c>
      <c r="C66" s="4">
        <v>15.72</v>
      </c>
      <c r="D66" s="4">
        <v>3.27</v>
      </c>
      <c r="E66" s="4"/>
      <c r="F66" s="4">
        <v>3.88</v>
      </c>
      <c r="G66" s="4">
        <v>1.99</v>
      </c>
      <c r="H66" s="4">
        <v>6.14</v>
      </c>
      <c r="I66" s="4">
        <v>48.67</v>
      </c>
      <c r="J66" s="4">
        <v>694</v>
      </c>
      <c r="K66" s="4">
        <v>12.2</v>
      </c>
      <c r="L66" s="4">
        <v>135.4</v>
      </c>
      <c r="M66" s="4">
        <v>6.84</v>
      </c>
      <c r="N66" s="4">
        <v>742</v>
      </c>
      <c r="O66" s="4">
        <v>21.52</v>
      </c>
      <c r="P66" s="4">
        <v>43.86</v>
      </c>
      <c r="Q66" s="4">
        <v>21.86</v>
      </c>
      <c r="R66" s="4">
        <v>3.95</v>
      </c>
      <c r="S66" s="4">
        <v>1.1100000000000001</v>
      </c>
      <c r="T66" s="4">
        <v>3.16</v>
      </c>
      <c r="U66" s="4">
        <v>2.36</v>
      </c>
      <c r="V66" s="4">
        <v>1.1599999999999999</v>
      </c>
      <c r="W66" s="4">
        <v>1.08</v>
      </c>
      <c r="X66" s="4">
        <v>3.29</v>
      </c>
      <c r="Y66" s="3">
        <f t="shared" si="0"/>
        <v>13.536177527738708</v>
      </c>
      <c r="Z66" s="3">
        <f t="shared" si="1"/>
        <v>56.885245901639351</v>
      </c>
      <c r="AA66" s="3">
        <f t="shared" si="2"/>
        <v>7.0129682997118165E-2</v>
      </c>
    </row>
    <row r="67" spans="1:27" x14ac:dyDescent="0.35">
      <c r="A67" s="4">
        <v>57.76</v>
      </c>
      <c r="B67" s="4">
        <v>0.61</v>
      </c>
      <c r="C67" s="4">
        <v>16.510000000000002</v>
      </c>
      <c r="D67" s="4">
        <v>5.89</v>
      </c>
      <c r="E67" s="4"/>
      <c r="F67" s="4">
        <v>5.25</v>
      </c>
      <c r="G67" s="4">
        <v>3.11</v>
      </c>
      <c r="H67" s="4">
        <v>4.92</v>
      </c>
      <c r="I67" s="4">
        <v>70.52</v>
      </c>
      <c r="J67" s="4">
        <v>550</v>
      </c>
      <c r="K67" s="4">
        <v>10.19</v>
      </c>
      <c r="L67" s="4">
        <v>76.7</v>
      </c>
      <c r="M67" s="4">
        <v>4.84</v>
      </c>
      <c r="N67" s="4">
        <v>675</v>
      </c>
      <c r="O67" s="4">
        <v>14.56</v>
      </c>
      <c r="P67" s="4">
        <v>29.04</v>
      </c>
      <c r="Q67" s="4">
        <v>14.66</v>
      </c>
      <c r="R67" s="4">
        <v>2.69</v>
      </c>
      <c r="S67" s="4">
        <v>0.72</v>
      </c>
      <c r="T67" s="4">
        <v>2.2799999999999998</v>
      </c>
      <c r="U67" s="4">
        <v>1.96</v>
      </c>
      <c r="V67" s="4">
        <v>0.96</v>
      </c>
      <c r="W67" s="4">
        <v>0.96</v>
      </c>
      <c r="X67" s="4">
        <v>2.11</v>
      </c>
      <c r="Y67" s="3">
        <f t="shared" ref="Y67:Y81" si="3">(O67/0.237)/(W67/0.161)</f>
        <v>10.303094233473981</v>
      </c>
      <c r="Z67" s="3">
        <f t="shared" ref="Z67:Z81" si="4">J67/K67</f>
        <v>53.974484789008834</v>
      </c>
      <c r="AA67" s="3">
        <f t="shared" ref="AA67:AA81" si="5">I67/J67</f>
        <v>0.12821818181818181</v>
      </c>
    </row>
    <row r="68" spans="1:27" x14ac:dyDescent="0.35">
      <c r="A68" s="4">
        <v>60.06</v>
      </c>
      <c r="B68" s="4">
        <v>1.36</v>
      </c>
      <c r="C68" s="4">
        <v>16.37</v>
      </c>
      <c r="D68" s="4">
        <v>4.6900000000000004</v>
      </c>
      <c r="E68" s="4"/>
      <c r="F68" s="4">
        <v>2.4900000000000002</v>
      </c>
      <c r="G68" s="4">
        <v>3.29</v>
      </c>
      <c r="H68" s="4">
        <v>4.18</v>
      </c>
      <c r="I68" s="4">
        <v>75</v>
      </c>
      <c r="J68" s="4">
        <v>593</v>
      </c>
      <c r="K68" s="4">
        <v>24.2</v>
      </c>
      <c r="L68" s="4">
        <v>301</v>
      </c>
      <c r="M68" s="4">
        <v>18</v>
      </c>
      <c r="N68" s="4">
        <v>861</v>
      </c>
      <c r="O68" s="4">
        <v>39.6</v>
      </c>
      <c r="P68" s="4">
        <v>78.099999999999994</v>
      </c>
      <c r="Q68" s="4">
        <v>34.200000000000003</v>
      </c>
      <c r="R68" s="4">
        <v>6.4</v>
      </c>
      <c r="S68" s="4">
        <v>1.81</v>
      </c>
      <c r="T68" s="4">
        <v>5.47</v>
      </c>
      <c r="U68" s="4">
        <v>4.5999999999999996</v>
      </c>
      <c r="V68" s="4">
        <v>2.4</v>
      </c>
      <c r="W68" s="4">
        <v>2.2000000000000002</v>
      </c>
      <c r="X68" s="4">
        <v>11</v>
      </c>
      <c r="Y68" s="3">
        <f t="shared" si="3"/>
        <v>12.227848101265824</v>
      </c>
      <c r="Z68" s="3">
        <f t="shared" si="4"/>
        <v>24.504132231404959</v>
      </c>
      <c r="AA68" s="3">
        <f t="shared" si="5"/>
        <v>0.12647554806070826</v>
      </c>
    </row>
    <row r="69" spans="1:27" x14ac:dyDescent="0.35">
      <c r="A69" s="4">
        <v>59.31</v>
      </c>
      <c r="B69" s="4">
        <v>1.46</v>
      </c>
      <c r="C69" s="4">
        <v>16.399999999999999</v>
      </c>
      <c r="D69" s="4">
        <v>4.5199999999999996</v>
      </c>
      <c r="E69" s="4"/>
      <c r="F69" s="4">
        <v>2.48</v>
      </c>
      <c r="G69" s="4">
        <v>3.26</v>
      </c>
      <c r="H69" s="4">
        <v>4.51</v>
      </c>
      <c r="I69" s="4">
        <v>77</v>
      </c>
      <c r="J69" s="4">
        <v>593</v>
      </c>
      <c r="K69" s="4">
        <v>22.6</v>
      </c>
      <c r="L69" s="4">
        <v>306</v>
      </c>
      <c r="M69" s="4">
        <v>19</v>
      </c>
      <c r="N69" s="4">
        <v>901</v>
      </c>
      <c r="O69" s="4">
        <v>39.9</v>
      </c>
      <c r="P69" s="4">
        <v>78.3</v>
      </c>
      <c r="Q69" s="4">
        <v>33.200000000000003</v>
      </c>
      <c r="R69" s="4">
        <v>6.1</v>
      </c>
      <c r="S69" s="4">
        <v>1.77</v>
      </c>
      <c r="T69" s="4">
        <v>5.15</v>
      </c>
      <c r="U69" s="4">
        <v>4.3</v>
      </c>
      <c r="V69" s="4">
        <v>2.2000000000000002</v>
      </c>
      <c r="W69" s="4">
        <v>2.1</v>
      </c>
      <c r="X69" s="4">
        <v>10</v>
      </c>
      <c r="Y69" s="3">
        <f t="shared" si="3"/>
        <v>12.90717299578059</v>
      </c>
      <c r="Z69" s="3">
        <f t="shared" si="4"/>
        <v>26.238938053097343</v>
      </c>
      <c r="AA69" s="3">
        <f t="shared" si="5"/>
        <v>0.12984822934232715</v>
      </c>
    </row>
    <row r="70" spans="1:27" x14ac:dyDescent="0.35">
      <c r="A70" s="4">
        <v>61.06</v>
      </c>
      <c r="B70" s="4">
        <v>1.24</v>
      </c>
      <c r="C70" s="4">
        <v>15.48</v>
      </c>
      <c r="D70" s="4">
        <v>5.74</v>
      </c>
      <c r="E70" s="4"/>
      <c r="F70" s="4">
        <v>1.87</v>
      </c>
      <c r="G70" s="4">
        <v>2.9</v>
      </c>
      <c r="H70" s="4">
        <v>3.9</v>
      </c>
      <c r="I70" s="4">
        <v>65</v>
      </c>
      <c r="J70" s="4">
        <v>828</v>
      </c>
      <c r="K70" s="4">
        <v>22.2</v>
      </c>
      <c r="L70" s="4">
        <v>271</v>
      </c>
      <c r="M70" s="4">
        <v>17</v>
      </c>
      <c r="N70" s="4">
        <v>498</v>
      </c>
      <c r="O70" s="4">
        <v>35.5</v>
      </c>
      <c r="P70" s="4">
        <v>71.599999999999994</v>
      </c>
      <c r="Q70" s="4">
        <v>30.5</v>
      </c>
      <c r="R70" s="4">
        <v>5.7</v>
      </c>
      <c r="S70" s="4">
        <v>1.54</v>
      </c>
      <c r="T70" s="4">
        <v>4.6500000000000004</v>
      </c>
      <c r="U70" s="4">
        <v>4</v>
      </c>
      <c r="V70" s="4">
        <v>2.2000000000000002</v>
      </c>
      <c r="W70" s="4">
        <v>2.1</v>
      </c>
      <c r="X70" s="4">
        <v>9.8000000000000007</v>
      </c>
      <c r="Y70" s="3">
        <f t="shared" si="3"/>
        <v>11.483825597749648</v>
      </c>
      <c r="Z70" s="3">
        <f t="shared" si="4"/>
        <v>37.297297297297298</v>
      </c>
      <c r="AA70" s="3">
        <f t="shared" si="5"/>
        <v>7.85024154589372E-2</v>
      </c>
    </row>
    <row r="71" spans="1:27" x14ac:dyDescent="0.35">
      <c r="A71" s="4">
        <v>63.79</v>
      </c>
      <c r="B71" s="4">
        <v>0.69</v>
      </c>
      <c r="C71" s="4">
        <v>16.07</v>
      </c>
      <c r="D71" s="4">
        <v>3.72</v>
      </c>
      <c r="E71" s="4"/>
      <c r="F71" s="4">
        <v>2.5299999999999998</v>
      </c>
      <c r="G71" s="4">
        <v>3.25</v>
      </c>
      <c r="H71" s="4">
        <v>4.4400000000000004</v>
      </c>
      <c r="I71" s="4">
        <v>89</v>
      </c>
      <c r="J71" s="4">
        <v>846</v>
      </c>
      <c r="K71" s="4">
        <v>13.5</v>
      </c>
      <c r="L71" s="4">
        <v>190</v>
      </c>
      <c r="M71" s="4">
        <v>9.1</v>
      </c>
      <c r="N71" s="4">
        <v>1115</v>
      </c>
      <c r="O71" s="4">
        <v>34.5</v>
      </c>
      <c r="P71" s="4">
        <v>64.7</v>
      </c>
      <c r="Q71" s="4">
        <v>25.7</v>
      </c>
      <c r="R71" s="4">
        <v>4.3499999999999996</v>
      </c>
      <c r="S71" s="4">
        <v>1.19</v>
      </c>
      <c r="T71" s="4">
        <v>3.31</v>
      </c>
      <c r="U71" s="4">
        <v>2.64</v>
      </c>
      <c r="V71" s="4">
        <v>1.4</v>
      </c>
      <c r="W71" s="4">
        <v>1.36</v>
      </c>
      <c r="X71" s="4">
        <v>6.6</v>
      </c>
      <c r="Y71" s="3">
        <f t="shared" si="3"/>
        <v>17.23287416232316</v>
      </c>
      <c r="Z71" s="3">
        <f t="shared" si="4"/>
        <v>62.666666666666664</v>
      </c>
      <c r="AA71" s="3">
        <f t="shared" si="5"/>
        <v>0.10520094562647754</v>
      </c>
    </row>
    <row r="72" spans="1:27" x14ac:dyDescent="0.35">
      <c r="A72" s="4">
        <v>63.27</v>
      </c>
      <c r="B72" s="4">
        <v>0.7</v>
      </c>
      <c r="C72" s="4">
        <v>16.059999999999999</v>
      </c>
      <c r="D72" s="4">
        <v>3.84</v>
      </c>
      <c r="E72" s="4"/>
      <c r="F72" s="4">
        <v>2.6</v>
      </c>
      <c r="G72" s="4">
        <v>3.34</v>
      </c>
      <c r="H72" s="4">
        <v>4.3499999999999996</v>
      </c>
      <c r="I72" s="4">
        <v>98</v>
      </c>
      <c r="J72" s="4">
        <v>786</v>
      </c>
      <c r="K72" s="4">
        <v>13.2</v>
      </c>
      <c r="L72" s="4">
        <v>169</v>
      </c>
      <c r="M72" s="4">
        <v>9.1</v>
      </c>
      <c r="N72" s="4">
        <v>1089</v>
      </c>
      <c r="O72" s="4">
        <v>34.799999999999997</v>
      </c>
      <c r="P72" s="4">
        <v>65.900000000000006</v>
      </c>
      <c r="Q72" s="4">
        <v>25.9</v>
      </c>
      <c r="R72" s="4">
        <v>4.4400000000000004</v>
      </c>
      <c r="S72" s="4">
        <v>1.2</v>
      </c>
      <c r="T72" s="4">
        <v>3.29</v>
      </c>
      <c r="U72" s="4">
        <v>2.61</v>
      </c>
      <c r="V72" s="4">
        <v>1.36</v>
      </c>
      <c r="W72" s="4">
        <v>1.29</v>
      </c>
      <c r="X72" s="4">
        <v>5.9</v>
      </c>
      <c r="Y72" s="3">
        <f t="shared" si="3"/>
        <v>18.325973898537924</v>
      </c>
      <c r="Z72" s="3">
        <f t="shared" si="4"/>
        <v>59.545454545454547</v>
      </c>
      <c r="AA72" s="3">
        <f t="shared" si="5"/>
        <v>0.12468193384223919</v>
      </c>
    </row>
    <row r="73" spans="1:27" x14ac:dyDescent="0.35">
      <c r="A73" s="4">
        <v>63.52</v>
      </c>
      <c r="B73" s="4">
        <v>0.66</v>
      </c>
      <c r="C73" s="4">
        <v>15.9</v>
      </c>
      <c r="D73" s="4">
        <v>3.58</v>
      </c>
      <c r="E73" s="4"/>
      <c r="F73" s="4">
        <v>2.71</v>
      </c>
      <c r="G73" s="4">
        <v>3.39</v>
      </c>
      <c r="H73" s="4">
        <v>4.32</v>
      </c>
      <c r="I73" s="4">
        <v>99</v>
      </c>
      <c r="J73" s="4">
        <v>836</v>
      </c>
      <c r="K73" s="4">
        <v>14.7</v>
      </c>
      <c r="L73" s="4">
        <v>161</v>
      </c>
      <c r="M73" s="4">
        <v>9.1</v>
      </c>
      <c r="N73" s="4">
        <v>1070</v>
      </c>
      <c r="O73" s="4">
        <v>35.6</v>
      </c>
      <c r="P73" s="4">
        <v>68.5</v>
      </c>
      <c r="Q73" s="4">
        <v>27.2</v>
      </c>
      <c r="R73" s="4">
        <v>4.62</v>
      </c>
      <c r="S73" s="4">
        <v>1.1599999999999999</v>
      </c>
      <c r="T73" s="4">
        <v>3.5</v>
      </c>
      <c r="U73" s="4">
        <v>2.83</v>
      </c>
      <c r="V73" s="4">
        <v>1.51</v>
      </c>
      <c r="W73" s="4">
        <v>1.44</v>
      </c>
      <c r="X73" s="4">
        <v>8.1</v>
      </c>
      <c r="Y73" s="3">
        <f t="shared" si="3"/>
        <v>16.794421003281766</v>
      </c>
      <c r="Z73" s="3">
        <f t="shared" si="4"/>
        <v>56.870748299319729</v>
      </c>
      <c r="AA73" s="3">
        <f t="shared" si="5"/>
        <v>0.11842105263157894</v>
      </c>
    </row>
    <row r="74" spans="1:27" x14ac:dyDescent="0.35">
      <c r="A74" s="4">
        <v>62.07</v>
      </c>
      <c r="B74" s="4">
        <v>0.81</v>
      </c>
      <c r="C74" s="4">
        <v>17.27</v>
      </c>
      <c r="D74" s="4">
        <v>3.98</v>
      </c>
      <c r="E74" s="4"/>
      <c r="F74" s="4">
        <v>1.76</v>
      </c>
      <c r="G74" s="4">
        <v>3.78</v>
      </c>
      <c r="H74" s="4">
        <v>5.49</v>
      </c>
      <c r="I74" s="4">
        <v>51</v>
      </c>
      <c r="J74" s="4">
        <v>723</v>
      </c>
      <c r="K74" s="4">
        <v>12</v>
      </c>
      <c r="L74" s="4">
        <v>436</v>
      </c>
      <c r="M74" s="4">
        <v>6.8</v>
      </c>
      <c r="N74" s="4">
        <v>2321</v>
      </c>
      <c r="O74" s="4">
        <v>32.200000000000003</v>
      </c>
      <c r="P74" s="4">
        <v>53.4</v>
      </c>
      <c r="Q74" s="4">
        <v>21.4</v>
      </c>
      <c r="R74" s="4">
        <v>3.64</v>
      </c>
      <c r="S74" s="4">
        <v>1.69</v>
      </c>
      <c r="T74" s="4">
        <v>3</v>
      </c>
      <c r="U74" s="4">
        <v>2.25</v>
      </c>
      <c r="V74" s="4">
        <v>1.1499999999999999</v>
      </c>
      <c r="W74" s="4">
        <v>1.1499999999999999</v>
      </c>
      <c r="X74" s="4">
        <v>3.8</v>
      </c>
      <c r="Y74" s="3">
        <f t="shared" si="3"/>
        <v>19.021097046413505</v>
      </c>
      <c r="Z74" s="3">
        <f t="shared" si="4"/>
        <v>60.25</v>
      </c>
      <c r="AA74" s="3">
        <f t="shared" si="5"/>
        <v>7.0539419087136929E-2</v>
      </c>
    </row>
    <row r="75" spans="1:27" x14ac:dyDescent="0.35">
      <c r="A75" s="4">
        <v>62.35</v>
      </c>
      <c r="B75" s="4">
        <v>0.92</v>
      </c>
      <c r="C75" s="4">
        <v>16.510000000000002</v>
      </c>
      <c r="D75" s="4">
        <v>3.15</v>
      </c>
      <c r="E75" s="4"/>
      <c r="F75" s="4">
        <v>2.04</v>
      </c>
      <c r="G75" s="4">
        <v>3.67</v>
      </c>
      <c r="H75" s="4">
        <v>4.47</v>
      </c>
      <c r="I75" s="4">
        <v>57</v>
      </c>
      <c r="J75" s="4">
        <v>720</v>
      </c>
      <c r="K75" s="4">
        <v>17.399999999999999</v>
      </c>
      <c r="L75" s="4">
        <v>234</v>
      </c>
      <c r="M75" s="4">
        <v>18</v>
      </c>
      <c r="N75" s="4">
        <v>1537</v>
      </c>
      <c r="O75" s="4">
        <v>42.2</v>
      </c>
      <c r="P75" s="4">
        <v>85.9</v>
      </c>
      <c r="Q75" s="4">
        <v>35.799999999999997</v>
      </c>
      <c r="R75" s="4">
        <v>5.77</v>
      </c>
      <c r="S75" s="4">
        <v>1.55</v>
      </c>
      <c r="T75" s="4">
        <v>4.4000000000000004</v>
      </c>
      <c r="U75" s="4">
        <v>3.35</v>
      </c>
      <c r="V75" s="4">
        <v>1.58</v>
      </c>
      <c r="W75" s="4">
        <v>1.42</v>
      </c>
      <c r="X75" s="4">
        <v>3.4</v>
      </c>
      <c r="Y75" s="3">
        <f t="shared" si="3"/>
        <v>20.188387710227612</v>
      </c>
      <c r="Z75" s="3">
        <f t="shared" si="4"/>
        <v>41.379310344827587</v>
      </c>
      <c r="AA75" s="3">
        <f t="shared" si="5"/>
        <v>7.9166666666666663E-2</v>
      </c>
    </row>
    <row r="76" spans="1:27" x14ac:dyDescent="0.35">
      <c r="A76" s="4">
        <v>62.4</v>
      </c>
      <c r="B76" s="4">
        <v>0.86</v>
      </c>
      <c r="C76" s="4">
        <v>16.649999999999999</v>
      </c>
      <c r="D76" s="4">
        <v>2.95</v>
      </c>
      <c r="E76" s="4"/>
      <c r="F76" s="4">
        <v>2.04</v>
      </c>
      <c r="G76" s="4">
        <v>3.47</v>
      </c>
      <c r="H76" s="4">
        <v>4.7</v>
      </c>
      <c r="I76" s="4">
        <v>56</v>
      </c>
      <c r="J76" s="4">
        <v>713</v>
      </c>
      <c r="K76" s="4">
        <v>15.5</v>
      </c>
      <c r="L76" s="4">
        <v>248</v>
      </c>
      <c r="M76" s="4">
        <v>9</v>
      </c>
      <c r="N76" s="4">
        <v>1300</v>
      </c>
      <c r="O76" s="4">
        <v>44.2</v>
      </c>
      <c r="P76" s="4">
        <v>82.5</v>
      </c>
      <c r="Q76" s="4">
        <v>32.1</v>
      </c>
      <c r="R76" s="4">
        <v>5.21</v>
      </c>
      <c r="S76" s="4">
        <v>1.44</v>
      </c>
      <c r="T76" s="4">
        <v>4.0199999999999996</v>
      </c>
      <c r="U76" s="4">
        <v>2.95</v>
      </c>
      <c r="V76" s="4">
        <v>1.45</v>
      </c>
      <c r="W76" s="4">
        <v>1.3</v>
      </c>
      <c r="X76" s="4">
        <v>3.8</v>
      </c>
      <c r="Y76" s="3">
        <f t="shared" si="3"/>
        <v>23.09704641350211</v>
      </c>
      <c r="Z76" s="3">
        <f t="shared" si="4"/>
        <v>46</v>
      </c>
      <c r="AA76" s="3">
        <f t="shared" si="5"/>
        <v>7.8541374474053294E-2</v>
      </c>
    </row>
    <row r="77" spans="1:27" x14ac:dyDescent="0.35">
      <c r="A77" s="4">
        <v>59.45</v>
      </c>
      <c r="B77" s="4">
        <v>0.84</v>
      </c>
      <c r="C77" s="4">
        <v>17.21</v>
      </c>
      <c r="D77" s="4">
        <v>4.03</v>
      </c>
      <c r="E77" s="4"/>
      <c r="F77" s="4">
        <v>2.2200000000000002</v>
      </c>
      <c r="G77" s="4">
        <v>4.5999999999999996</v>
      </c>
      <c r="H77" s="4">
        <v>5.03</v>
      </c>
      <c r="I77" s="4">
        <v>82</v>
      </c>
      <c r="J77" s="4">
        <v>1447</v>
      </c>
      <c r="K77" s="4">
        <v>18.2</v>
      </c>
      <c r="L77" s="4">
        <v>339</v>
      </c>
      <c r="M77" s="4">
        <v>55</v>
      </c>
      <c r="N77" s="4">
        <v>1877</v>
      </c>
      <c r="O77" s="4">
        <v>96.5</v>
      </c>
      <c r="P77" s="4">
        <v>183</v>
      </c>
      <c r="Q77" s="4">
        <v>68.3</v>
      </c>
      <c r="R77" s="4">
        <v>9.82</v>
      </c>
      <c r="S77" s="4">
        <v>2.68</v>
      </c>
      <c r="T77" s="4">
        <v>6.7</v>
      </c>
      <c r="U77" s="4">
        <v>3.68</v>
      </c>
      <c r="V77" s="4">
        <v>1.75</v>
      </c>
      <c r="W77" s="4">
        <v>1.58</v>
      </c>
      <c r="X77" s="4">
        <v>19</v>
      </c>
      <c r="Y77" s="3">
        <f t="shared" si="3"/>
        <v>41.490412861186776</v>
      </c>
      <c r="Z77" s="3">
        <f t="shared" si="4"/>
        <v>79.505494505494511</v>
      </c>
      <c r="AA77" s="3">
        <f t="shared" si="5"/>
        <v>5.6668970283344854E-2</v>
      </c>
    </row>
    <row r="78" spans="1:27" x14ac:dyDescent="0.35">
      <c r="A78" s="4">
        <v>55.74</v>
      </c>
      <c r="B78" s="4">
        <v>1.18</v>
      </c>
      <c r="C78" s="4">
        <v>17.649999999999999</v>
      </c>
      <c r="D78" s="4">
        <v>5.94</v>
      </c>
      <c r="E78" s="4"/>
      <c r="F78" s="4">
        <v>3.12</v>
      </c>
      <c r="G78" s="4">
        <v>2.99</v>
      </c>
      <c r="H78" s="4">
        <v>4.45</v>
      </c>
      <c r="I78" s="4">
        <v>83</v>
      </c>
      <c r="J78" s="4">
        <v>815</v>
      </c>
      <c r="K78" s="4">
        <v>24.1</v>
      </c>
      <c r="L78" s="4">
        <v>258</v>
      </c>
      <c r="M78" s="4">
        <v>14.8</v>
      </c>
      <c r="N78" s="4">
        <v>1006</v>
      </c>
      <c r="O78" s="4">
        <v>45.4</v>
      </c>
      <c r="P78" s="4">
        <v>89.4</v>
      </c>
      <c r="Q78" s="4">
        <v>40.299999999999997</v>
      </c>
      <c r="R78" s="4">
        <v>6.87</v>
      </c>
      <c r="S78" s="4">
        <v>2.0299999999999998</v>
      </c>
      <c r="T78" s="4">
        <v>575</v>
      </c>
      <c r="U78" s="4">
        <v>4.2300000000000004</v>
      </c>
      <c r="V78" s="4">
        <v>2.21</v>
      </c>
      <c r="W78" s="4">
        <v>2</v>
      </c>
      <c r="X78" s="4">
        <v>3.86</v>
      </c>
      <c r="Y78" s="3">
        <f t="shared" si="3"/>
        <v>15.42067510548523</v>
      </c>
      <c r="Z78" s="3">
        <f t="shared" si="4"/>
        <v>33.817427385892117</v>
      </c>
      <c r="AA78" s="3">
        <f t="shared" si="5"/>
        <v>0.10184049079754601</v>
      </c>
    </row>
    <row r="79" spans="1:27" x14ac:dyDescent="0.35">
      <c r="A79" s="4">
        <v>56.95</v>
      </c>
      <c r="B79" s="4">
        <v>1.1299999999999999</v>
      </c>
      <c r="C79" s="4">
        <v>17.649999999999999</v>
      </c>
      <c r="D79" s="4">
        <v>5.35</v>
      </c>
      <c r="E79" s="4"/>
      <c r="F79" s="4">
        <v>1.87</v>
      </c>
      <c r="G79" s="4">
        <v>4.26</v>
      </c>
      <c r="H79" s="4">
        <v>4.3899999999999997</v>
      </c>
      <c r="I79" s="4">
        <v>78.2</v>
      </c>
      <c r="J79" s="4">
        <v>686</v>
      </c>
      <c r="K79" s="4">
        <v>26.4</v>
      </c>
      <c r="L79" s="4">
        <v>317</v>
      </c>
      <c r="M79" s="4">
        <v>16.3</v>
      </c>
      <c r="N79" s="4">
        <v>1272</v>
      </c>
      <c r="O79" s="4">
        <v>48.1</v>
      </c>
      <c r="P79" s="4">
        <v>93.2</v>
      </c>
      <c r="Q79" s="4">
        <v>42.2</v>
      </c>
      <c r="R79" s="4">
        <v>7.23</v>
      </c>
      <c r="S79" s="4">
        <v>2.29</v>
      </c>
      <c r="T79" s="4">
        <v>6.1</v>
      </c>
      <c r="U79" s="4">
        <v>4.5999999999999996</v>
      </c>
      <c r="V79" s="4">
        <v>2.46</v>
      </c>
      <c r="W79" s="4">
        <v>2.27</v>
      </c>
      <c r="X79" s="4">
        <v>4.3600000000000003</v>
      </c>
      <c r="Y79" s="3">
        <f t="shared" si="3"/>
        <v>14.394505474079445</v>
      </c>
      <c r="Z79" s="3">
        <f t="shared" si="4"/>
        <v>25.984848484848488</v>
      </c>
      <c r="AA79" s="3">
        <f t="shared" si="5"/>
        <v>0.11399416909620992</v>
      </c>
    </row>
    <row r="80" spans="1:27" x14ac:dyDescent="0.35">
      <c r="A80" s="4">
        <v>61.9</v>
      </c>
      <c r="B80" s="4">
        <v>0.72</v>
      </c>
      <c r="C80" s="4">
        <v>16.96</v>
      </c>
      <c r="D80" s="4">
        <v>2.91</v>
      </c>
      <c r="E80" s="4"/>
      <c r="F80" s="4">
        <v>0.83</v>
      </c>
      <c r="G80" s="4">
        <v>3.94</v>
      </c>
      <c r="H80" s="4">
        <v>6.57</v>
      </c>
      <c r="I80" s="4">
        <v>53.2</v>
      </c>
      <c r="J80" s="4">
        <v>342</v>
      </c>
      <c r="K80" s="4">
        <v>30.2</v>
      </c>
      <c r="L80" s="4">
        <v>195</v>
      </c>
      <c r="M80" s="4">
        <v>30.9</v>
      </c>
      <c r="N80" s="4">
        <v>1705</v>
      </c>
      <c r="O80" s="4">
        <v>35.200000000000003</v>
      </c>
      <c r="P80" s="4">
        <v>75.400000000000006</v>
      </c>
      <c r="Q80" s="4">
        <v>41.5</v>
      </c>
      <c r="R80" s="4">
        <v>8.2100000000000009</v>
      </c>
      <c r="S80" s="4">
        <v>2.57</v>
      </c>
      <c r="T80" s="4">
        <v>7.09</v>
      </c>
      <c r="U80" s="4">
        <v>5.65</v>
      </c>
      <c r="V80" s="4">
        <v>2.83</v>
      </c>
      <c r="W80" s="4">
        <v>2.63</v>
      </c>
      <c r="X80" s="4">
        <v>3.01</v>
      </c>
      <c r="Y80" s="3">
        <f t="shared" si="3"/>
        <v>9.0921050520607736</v>
      </c>
      <c r="Z80" s="3">
        <f t="shared" si="4"/>
        <v>11.324503311258278</v>
      </c>
      <c r="AA80" s="3">
        <f t="shared" si="5"/>
        <v>0.15555555555555556</v>
      </c>
    </row>
    <row r="81" spans="1:27" x14ac:dyDescent="0.35">
      <c r="A81" s="6">
        <v>62.24</v>
      </c>
      <c r="B81" s="6">
        <v>0.65</v>
      </c>
      <c r="C81" s="6">
        <v>17.010000000000002</v>
      </c>
      <c r="D81" s="6">
        <v>2.72</v>
      </c>
      <c r="E81" s="6"/>
      <c r="F81" s="6">
        <v>0.79</v>
      </c>
      <c r="G81" s="6">
        <v>3.94</v>
      </c>
      <c r="H81" s="6">
        <v>6.63</v>
      </c>
      <c r="I81" s="6">
        <v>52.5</v>
      </c>
      <c r="J81" s="6">
        <v>355</v>
      </c>
      <c r="K81" s="6">
        <v>28.1</v>
      </c>
      <c r="L81" s="6">
        <v>174</v>
      </c>
      <c r="M81" s="6">
        <v>27.7</v>
      </c>
      <c r="N81" s="6">
        <v>1763</v>
      </c>
      <c r="O81" s="6">
        <v>36.4</v>
      </c>
      <c r="P81" s="6">
        <v>74.8</v>
      </c>
      <c r="Q81" s="6">
        <v>39.700000000000003</v>
      </c>
      <c r="R81" s="6">
        <v>7.76</v>
      </c>
      <c r="S81" s="6">
        <v>2.56</v>
      </c>
      <c r="T81" s="6">
        <v>6.77</v>
      </c>
      <c r="U81" s="6">
        <v>5.35</v>
      </c>
      <c r="V81" s="6">
        <v>2.59</v>
      </c>
      <c r="W81" s="6">
        <v>2.4700000000000002</v>
      </c>
      <c r="X81" s="6">
        <v>3.01</v>
      </c>
      <c r="Y81" s="3">
        <f t="shared" si="3"/>
        <v>10.011103708638684</v>
      </c>
      <c r="Z81" s="3">
        <f t="shared" si="4"/>
        <v>12.633451957295373</v>
      </c>
      <c r="AA81" s="3">
        <f t="shared" si="5"/>
        <v>0.14788732394366197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ED33-E946-4724-AC4B-81488B059E69}">
  <dimension ref="A1:AC2"/>
  <sheetViews>
    <sheetView workbookViewId="0">
      <selection activeCell="Z2" sqref="Z2"/>
    </sheetView>
  </sheetViews>
  <sheetFormatPr defaultRowHeight="11.65" x14ac:dyDescent="0.35"/>
  <sheetData>
    <row r="1" spans="1:29" s="7" customFormat="1" x14ac:dyDescent="0.35">
      <c r="A1" s="8" t="s">
        <v>158</v>
      </c>
      <c r="B1" s="8" t="s">
        <v>159</v>
      </c>
      <c r="C1" s="8" t="s">
        <v>160</v>
      </c>
      <c r="D1" s="8" t="s">
        <v>161</v>
      </c>
      <c r="E1" s="8" t="s">
        <v>162</v>
      </c>
      <c r="F1" s="8" t="s">
        <v>163</v>
      </c>
      <c r="G1" s="8" t="s">
        <v>164</v>
      </c>
      <c r="H1" s="8" t="s">
        <v>165</v>
      </c>
      <c r="I1" s="8" t="s">
        <v>166</v>
      </c>
      <c r="J1" s="8" t="s">
        <v>167</v>
      </c>
      <c r="K1" s="8" t="s">
        <v>168</v>
      </c>
      <c r="L1" s="8" t="s">
        <v>169</v>
      </c>
      <c r="M1" s="8" t="s">
        <v>170</v>
      </c>
      <c r="N1" s="8" t="s">
        <v>171</v>
      </c>
      <c r="O1" s="8" t="s">
        <v>172</v>
      </c>
      <c r="P1" s="8" t="s">
        <v>173</v>
      </c>
      <c r="Q1" s="8" t="s">
        <v>174</v>
      </c>
      <c r="R1" s="8" t="s">
        <v>175</v>
      </c>
      <c r="S1" s="8" t="s">
        <v>176</v>
      </c>
      <c r="T1" s="8" t="s">
        <v>177</v>
      </c>
      <c r="U1" s="8" t="s">
        <v>178</v>
      </c>
      <c r="V1" s="8" t="s">
        <v>179</v>
      </c>
      <c r="W1" s="8" t="s">
        <v>180</v>
      </c>
      <c r="X1" s="8" t="s">
        <v>181</v>
      </c>
      <c r="Y1" s="8" t="s">
        <v>182</v>
      </c>
      <c r="Z1" s="8" t="s">
        <v>183</v>
      </c>
      <c r="AA1" s="8" t="s">
        <v>184</v>
      </c>
    </row>
    <row r="2" spans="1:29" s="3" customFormat="1" ht="13.15" x14ac:dyDescent="0.35">
      <c r="A2" s="5" t="s">
        <v>156</v>
      </c>
      <c r="B2" s="5" t="s">
        <v>153</v>
      </c>
      <c r="C2" s="5" t="s">
        <v>154</v>
      </c>
      <c r="D2" s="5"/>
      <c r="E2" s="5" t="s">
        <v>152</v>
      </c>
      <c r="F2" s="5" t="s">
        <v>151</v>
      </c>
      <c r="G2" s="5" t="s">
        <v>149</v>
      </c>
      <c r="H2" s="5" t="s">
        <v>148</v>
      </c>
      <c r="I2" s="5" t="s">
        <v>146</v>
      </c>
      <c r="J2" s="5" t="s">
        <v>145</v>
      </c>
      <c r="K2" s="5" t="s">
        <v>144</v>
      </c>
      <c r="L2" s="5" t="s">
        <v>143</v>
      </c>
      <c r="M2" s="5" t="s">
        <v>142</v>
      </c>
      <c r="N2" s="5" t="s">
        <v>141</v>
      </c>
      <c r="O2" s="5" t="s">
        <v>140</v>
      </c>
      <c r="P2" s="5" t="s">
        <v>139</v>
      </c>
      <c r="Q2" s="5" t="s">
        <v>137</v>
      </c>
      <c r="R2" s="5" t="s">
        <v>136</v>
      </c>
      <c r="S2" s="5" t="s">
        <v>135</v>
      </c>
      <c r="T2" s="5" t="s">
        <v>134</v>
      </c>
      <c r="U2" s="5" t="s">
        <v>132</v>
      </c>
      <c r="V2" s="5" t="s">
        <v>130</v>
      </c>
      <c r="W2" s="5" t="s">
        <v>128</v>
      </c>
      <c r="X2" s="5" t="s">
        <v>127</v>
      </c>
      <c r="Y2" s="5" t="s">
        <v>126</v>
      </c>
      <c r="Z2" s="5" t="s">
        <v>125</v>
      </c>
      <c r="AA2" s="5" t="s">
        <v>124</v>
      </c>
      <c r="AB2" s="5" t="s">
        <v>123</v>
      </c>
      <c r="AC2" s="5" t="s">
        <v>122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1"/>
  <sheetViews>
    <sheetView zoomScale="80" zoomScaleNormal="80" workbookViewId="0">
      <selection activeCell="U4" sqref="U4"/>
    </sheetView>
  </sheetViews>
  <sheetFormatPr defaultColWidth="9.4140625" defaultRowHeight="11.65" x14ac:dyDescent="0.35"/>
  <cols>
    <col min="1" max="1" width="10.58203125" style="3" customWidth="1"/>
    <col min="2" max="2" width="20.25" style="3" customWidth="1"/>
    <col min="3" max="14" width="9.4140625" style="3"/>
    <col min="15" max="15" width="11.1640625" style="3" customWidth="1"/>
    <col min="16" max="16384" width="9.4140625" style="3"/>
  </cols>
  <sheetData>
    <row r="1" spans="1:53" ht="13.15" x14ac:dyDescent="0.35">
      <c r="A1" s="5" t="s">
        <v>0</v>
      </c>
      <c r="B1" s="5" t="s">
        <v>1</v>
      </c>
      <c r="C1" s="5" t="s">
        <v>2</v>
      </c>
      <c r="D1" s="5" t="s">
        <v>157</v>
      </c>
      <c r="E1" s="5" t="s">
        <v>3</v>
      </c>
      <c r="F1" s="5" t="s">
        <v>155</v>
      </c>
      <c r="G1" s="5" t="s">
        <v>189</v>
      </c>
      <c r="H1" s="5" t="s">
        <v>156</v>
      </c>
      <c r="I1" s="5" t="s">
        <v>153</v>
      </c>
      <c r="J1" s="5" t="s">
        <v>154</v>
      </c>
      <c r="K1" s="5" t="s">
        <v>152</v>
      </c>
      <c r="L1" s="5" t="s">
        <v>151</v>
      </c>
      <c r="M1" s="5" t="s">
        <v>150</v>
      </c>
      <c r="N1" s="5" t="s">
        <v>149</v>
      </c>
      <c r="O1" s="5" t="s">
        <v>148</v>
      </c>
      <c r="P1" s="5" t="s">
        <v>147</v>
      </c>
      <c r="Q1" s="5" t="s">
        <v>146</v>
      </c>
      <c r="R1" s="5" t="s">
        <v>145</v>
      </c>
      <c r="S1" s="5" t="s">
        <v>144</v>
      </c>
      <c r="T1" s="5" t="s">
        <v>143</v>
      </c>
      <c r="U1" s="5" t="s">
        <v>142</v>
      </c>
      <c r="V1" s="5" t="s">
        <v>141</v>
      </c>
      <c r="W1" s="5" t="s">
        <v>140</v>
      </c>
      <c r="X1" s="5" t="s">
        <v>139</v>
      </c>
      <c r="Y1" s="5" t="s">
        <v>138</v>
      </c>
      <c r="Z1" s="5" t="s">
        <v>137</v>
      </c>
      <c r="AA1" s="5" t="s">
        <v>136</v>
      </c>
      <c r="AB1" s="5" t="s">
        <v>135</v>
      </c>
      <c r="AC1" s="5" t="s">
        <v>134</v>
      </c>
      <c r="AD1" s="5" t="s">
        <v>133</v>
      </c>
      <c r="AE1" s="5" t="s">
        <v>132</v>
      </c>
      <c r="AF1" s="5" t="s">
        <v>131</v>
      </c>
      <c r="AG1" s="5" t="s">
        <v>130</v>
      </c>
      <c r="AH1" s="5" t="s">
        <v>129</v>
      </c>
      <c r="AI1" s="5" t="s">
        <v>128</v>
      </c>
      <c r="AJ1" s="5" t="s">
        <v>127</v>
      </c>
      <c r="AK1" s="5" t="s">
        <v>126</v>
      </c>
      <c r="AL1" s="5" t="s">
        <v>125</v>
      </c>
      <c r="AM1" s="5" t="s">
        <v>124</v>
      </c>
      <c r="AN1" s="5" t="s">
        <v>123</v>
      </c>
      <c r="AO1" s="5" t="s">
        <v>122</v>
      </c>
      <c r="AP1" s="3" t="s">
        <v>190</v>
      </c>
      <c r="AQ1" s="3" t="s">
        <v>191</v>
      </c>
      <c r="AV1" s="5" t="s">
        <v>155</v>
      </c>
      <c r="AW1" s="3" t="s">
        <v>192</v>
      </c>
      <c r="AX1" s="3" t="s">
        <v>193</v>
      </c>
      <c r="AY1" s="3" t="s">
        <v>194</v>
      </c>
      <c r="AZ1" s="3" t="s">
        <v>195</v>
      </c>
      <c r="BA1" s="3" t="s">
        <v>196</v>
      </c>
    </row>
    <row r="2" spans="1:53" x14ac:dyDescent="0.35">
      <c r="A2" s="4" t="s">
        <v>37</v>
      </c>
      <c r="B2" s="4" t="s">
        <v>38</v>
      </c>
      <c r="C2" s="4" t="s">
        <v>41</v>
      </c>
      <c r="D2" s="4">
        <v>127</v>
      </c>
      <c r="E2" s="4">
        <v>41.67</v>
      </c>
      <c r="F2" s="4">
        <v>113</v>
      </c>
      <c r="G2" s="4">
        <v>38.840583801269531</v>
      </c>
      <c r="H2" s="4">
        <v>58.28</v>
      </c>
      <c r="I2" s="4">
        <v>0.84</v>
      </c>
      <c r="J2" s="4">
        <v>19.02</v>
      </c>
      <c r="K2" s="4">
        <v>4.04</v>
      </c>
      <c r="L2" s="4">
        <v>1.2</v>
      </c>
      <c r="M2" s="4">
        <v>7.0000000000000007E-2</v>
      </c>
      <c r="N2" s="4">
        <v>3.53</v>
      </c>
      <c r="O2" s="4">
        <v>5.29</v>
      </c>
      <c r="P2" s="4">
        <v>0.32</v>
      </c>
      <c r="Q2" s="4">
        <v>94.1</v>
      </c>
      <c r="R2" s="4">
        <v>1047</v>
      </c>
      <c r="S2" s="4">
        <v>19.850000000000001</v>
      </c>
      <c r="T2" s="4">
        <v>200</v>
      </c>
      <c r="U2" s="4">
        <v>14.95</v>
      </c>
      <c r="V2" s="4">
        <v>1196</v>
      </c>
      <c r="W2" s="4">
        <v>39.46</v>
      </c>
      <c r="X2" s="4">
        <v>78.05</v>
      </c>
      <c r="Y2" s="4">
        <v>8.61</v>
      </c>
      <c r="Z2" s="4">
        <v>34.270000000000003</v>
      </c>
      <c r="AA2" s="4">
        <v>6.03</v>
      </c>
      <c r="AB2" s="4">
        <v>1.67</v>
      </c>
      <c r="AC2" s="4">
        <v>4.88</v>
      </c>
      <c r="AD2" s="4">
        <v>0.66</v>
      </c>
      <c r="AE2" s="4">
        <v>3.37</v>
      </c>
      <c r="AF2" s="4">
        <v>0.66</v>
      </c>
      <c r="AG2" s="4">
        <v>1.85</v>
      </c>
      <c r="AH2" s="4">
        <v>0.28999999999999998</v>
      </c>
      <c r="AI2" s="4">
        <v>1.79</v>
      </c>
      <c r="AJ2" s="4">
        <v>0.25</v>
      </c>
      <c r="AK2" s="4">
        <v>4.66</v>
      </c>
      <c r="AL2" s="4">
        <v>1.08</v>
      </c>
      <c r="AM2" s="4">
        <v>15.1</v>
      </c>
      <c r="AN2" s="4">
        <v>10.76</v>
      </c>
      <c r="AO2" s="4">
        <v>2.86</v>
      </c>
      <c r="AP2" s="3">
        <f>R2/S2</f>
        <v>52.745591939546593</v>
      </c>
      <c r="AQ2" s="3">
        <f>(W2/0.237)/(AI2/0.161)</f>
        <v>14.975508568465221</v>
      </c>
      <c r="AR2" s="3">
        <v>52.745591939546593</v>
      </c>
      <c r="AS2" s="3">
        <v>14.975508568465221</v>
      </c>
      <c r="AV2" s="4">
        <v>113</v>
      </c>
      <c r="AW2" s="3">
        <v>24.672814510996396</v>
      </c>
      <c r="AX2" s="3">
        <v>84.803205081833326</v>
      </c>
      <c r="AY2" s="3">
        <v>52.172311670177287</v>
      </c>
      <c r="AZ2" s="3">
        <v>38.243590740871696</v>
      </c>
      <c r="BA2" s="3">
        <v>80.214801031249934</v>
      </c>
    </row>
    <row r="3" spans="1:53" x14ac:dyDescent="0.35">
      <c r="A3" s="4" t="s">
        <v>16</v>
      </c>
      <c r="B3" s="4" t="s">
        <v>17</v>
      </c>
      <c r="C3" s="4" t="s">
        <v>18</v>
      </c>
      <c r="D3" s="4">
        <v>118</v>
      </c>
      <c r="E3" s="4">
        <v>37</v>
      </c>
      <c r="F3" s="4">
        <v>116</v>
      </c>
      <c r="G3" s="4">
        <v>35.779445648193359</v>
      </c>
      <c r="H3" s="4">
        <v>59.8</v>
      </c>
      <c r="I3" s="4">
        <v>0.68</v>
      </c>
      <c r="J3" s="4">
        <v>14.1</v>
      </c>
      <c r="K3" s="4">
        <v>5.38</v>
      </c>
      <c r="L3" s="4">
        <v>4.54</v>
      </c>
      <c r="M3" s="4">
        <v>0.14000000000000001</v>
      </c>
      <c r="N3" s="4">
        <v>3.9</v>
      </c>
      <c r="O3" s="4">
        <v>3.2</v>
      </c>
      <c r="P3" s="4">
        <v>0.28999999999999998</v>
      </c>
      <c r="Q3" s="4">
        <v>89.9</v>
      </c>
      <c r="R3" s="4">
        <v>694</v>
      </c>
      <c r="S3" s="4">
        <v>19.100000000000001</v>
      </c>
      <c r="T3" s="4">
        <v>144</v>
      </c>
      <c r="U3" s="4">
        <v>10.4</v>
      </c>
      <c r="V3" s="4">
        <v>1636</v>
      </c>
      <c r="W3" s="4">
        <v>43.4</v>
      </c>
      <c r="X3" s="4">
        <v>78.099999999999994</v>
      </c>
      <c r="Y3" s="4">
        <v>8.81</v>
      </c>
      <c r="Z3" s="4">
        <v>33.5</v>
      </c>
      <c r="AA3" s="4">
        <v>5.77</v>
      </c>
      <c r="AB3" s="4">
        <v>1.46</v>
      </c>
      <c r="AC3" s="4">
        <v>4.49</v>
      </c>
      <c r="AD3" s="4">
        <v>0.61</v>
      </c>
      <c r="AE3" s="4">
        <v>3.42</v>
      </c>
      <c r="AF3" s="4">
        <v>0.66</v>
      </c>
      <c r="AG3" s="4">
        <v>1.84</v>
      </c>
      <c r="AH3" s="4">
        <v>0.27</v>
      </c>
      <c r="AI3" s="4">
        <v>1.74</v>
      </c>
      <c r="AJ3" s="4">
        <v>0.25</v>
      </c>
      <c r="AK3" s="4">
        <v>3.78</v>
      </c>
      <c r="AL3" s="4">
        <v>0.7</v>
      </c>
      <c r="AM3" s="4">
        <v>10.8</v>
      </c>
      <c r="AN3" s="4">
        <v>11.2</v>
      </c>
      <c r="AO3" s="4">
        <v>2.2999999999999998</v>
      </c>
      <c r="AP3" s="3">
        <f t="shared" ref="AP3:AP66" si="0">R3/S3</f>
        <v>36.33507853403141</v>
      </c>
      <c r="AQ3" s="3">
        <f t="shared" ref="AQ3:AQ66" si="1">(W3/0.237)/(AI3/0.161)</f>
        <v>16.944080702264902</v>
      </c>
      <c r="AR3" s="3">
        <v>36.33507853403141</v>
      </c>
      <c r="AS3" s="3">
        <v>16.944080702264902</v>
      </c>
      <c r="AV3" s="4">
        <v>116</v>
      </c>
      <c r="AW3" s="3">
        <v>26.857929579514042</v>
      </c>
      <c r="AX3" s="3">
        <v>76.873339985703439</v>
      </c>
      <c r="AY3" s="3">
        <v>50.164656986808453</v>
      </c>
      <c r="AZ3" s="3">
        <v>39.562534070517486</v>
      </c>
      <c r="BA3" s="3">
        <v>69.858308513918686</v>
      </c>
    </row>
    <row r="4" spans="1:53" x14ac:dyDescent="0.35">
      <c r="A4" s="4" t="s">
        <v>16</v>
      </c>
      <c r="B4" s="4" t="s">
        <v>17</v>
      </c>
      <c r="C4" s="4" t="s">
        <v>19</v>
      </c>
      <c r="D4" s="4">
        <v>118</v>
      </c>
      <c r="E4" s="4">
        <v>37</v>
      </c>
      <c r="F4" s="4">
        <v>116</v>
      </c>
      <c r="G4" s="4">
        <v>32.397903442382813</v>
      </c>
      <c r="H4" s="4">
        <v>59.54</v>
      </c>
      <c r="I4" s="4">
        <v>0.7</v>
      </c>
      <c r="J4" s="4">
        <v>14.13</v>
      </c>
      <c r="K4" s="4">
        <v>4.93</v>
      </c>
      <c r="L4" s="4">
        <v>4.49</v>
      </c>
      <c r="M4" s="4">
        <v>0.14000000000000001</v>
      </c>
      <c r="N4" s="4">
        <v>4.5199999999999996</v>
      </c>
      <c r="O4" s="4">
        <v>2.54</v>
      </c>
      <c r="P4" s="4">
        <v>0.27</v>
      </c>
      <c r="Q4" s="4">
        <v>104</v>
      </c>
      <c r="R4" s="4">
        <v>633</v>
      </c>
      <c r="S4" s="4">
        <v>18</v>
      </c>
      <c r="T4" s="4">
        <v>148</v>
      </c>
      <c r="U4" s="4">
        <v>10.4</v>
      </c>
      <c r="V4" s="4">
        <v>1868</v>
      </c>
      <c r="W4" s="4">
        <v>40.799999999999997</v>
      </c>
      <c r="X4" s="4">
        <v>71.599999999999994</v>
      </c>
      <c r="Y4" s="4">
        <v>7.81</v>
      </c>
      <c r="Z4" s="4">
        <v>29.2</v>
      </c>
      <c r="AA4" s="4">
        <v>5.17</v>
      </c>
      <c r="AB4" s="4">
        <v>1.26</v>
      </c>
      <c r="AC4" s="4">
        <v>4.0999999999999996</v>
      </c>
      <c r="AD4" s="4">
        <v>0.55000000000000004</v>
      </c>
      <c r="AE4" s="4">
        <v>3.17</v>
      </c>
      <c r="AF4" s="4">
        <v>0.6</v>
      </c>
      <c r="AG4" s="4">
        <v>1.83</v>
      </c>
      <c r="AH4" s="4">
        <v>0.25</v>
      </c>
      <c r="AI4" s="4">
        <v>1.75</v>
      </c>
      <c r="AJ4" s="4">
        <v>0.25</v>
      </c>
      <c r="AK4" s="4">
        <v>3.84</v>
      </c>
      <c r="AL4" s="4">
        <v>0.7</v>
      </c>
      <c r="AM4" s="4">
        <v>11.1</v>
      </c>
      <c r="AN4" s="4">
        <v>11.1</v>
      </c>
      <c r="AO4" s="4">
        <v>2.2999999999999998</v>
      </c>
      <c r="AP4" s="3">
        <f t="shared" si="0"/>
        <v>35.166666666666664</v>
      </c>
      <c r="AQ4" s="3">
        <f t="shared" si="1"/>
        <v>15.837974683544305</v>
      </c>
      <c r="AR4" s="3">
        <v>35.166666666666664</v>
      </c>
      <c r="AS4" s="3">
        <v>15.837974683544305</v>
      </c>
      <c r="AV4" s="4">
        <v>116</v>
      </c>
      <c r="AW4" s="3">
        <v>25.63015189873418</v>
      </c>
      <c r="AX4" s="3">
        <v>76.177902066118932</v>
      </c>
      <c r="AY4" s="3">
        <v>49.181696573819963</v>
      </c>
      <c r="AZ4" s="3">
        <v>38.821443037974689</v>
      </c>
      <c r="BA4" s="3">
        <v>68.950058811920556</v>
      </c>
    </row>
    <row r="5" spans="1:53" x14ac:dyDescent="0.35">
      <c r="A5" s="4" t="s">
        <v>16</v>
      </c>
      <c r="B5" s="4" t="s">
        <v>17</v>
      </c>
      <c r="C5" s="4" t="s">
        <v>20</v>
      </c>
      <c r="D5" s="4">
        <v>118</v>
      </c>
      <c r="E5" s="4">
        <v>37</v>
      </c>
      <c r="F5" s="4">
        <v>119</v>
      </c>
      <c r="G5" s="4">
        <v>47.116474151611328</v>
      </c>
      <c r="H5" s="4">
        <v>60.53</v>
      </c>
      <c r="I5" s="4">
        <v>0.67</v>
      </c>
      <c r="J5" s="4">
        <v>14.43</v>
      </c>
      <c r="K5" s="4">
        <v>4.9800000000000004</v>
      </c>
      <c r="L5" s="4">
        <v>4.18</v>
      </c>
      <c r="M5" s="4">
        <v>0.12</v>
      </c>
      <c r="N5" s="4">
        <v>3.51</v>
      </c>
      <c r="O5" s="4">
        <v>3.73</v>
      </c>
      <c r="P5" s="4">
        <v>0.28000000000000003</v>
      </c>
      <c r="Q5" s="4">
        <v>76.2</v>
      </c>
      <c r="R5" s="4">
        <v>698</v>
      </c>
      <c r="S5" s="4">
        <v>18.100000000000001</v>
      </c>
      <c r="T5" s="4">
        <v>147</v>
      </c>
      <c r="U5" s="4">
        <v>10.3</v>
      </c>
      <c r="V5" s="4">
        <v>1658</v>
      </c>
      <c r="W5" s="4">
        <v>43.3</v>
      </c>
      <c r="X5" s="4">
        <v>78.400000000000006</v>
      </c>
      <c r="Y5" s="4">
        <v>8.57</v>
      </c>
      <c r="Z5" s="4">
        <v>32.1</v>
      </c>
      <c r="AA5" s="4">
        <v>5.47</v>
      </c>
      <c r="AB5" s="4">
        <v>1.48</v>
      </c>
      <c r="AC5" s="4">
        <v>4.21</v>
      </c>
      <c r="AD5" s="4">
        <v>0.57999999999999996</v>
      </c>
      <c r="AE5" s="4">
        <v>3.33</v>
      </c>
      <c r="AF5" s="4">
        <v>0.63</v>
      </c>
      <c r="AG5" s="4">
        <v>1.82</v>
      </c>
      <c r="AH5" s="4">
        <v>0.25</v>
      </c>
      <c r="AI5" s="4">
        <v>1.68</v>
      </c>
      <c r="AJ5" s="4">
        <v>0.24</v>
      </c>
      <c r="AK5" s="4">
        <v>3.9</v>
      </c>
      <c r="AL5" s="4">
        <v>0.7</v>
      </c>
      <c r="AM5" s="4">
        <v>12.3</v>
      </c>
      <c r="AN5" s="4">
        <v>11.5</v>
      </c>
      <c r="AO5" s="4">
        <v>2.3199999999999998</v>
      </c>
      <c r="AP5" s="3">
        <f t="shared" si="0"/>
        <v>38.563535911602209</v>
      </c>
      <c r="AQ5" s="3">
        <f t="shared" si="1"/>
        <v>17.508790436005626</v>
      </c>
      <c r="AR5" s="3">
        <v>38.563535911602209</v>
      </c>
      <c r="AS5" s="3">
        <v>17.508790436005626</v>
      </c>
      <c r="AV5" s="4">
        <v>119</v>
      </c>
      <c r="AW5" s="3">
        <v>27.484757383966247</v>
      </c>
      <c r="AX5" s="3">
        <v>78.139822325780329</v>
      </c>
      <c r="AY5" s="3">
        <v>51.026144621576087</v>
      </c>
      <c r="AZ5" s="3">
        <v>39.940889592123767</v>
      </c>
      <c r="BA5" s="3">
        <v>71.512348616661399</v>
      </c>
    </row>
    <row r="6" spans="1:53" x14ac:dyDescent="0.35">
      <c r="A6" s="4" t="s">
        <v>16</v>
      </c>
      <c r="B6" s="4" t="s">
        <v>17</v>
      </c>
      <c r="C6" s="4" t="s">
        <v>21</v>
      </c>
      <c r="D6" s="4">
        <v>118</v>
      </c>
      <c r="E6" s="4">
        <v>37</v>
      </c>
      <c r="F6" s="4">
        <v>119</v>
      </c>
      <c r="G6" s="4">
        <v>35.794715881347663</v>
      </c>
      <c r="H6" s="4">
        <v>61.1</v>
      </c>
      <c r="I6" s="4">
        <v>0.66</v>
      </c>
      <c r="J6" s="4">
        <v>14.58</v>
      </c>
      <c r="K6" s="4">
        <v>5.09</v>
      </c>
      <c r="L6" s="4">
        <v>4.01</v>
      </c>
      <c r="M6" s="4">
        <v>0.11</v>
      </c>
      <c r="N6" s="4">
        <v>3.36</v>
      </c>
      <c r="O6" s="4">
        <v>3.54</v>
      </c>
      <c r="P6" s="4">
        <v>0.26</v>
      </c>
      <c r="Q6" s="4">
        <v>72.5</v>
      </c>
      <c r="R6" s="4">
        <v>752</v>
      </c>
      <c r="S6" s="4">
        <v>18.100000000000001</v>
      </c>
      <c r="T6" s="4">
        <v>145</v>
      </c>
      <c r="U6" s="4">
        <v>10.5</v>
      </c>
      <c r="V6" s="4">
        <v>1515</v>
      </c>
      <c r="W6" s="4">
        <v>44.1</v>
      </c>
      <c r="X6" s="4">
        <v>79.5</v>
      </c>
      <c r="Y6" s="4">
        <v>8.9499999999999993</v>
      </c>
      <c r="Z6" s="4">
        <v>32.6</v>
      </c>
      <c r="AA6" s="4">
        <v>5.34</v>
      </c>
      <c r="AB6" s="4">
        <v>1.52</v>
      </c>
      <c r="AC6" s="4">
        <v>4.3</v>
      </c>
      <c r="AD6" s="4">
        <v>0.56999999999999995</v>
      </c>
      <c r="AE6" s="4">
        <v>3.37</v>
      </c>
      <c r="AF6" s="4">
        <v>0.63</v>
      </c>
      <c r="AG6" s="4">
        <v>1.79</v>
      </c>
      <c r="AH6" s="4">
        <v>0.25</v>
      </c>
      <c r="AI6" s="4">
        <v>1.73</v>
      </c>
      <c r="AJ6" s="4">
        <v>0.25</v>
      </c>
      <c r="AK6" s="4">
        <v>3.82</v>
      </c>
      <c r="AL6" s="4">
        <v>0.73</v>
      </c>
      <c r="AM6" s="4">
        <v>14.9</v>
      </c>
      <c r="AN6" s="4">
        <v>11.5</v>
      </c>
      <c r="AO6" s="4">
        <v>2.2599999999999998</v>
      </c>
      <c r="AP6" s="3">
        <f t="shared" si="0"/>
        <v>41.546961325966848</v>
      </c>
      <c r="AQ6" s="3">
        <f t="shared" si="1"/>
        <v>17.316894709885126</v>
      </c>
      <c r="AR6" s="3">
        <v>41.546961325966848</v>
      </c>
      <c r="AS6" s="3">
        <v>17.316894709885126</v>
      </c>
      <c r="AV6" s="4">
        <v>119</v>
      </c>
      <c r="AW6" s="3">
        <v>27.271753127972492</v>
      </c>
      <c r="AX6" s="3">
        <v>79.725325240986066</v>
      </c>
      <c r="AY6" s="3">
        <v>51.568385351229111</v>
      </c>
      <c r="AZ6" s="3">
        <v>39.81231945562304</v>
      </c>
      <c r="BA6" s="3">
        <v>73.583033159018726</v>
      </c>
    </row>
    <row r="7" spans="1:53" x14ac:dyDescent="0.35">
      <c r="A7" s="4" t="s">
        <v>16</v>
      </c>
      <c r="B7" s="4" t="s">
        <v>17</v>
      </c>
      <c r="C7" s="4" t="s">
        <v>22</v>
      </c>
      <c r="D7" s="4">
        <v>118</v>
      </c>
      <c r="E7" s="4">
        <v>37</v>
      </c>
      <c r="F7" s="4">
        <v>119</v>
      </c>
      <c r="G7" s="4">
        <v>48.192287445068359</v>
      </c>
      <c r="H7" s="4">
        <v>59.92</v>
      </c>
      <c r="I7" s="4">
        <v>0.7</v>
      </c>
      <c r="J7" s="4">
        <v>14.01</v>
      </c>
      <c r="K7" s="4">
        <v>5.49</v>
      </c>
      <c r="L7" s="4">
        <v>4.71</v>
      </c>
      <c r="M7" s="4">
        <v>0.12</v>
      </c>
      <c r="N7" s="4">
        <v>3.23</v>
      </c>
      <c r="O7" s="4">
        <v>3.52</v>
      </c>
      <c r="P7" s="4">
        <v>0.28999999999999998</v>
      </c>
      <c r="Q7" s="4">
        <v>73.7</v>
      </c>
      <c r="R7" s="4">
        <v>675</v>
      </c>
      <c r="S7" s="4">
        <v>18.399999999999999</v>
      </c>
      <c r="T7" s="4">
        <v>133</v>
      </c>
      <c r="U7" s="4">
        <v>10.4</v>
      </c>
      <c r="V7" s="4">
        <v>1448</v>
      </c>
      <c r="W7" s="4">
        <v>44.2</v>
      </c>
      <c r="X7" s="4">
        <v>80.3</v>
      </c>
      <c r="Y7" s="4">
        <v>8.7100000000000009</v>
      </c>
      <c r="Z7" s="4">
        <v>33.6</v>
      </c>
      <c r="AA7" s="4">
        <v>5.69</v>
      </c>
      <c r="AB7" s="4">
        <v>1.5</v>
      </c>
      <c r="AC7" s="4">
        <v>4.4000000000000004</v>
      </c>
      <c r="AD7" s="4">
        <v>0.57999999999999996</v>
      </c>
      <c r="AE7" s="4">
        <v>3.38</v>
      </c>
      <c r="AF7" s="4">
        <v>0.65</v>
      </c>
      <c r="AG7" s="4">
        <v>1.84</v>
      </c>
      <c r="AH7" s="4">
        <v>0.26</v>
      </c>
      <c r="AI7" s="4">
        <v>1.69</v>
      </c>
      <c r="AJ7" s="4">
        <v>0.25</v>
      </c>
      <c r="AK7" s="4">
        <v>3.58</v>
      </c>
      <c r="AL7" s="4">
        <v>0.7</v>
      </c>
      <c r="AM7" s="4">
        <v>12.4</v>
      </c>
      <c r="AN7" s="4">
        <v>11.6</v>
      </c>
      <c r="AO7" s="4">
        <v>2.5099999999999998</v>
      </c>
      <c r="AP7" s="3">
        <f t="shared" si="0"/>
        <v>36.684782608695656</v>
      </c>
      <c r="AQ7" s="3">
        <f t="shared" si="1"/>
        <v>17.76695877961701</v>
      </c>
      <c r="AR7" s="3">
        <v>36.684782608695656</v>
      </c>
      <c r="AS7" s="3">
        <v>17.76695877961701</v>
      </c>
      <c r="AV7" s="4">
        <v>119</v>
      </c>
      <c r="AW7" s="3">
        <v>27.771324245374885</v>
      </c>
      <c r="AX7" s="3">
        <v>77.077139619596736</v>
      </c>
      <c r="AY7" s="3">
        <v>50.737392816246221</v>
      </c>
      <c r="AZ7" s="3">
        <v>40.113862382343399</v>
      </c>
      <c r="BA7" s="3">
        <v>70.124473115442726</v>
      </c>
    </row>
    <row r="8" spans="1:53" x14ac:dyDescent="0.35">
      <c r="A8" s="4" t="s">
        <v>16</v>
      </c>
      <c r="B8" s="4" t="s">
        <v>17</v>
      </c>
      <c r="C8" s="4" t="s">
        <v>23</v>
      </c>
      <c r="D8" s="4">
        <v>118</v>
      </c>
      <c r="E8" s="4">
        <v>37</v>
      </c>
      <c r="F8" s="4">
        <v>119</v>
      </c>
      <c r="G8" s="4">
        <v>34.767097473144531</v>
      </c>
      <c r="H8" s="4">
        <v>60.91</v>
      </c>
      <c r="I8" s="4">
        <v>0.68</v>
      </c>
      <c r="J8" s="4">
        <v>14.36</v>
      </c>
      <c r="K8" s="4">
        <v>4.72</v>
      </c>
      <c r="L8" s="4">
        <v>4.3</v>
      </c>
      <c r="M8" s="4">
        <v>0.12</v>
      </c>
      <c r="N8" s="4">
        <v>3.8</v>
      </c>
      <c r="O8" s="4">
        <v>3.31</v>
      </c>
      <c r="P8" s="4">
        <v>0.27</v>
      </c>
      <c r="Q8" s="4">
        <v>91.3</v>
      </c>
      <c r="R8" s="4">
        <v>700</v>
      </c>
      <c r="S8" s="4">
        <v>18.3</v>
      </c>
      <c r="T8" s="4">
        <v>152</v>
      </c>
      <c r="U8" s="4">
        <v>10.7</v>
      </c>
      <c r="V8" s="4">
        <v>1653</v>
      </c>
      <c r="W8" s="4">
        <v>43.9</v>
      </c>
      <c r="X8" s="4">
        <v>79.8</v>
      </c>
      <c r="Y8" s="4">
        <v>8.81</v>
      </c>
      <c r="Z8" s="4">
        <v>32.299999999999997</v>
      </c>
      <c r="AA8" s="4">
        <v>5.49</v>
      </c>
      <c r="AB8" s="4">
        <v>1.39</v>
      </c>
      <c r="AC8" s="4">
        <v>4.3099999999999996</v>
      </c>
      <c r="AD8" s="4">
        <v>0.59</v>
      </c>
      <c r="AE8" s="4">
        <v>3.4</v>
      </c>
      <c r="AF8" s="4">
        <v>0.63</v>
      </c>
      <c r="AG8" s="4">
        <v>1.83</v>
      </c>
      <c r="AH8" s="4">
        <v>0.26</v>
      </c>
      <c r="AI8" s="4">
        <v>1.79</v>
      </c>
      <c r="AJ8" s="4">
        <v>0.25</v>
      </c>
      <c r="AK8" s="4">
        <v>4</v>
      </c>
      <c r="AL8" s="4">
        <v>0.72</v>
      </c>
      <c r="AM8" s="4">
        <v>13.3</v>
      </c>
      <c r="AN8" s="4">
        <v>11.7</v>
      </c>
      <c r="AO8" s="4">
        <v>2.42</v>
      </c>
      <c r="AP8" s="3">
        <f t="shared" si="0"/>
        <v>38.251366120218577</v>
      </c>
      <c r="AQ8" s="3">
        <f t="shared" si="1"/>
        <v>16.660537915753245</v>
      </c>
      <c r="AR8" s="3">
        <v>38.251366120218577</v>
      </c>
      <c r="AS8" s="3">
        <v>16.660537915753245</v>
      </c>
      <c r="AV8" s="4">
        <v>119</v>
      </c>
      <c r="AW8" s="3">
        <v>26.543197086486106</v>
      </c>
      <c r="AX8" s="3">
        <v>77.966885225259915</v>
      </c>
      <c r="AY8" s="3">
        <v>50.443119739726342</v>
      </c>
      <c r="AZ8" s="3">
        <v>39.372560403554672</v>
      </c>
      <c r="BA8" s="3">
        <v>71.286490828944082</v>
      </c>
    </row>
    <row r="9" spans="1:53" x14ac:dyDescent="0.35">
      <c r="A9" s="4" t="s">
        <v>16</v>
      </c>
      <c r="B9" s="4" t="s">
        <v>17</v>
      </c>
      <c r="C9" s="4" t="s">
        <v>24</v>
      </c>
      <c r="D9" s="4">
        <v>118</v>
      </c>
      <c r="E9" s="4">
        <v>37</v>
      </c>
      <c r="F9" s="4">
        <v>119</v>
      </c>
      <c r="G9" s="4">
        <v>50.956871032714837</v>
      </c>
      <c r="H9" s="4">
        <v>60.34</v>
      </c>
      <c r="I9" s="4">
        <v>0.67</v>
      </c>
      <c r="J9" s="4">
        <v>14.5</v>
      </c>
      <c r="K9" s="4">
        <v>5.47</v>
      </c>
      <c r="L9" s="4">
        <v>4.2699999999999996</v>
      </c>
      <c r="M9" s="4">
        <v>0.12</v>
      </c>
      <c r="N9" s="4">
        <v>3.27</v>
      </c>
      <c r="O9" s="4">
        <v>3.46</v>
      </c>
      <c r="P9" s="4">
        <v>0.26</v>
      </c>
      <c r="Q9" s="4">
        <v>71.5</v>
      </c>
      <c r="R9" s="4">
        <v>753</v>
      </c>
      <c r="S9" s="4">
        <v>17.399999999999999</v>
      </c>
      <c r="T9" s="4">
        <v>132</v>
      </c>
      <c r="U9" s="4">
        <v>9.8699999999999992</v>
      </c>
      <c r="V9" s="4">
        <v>1463</v>
      </c>
      <c r="W9" s="4">
        <v>44.1</v>
      </c>
      <c r="X9" s="4">
        <v>79.7</v>
      </c>
      <c r="Y9" s="4">
        <v>8.73</v>
      </c>
      <c r="Z9" s="4">
        <v>31.8</v>
      </c>
      <c r="AA9" s="4">
        <v>5.31</v>
      </c>
      <c r="AB9" s="4">
        <v>1.48</v>
      </c>
      <c r="AC9" s="4">
        <v>4.08</v>
      </c>
      <c r="AD9" s="4">
        <v>0.56999999999999995</v>
      </c>
      <c r="AE9" s="4">
        <v>3.09</v>
      </c>
      <c r="AF9" s="4">
        <v>0.6</v>
      </c>
      <c r="AG9" s="4">
        <v>1.74</v>
      </c>
      <c r="AH9" s="4">
        <v>0.24</v>
      </c>
      <c r="AI9" s="4">
        <v>1.59</v>
      </c>
      <c r="AJ9" s="4">
        <v>0.24</v>
      </c>
      <c r="AK9" s="4">
        <v>3.52</v>
      </c>
      <c r="AL9" s="4">
        <v>0.67</v>
      </c>
      <c r="AM9" s="4">
        <v>14.7</v>
      </c>
      <c r="AN9" s="4">
        <v>11.1</v>
      </c>
      <c r="AO9" s="4">
        <v>2.4700000000000002</v>
      </c>
      <c r="AP9" s="3">
        <f t="shared" si="0"/>
        <v>43.275862068965523</v>
      </c>
      <c r="AQ9" s="3">
        <f t="shared" si="1"/>
        <v>18.841652734654883</v>
      </c>
      <c r="AR9" s="3">
        <v>43.275862068965523</v>
      </c>
      <c r="AS9" s="3">
        <v>18.841652734654883</v>
      </c>
      <c r="AV9" s="4">
        <v>119</v>
      </c>
      <c r="AW9" s="3">
        <v>28.964234535466922</v>
      </c>
      <c r="AX9" s="3">
        <v>80.592802061059103</v>
      </c>
      <c r="AY9" s="3">
        <v>52.796357087619739</v>
      </c>
      <c r="AZ9" s="3">
        <v>40.833907332218772</v>
      </c>
      <c r="BA9" s="3">
        <v>74.715967589445469</v>
      </c>
    </row>
    <row r="10" spans="1:53" x14ac:dyDescent="0.35">
      <c r="A10" s="4" t="s">
        <v>16</v>
      </c>
      <c r="B10" s="4" t="s">
        <v>17</v>
      </c>
      <c r="C10" s="4" t="s">
        <v>25</v>
      </c>
      <c r="D10" s="4">
        <v>118</v>
      </c>
      <c r="E10" s="4">
        <v>37</v>
      </c>
      <c r="F10" s="4">
        <v>119</v>
      </c>
      <c r="G10" s="4">
        <v>37.614391326904297</v>
      </c>
      <c r="H10" s="4">
        <v>62.24</v>
      </c>
      <c r="I10" s="4">
        <v>0.64</v>
      </c>
      <c r="J10" s="4">
        <v>14.7</v>
      </c>
      <c r="K10" s="4">
        <v>4.3099999999999996</v>
      </c>
      <c r="L10" s="4">
        <v>3.37</v>
      </c>
      <c r="M10" s="4">
        <v>0.1</v>
      </c>
      <c r="N10" s="4">
        <v>3.39</v>
      </c>
      <c r="O10" s="4">
        <v>3.58</v>
      </c>
      <c r="P10" s="4">
        <v>0.26</v>
      </c>
      <c r="Q10" s="4">
        <v>82.1</v>
      </c>
      <c r="R10" s="4">
        <v>742</v>
      </c>
      <c r="S10" s="4">
        <v>18.100000000000001</v>
      </c>
      <c r="T10" s="4">
        <v>145</v>
      </c>
      <c r="U10" s="4">
        <v>10.7</v>
      </c>
      <c r="V10" s="4">
        <v>1479</v>
      </c>
      <c r="W10" s="4">
        <v>43.8</v>
      </c>
      <c r="X10" s="4">
        <v>79.2</v>
      </c>
      <c r="Y10" s="4">
        <v>8.8000000000000007</v>
      </c>
      <c r="Z10" s="4">
        <v>32</v>
      </c>
      <c r="AA10" s="4">
        <v>5.36</v>
      </c>
      <c r="AB10" s="4">
        <v>1.44</v>
      </c>
      <c r="AC10" s="4">
        <v>4.3600000000000003</v>
      </c>
      <c r="AD10" s="4">
        <v>0.57999999999999996</v>
      </c>
      <c r="AE10" s="4">
        <v>3.25</v>
      </c>
      <c r="AF10" s="4">
        <v>0.63</v>
      </c>
      <c r="AG10" s="4">
        <v>1.78</v>
      </c>
      <c r="AH10" s="4">
        <v>0.26</v>
      </c>
      <c r="AI10" s="4">
        <v>1.71</v>
      </c>
      <c r="AJ10" s="4">
        <v>0.25</v>
      </c>
      <c r="AK10" s="4">
        <v>3.89</v>
      </c>
      <c r="AL10" s="4">
        <v>0.76</v>
      </c>
      <c r="AM10" s="4">
        <v>13.9</v>
      </c>
      <c r="AN10" s="4">
        <v>11.9</v>
      </c>
      <c r="AO10" s="4">
        <v>2.16</v>
      </c>
      <c r="AP10" s="3">
        <f t="shared" si="0"/>
        <v>40.994475138121544</v>
      </c>
      <c r="AQ10" s="3">
        <f t="shared" si="1"/>
        <v>17.400251684062479</v>
      </c>
      <c r="AR10" s="3">
        <v>40.994475138121544</v>
      </c>
      <c r="AS10" s="3">
        <v>17.400251684062479</v>
      </c>
      <c r="AV10" s="4">
        <v>119</v>
      </c>
      <c r="AW10" s="3">
        <v>27.364279369309354</v>
      </c>
      <c r="AX10" s="3">
        <v>79.440488323177689</v>
      </c>
      <c r="AY10" s="3">
        <v>51.500040391468076</v>
      </c>
      <c r="AZ10" s="3">
        <v>39.868168628321861</v>
      </c>
      <c r="BA10" s="3">
        <v>73.211032958235748</v>
      </c>
    </row>
    <row r="11" spans="1:53" x14ac:dyDescent="0.35">
      <c r="A11" s="4" t="s">
        <v>16</v>
      </c>
      <c r="B11" s="4" t="s">
        <v>17</v>
      </c>
      <c r="C11" s="4" t="s">
        <v>26</v>
      </c>
      <c r="D11" s="4">
        <v>118</v>
      </c>
      <c r="E11" s="4">
        <v>37</v>
      </c>
      <c r="F11" s="4">
        <v>119</v>
      </c>
      <c r="G11" s="4">
        <v>39.392498016357422</v>
      </c>
      <c r="H11" s="4">
        <v>61.59</v>
      </c>
      <c r="I11" s="4">
        <v>0.67</v>
      </c>
      <c r="J11" s="4">
        <v>14.36</v>
      </c>
      <c r="K11" s="4">
        <v>4.68</v>
      </c>
      <c r="L11" s="4">
        <v>3.65</v>
      </c>
      <c r="M11" s="4">
        <v>0.11</v>
      </c>
      <c r="N11" s="4">
        <v>3.27</v>
      </c>
      <c r="O11" s="4">
        <v>3.63</v>
      </c>
      <c r="P11" s="4">
        <v>0.28000000000000003</v>
      </c>
      <c r="Q11" s="4">
        <v>72.7</v>
      </c>
      <c r="R11" s="4">
        <v>706</v>
      </c>
      <c r="S11" s="4">
        <v>18.8</v>
      </c>
      <c r="T11" s="4">
        <v>150</v>
      </c>
      <c r="U11" s="4">
        <v>10.9</v>
      </c>
      <c r="V11" s="4">
        <v>1499</v>
      </c>
      <c r="W11" s="4">
        <v>44.7</v>
      </c>
      <c r="X11" s="4">
        <v>82.5</v>
      </c>
      <c r="Y11" s="4">
        <v>9.0399999999999991</v>
      </c>
      <c r="Z11" s="4">
        <v>33.5</v>
      </c>
      <c r="AA11" s="4">
        <v>5.68</v>
      </c>
      <c r="AB11" s="4">
        <v>1.49</v>
      </c>
      <c r="AC11" s="4">
        <v>4.25</v>
      </c>
      <c r="AD11" s="4">
        <v>0.6</v>
      </c>
      <c r="AE11" s="4">
        <v>3.49</v>
      </c>
      <c r="AF11" s="4">
        <v>0.66</v>
      </c>
      <c r="AG11" s="4">
        <v>1.86</v>
      </c>
      <c r="AH11" s="4">
        <v>0.26</v>
      </c>
      <c r="AI11" s="4">
        <v>1.82</v>
      </c>
      <c r="AJ11" s="4">
        <v>0.27</v>
      </c>
      <c r="AK11" s="4">
        <v>3.99</v>
      </c>
      <c r="AL11" s="4">
        <v>0.76</v>
      </c>
      <c r="AM11" s="4">
        <v>15.3</v>
      </c>
      <c r="AN11" s="4">
        <v>12</v>
      </c>
      <c r="AO11" s="4">
        <v>2.29</v>
      </c>
      <c r="AP11" s="3">
        <f t="shared" si="0"/>
        <v>37.553191489361701</v>
      </c>
      <c r="AQ11" s="3">
        <f t="shared" si="1"/>
        <v>16.684518013631941</v>
      </c>
      <c r="AR11" s="3">
        <v>37.553191489361701</v>
      </c>
      <c r="AS11" s="3">
        <v>16.684518013631941</v>
      </c>
      <c r="AV11" s="4">
        <v>119</v>
      </c>
      <c r="AW11" s="3">
        <v>26.569814995131456</v>
      </c>
      <c r="AX11" s="3">
        <v>77.574943575559189</v>
      </c>
      <c r="AY11" s="3">
        <v>50.295830246500145</v>
      </c>
      <c r="AZ11" s="3">
        <v>39.388627069133406</v>
      </c>
      <c r="BA11" s="3">
        <v>70.774610650258936</v>
      </c>
    </row>
    <row r="12" spans="1:53" x14ac:dyDescent="0.35">
      <c r="A12" s="4" t="s">
        <v>16</v>
      </c>
      <c r="B12" s="4" t="s">
        <v>17</v>
      </c>
      <c r="C12" s="4" t="s">
        <v>27</v>
      </c>
      <c r="D12" s="4">
        <v>118</v>
      </c>
      <c r="E12" s="4">
        <v>37</v>
      </c>
      <c r="F12" s="4">
        <v>119</v>
      </c>
      <c r="G12" s="4">
        <v>42.561122894287109</v>
      </c>
      <c r="H12" s="4">
        <v>61.64</v>
      </c>
      <c r="I12" s="4">
        <v>0.65</v>
      </c>
      <c r="J12" s="4">
        <v>14.67</v>
      </c>
      <c r="K12" s="4">
        <v>4.71</v>
      </c>
      <c r="L12" s="4">
        <v>3.62</v>
      </c>
      <c r="M12" s="4">
        <v>0.1</v>
      </c>
      <c r="N12" s="4">
        <v>3.52</v>
      </c>
      <c r="O12" s="4">
        <v>3.56</v>
      </c>
      <c r="P12" s="4">
        <v>0.26</v>
      </c>
      <c r="Q12" s="4">
        <v>84.7</v>
      </c>
      <c r="R12" s="4">
        <v>738</v>
      </c>
      <c r="S12" s="4">
        <v>17.399999999999999</v>
      </c>
      <c r="T12" s="4">
        <v>146</v>
      </c>
      <c r="U12" s="4">
        <v>10.6</v>
      </c>
      <c r="V12" s="4">
        <v>1538</v>
      </c>
      <c r="W12" s="4">
        <v>43.9</v>
      </c>
      <c r="X12" s="4">
        <v>80.2</v>
      </c>
      <c r="Y12" s="4">
        <v>8.65</v>
      </c>
      <c r="Z12" s="4">
        <v>31.7</v>
      </c>
      <c r="AA12" s="4">
        <v>5.14</v>
      </c>
      <c r="AB12" s="4">
        <v>1.42</v>
      </c>
      <c r="AC12" s="4">
        <v>4.1500000000000004</v>
      </c>
      <c r="AD12" s="4">
        <v>0.56999999999999995</v>
      </c>
      <c r="AE12" s="4">
        <v>3.17</v>
      </c>
      <c r="AF12" s="4">
        <v>0.61</v>
      </c>
      <c r="AG12" s="4">
        <v>1.73</v>
      </c>
      <c r="AH12" s="4">
        <v>0.26</v>
      </c>
      <c r="AI12" s="4">
        <v>1.66</v>
      </c>
      <c r="AJ12" s="4">
        <v>0.24</v>
      </c>
      <c r="AK12" s="4">
        <v>3.85</v>
      </c>
      <c r="AL12" s="4">
        <v>0.74</v>
      </c>
      <c r="AM12" s="4">
        <v>13.5</v>
      </c>
      <c r="AN12" s="4">
        <v>11.6</v>
      </c>
      <c r="AO12" s="4">
        <v>2.08</v>
      </c>
      <c r="AP12" s="3">
        <f t="shared" si="0"/>
        <v>42.413793103448278</v>
      </c>
      <c r="AQ12" s="3">
        <f t="shared" si="1"/>
        <v>17.965278836866457</v>
      </c>
      <c r="AR12" s="3">
        <v>42.413793103448278</v>
      </c>
      <c r="AS12" s="3">
        <v>17.965278836866457</v>
      </c>
      <c r="AV12" s="4">
        <v>119</v>
      </c>
      <c r="AW12" s="3">
        <v>27.991459508921768</v>
      </c>
      <c r="AX12" s="3">
        <v>80.164678965185018</v>
      </c>
      <c r="AY12" s="3">
        <v>52.12870953983257</v>
      </c>
      <c r="AZ12" s="3">
        <v>40.246736820700526</v>
      </c>
      <c r="BA12" s="3">
        <v>74.156834037339962</v>
      </c>
    </row>
    <row r="13" spans="1:53" x14ac:dyDescent="0.35">
      <c r="A13" s="4" t="s">
        <v>103</v>
      </c>
      <c r="B13" s="4"/>
      <c r="C13" s="4" t="s">
        <v>104</v>
      </c>
      <c r="D13" s="4">
        <v>119.8</v>
      </c>
      <c r="E13" s="4">
        <v>40</v>
      </c>
      <c r="F13" s="4">
        <v>120</v>
      </c>
      <c r="G13" s="4">
        <v>46.694099426269531</v>
      </c>
      <c r="H13" s="4">
        <v>55.74</v>
      </c>
      <c r="I13" s="4">
        <v>1.18</v>
      </c>
      <c r="J13" s="4">
        <v>17.649999999999999</v>
      </c>
      <c r="K13" s="4">
        <v>5.94</v>
      </c>
      <c r="L13" s="4">
        <v>3.12</v>
      </c>
      <c r="M13" s="4">
        <v>0.14000000000000001</v>
      </c>
      <c r="N13" s="4">
        <v>2.99</v>
      </c>
      <c r="O13" s="4">
        <v>4.45</v>
      </c>
      <c r="P13" s="4">
        <v>0.43</v>
      </c>
      <c r="Q13" s="4">
        <v>83</v>
      </c>
      <c r="R13" s="4">
        <v>815</v>
      </c>
      <c r="S13" s="4">
        <v>24.1</v>
      </c>
      <c r="T13" s="4">
        <v>258</v>
      </c>
      <c r="U13" s="4">
        <v>14.8</v>
      </c>
      <c r="V13" s="4">
        <v>1006</v>
      </c>
      <c r="W13" s="4">
        <v>45.4</v>
      </c>
      <c r="X13" s="4">
        <v>89.4</v>
      </c>
      <c r="Y13" s="4">
        <v>11.3</v>
      </c>
      <c r="Z13" s="4">
        <v>40.299999999999997</v>
      </c>
      <c r="AA13" s="4">
        <v>6.87</v>
      </c>
      <c r="AB13" s="4">
        <v>2.0299999999999998</v>
      </c>
      <c r="AC13" s="4">
        <v>575</v>
      </c>
      <c r="AD13" s="4">
        <v>0.82</v>
      </c>
      <c r="AE13" s="4">
        <v>4.2300000000000004</v>
      </c>
      <c r="AF13" s="4">
        <v>0.83</v>
      </c>
      <c r="AG13" s="4">
        <v>2.21</v>
      </c>
      <c r="AH13" s="4">
        <v>0.28000000000000003</v>
      </c>
      <c r="AI13" s="4">
        <v>2</v>
      </c>
      <c r="AJ13" s="4">
        <v>0.31</v>
      </c>
      <c r="AK13" s="4">
        <v>5.55</v>
      </c>
      <c r="AL13" s="4">
        <v>0.81</v>
      </c>
      <c r="AM13" s="4">
        <v>5.82</v>
      </c>
      <c r="AN13" s="4">
        <v>3.86</v>
      </c>
      <c r="AO13" s="4">
        <v>0.96</v>
      </c>
      <c r="AP13" s="3">
        <f t="shared" si="0"/>
        <v>33.817427385892117</v>
      </c>
      <c r="AQ13" s="3">
        <f t="shared" si="1"/>
        <v>15.42067510548523</v>
      </c>
      <c r="AR13" s="3">
        <v>33.817427385892117</v>
      </c>
      <c r="AS13" s="3">
        <v>15.42067510548523</v>
      </c>
      <c r="AV13" s="4">
        <v>120</v>
      </c>
      <c r="AW13" s="3">
        <v>25.166949367088609</v>
      </c>
      <c r="AX13" s="3">
        <v>75.345494942093481</v>
      </c>
      <c r="AY13" s="3">
        <v>48.562395428017325</v>
      </c>
      <c r="AZ13" s="3">
        <v>38.541852320675105</v>
      </c>
      <c r="BA13" s="3">
        <v>67.862925796814139</v>
      </c>
    </row>
    <row r="14" spans="1:53" x14ac:dyDescent="0.35">
      <c r="A14" s="4" t="s">
        <v>103</v>
      </c>
      <c r="B14" s="4"/>
      <c r="C14" s="4" t="s">
        <v>105</v>
      </c>
      <c r="D14" s="4">
        <v>119.8</v>
      </c>
      <c r="E14" s="4">
        <v>40</v>
      </c>
      <c r="F14" s="4">
        <v>120</v>
      </c>
      <c r="G14" s="4">
        <v>34.54595947265625</v>
      </c>
      <c r="H14" s="4">
        <v>56.95</v>
      </c>
      <c r="I14" s="4">
        <v>1.1299999999999999</v>
      </c>
      <c r="J14" s="4">
        <v>17.649999999999999</v>
      </c>
      <c r="K14" s="4">
        <v>5.35</v>
      </c>
      <c r="L14" s="4">
        <v>1.87</v>
      </c>
      <c r="M14" s="4">
        <v>0.12</v>
      </c>
      <c r="N14" s="4">
        <v>4.26</v>
      </c>
      <c r="O14" s="4">
        <v>4.3899999999999997</v>
      </c>
      <c r="P14" s="4">
        <v>0.38</v>
      </c>
      <c r="Q14" s="4">
        <v>78.2</v>
      </c>
      <c r="R14" s="4">
        <v>686</v>
      </c>
      <c r="S14" s="4">
        <v>26.4</v>
      </c>
      <c r="T14" s="4">
        <v>317</v>
      </c>
      <c r="U14" s="4">
        <v>16.3</v>
      </c>
      <c r="V14" s="4">
        <v>1272</v>
      </c>
      <c r="W14" s="4">
        <v>48.1</v>
      </c>
      <c r="X14" s="4">
        <v>93.2</v>
      </c>
      <c r="Y14" s="4">
        <v>11.9</v>
      </c>
      <c r="Z14" s="4">
        <v>42.2</v>
      </c>
      <c r="AA14" s="4">
        <v>7.23</v>
      </c>
      <c r="AB14" s="4">
        <v>2.29</v>
      </c>
      <c r="AC14" s="4">
        <v>6.1</v>
      </c>
      <c r="AD14" s="4">
        <v>0.89</v>
      </c>
      <c r="AE14" s="4">
        <v>4.5999999999999996</v>
      </c>
      <c r="AF14" s="4">
        <v>0.92</v>
      </c>
      <c r="AG14" s="4">
        <v>2.46</v>
      </c>
      <c r="AH14" s="4">
        <v>0.31</v>
      </c>
      <c r="AI14" s="4">
        <v>2.27</v>
      </c>
      <c r="AJ14" s="4">
        <v>0.35</v>
      </c>
      <c r="AK14" s="4">
        <v>6.73</v>
      </c>
      <c r="AL14" s="4">
        <v>0.95</v>
      </c>
      <c r="AM14" s="4">
        <v>4.2</v>
      </c>
      <c r="AN14" s="4">
        <v>4.3600000000000003</v>
      </c>
      <c r="AO14" s="4">
        <v>1.1000000000000001</v>
      </c>
      <c r="AP14" s="3">
        <f t="shared" si="0"/>
        <v>25.984848484848488</v>
      </c>
      <c r="AQ14" s="3">
        <f t="shared" si="1"/>
        <v>14.394505474079445</v>
      </c>
      <c r="AR14" s="3">
        <v>25.984848484848488</v>
      </c>
      <c r="AS14" s="3">
        <v>14.394505474079445</v>
      </c>
      <c r="AV14" s="4">
        <v>120</v>
      </c>
      <c r="AW14" s="3">
        <v>24.027901076228186</v>
      </c>
      <c r="AX14" s="3">
        <v>69.739800028027801</v>
      </c>
      <c r="AY14" s="3">
        <v>45.534639500165497</v>
      </c>
      <c r="AZ14" s="3">
        <v>37.85431866763323</v>
      </c>
      <c r="BA14" s="3">
        <v>60.541825534932421</v>
      </c>
    </row>
    <row r="15" spans="1:53" x14ac:dyDescent="0.35">
      <c r="A15" s="4" t="s">
        <v>16</v>
      </c>
      <c r="B15" s="4" t="s">
        <v>17</v>
      </c>
      <c r="C15" s="4" t="s">
        <v>28</v>
      </c>
      <c r="D15" s="4">
        <v>118</v>
      </c>
      <c r="E15" s="4">
        <v>37</v>
      </c>
      <c r="F15" s="4">
        <v>124</v>
      </c>
      <c r="G15" s="4">
        <v>38.172870635986328</v>
      </c>
      <c r="H15" s="4">
        <v>61.21</v>
      </c>
      <c r="I15" s="4">
        <v>0.71</v>
      </c>
      <c r="J15" s="4">
        <v>14.7</v>
      </c>
      <c r="K15" s="4">
        <v>4.92</v>
      </c>
      <c r="L15" s="4">
        <v>3.62</v>
      </c>
      <c r="M15" s="4">
        <v>0.11</v>
      </c>
      <c r="N15" s="4">
        <v>3.37</v>
      </c>
      <c r="O15" s="4">
        <v>3.64</v>
      </c>
      <c r="P15" s="4">
        <v>0.31</v>
      </c>
      <c r="Q15" s="4">
        <v>89.7</v>
      </c>
      <c r="R15" s="4">
        <v>761</v>
      </c>
      <c r="S15" s="4">
        <v>19.3</v>
      </c>
      <c r="T15" s="4">
        <v>173</v>
      </c>
      <c r="U15" s="4">
        <v>11</v>
      </c>
      <c r="V15" s="4">
        <v>1457</v>
      </c>
      <c r="W15" s="4">
        <v>48</v>
      </c>
      <c r="X15" s="4">
        <v>88.1</v>
      </c>
      <c r="Y15" s="4">
        <v>9.59</v>
      </c>
      <c r="Z15" s="4">
        <v>35.1</v>
      </c>
      <c r="AA15" s="4">
        <v>5.93</v>
      </c>
      <c r="AB15" s="4">
        <v>1.52</v>
      </c>
      <c r="AC15" s="4">
        <v>4.37</v>
      </c>
      <c r="AD15" s="4">
        <v>0.63</v>
      </c>
      <c r="AE15" s="4">
        <v>3.5</v>
      </c>
      <c r="AF15" s="4">
        <v>0.67</v>
      </c>
      <c r="AG15" s="4">
        <v>1.84</v>
      </c>
      <c r="AH15" s="4">
        <v>0.27</v>
      </c>
      <c r="AI15" s="4">
        <v>1.82</v>
      </c>
      <c r="AJ15" s="4">
        <v>0.26</v>
      </c>
      <c r="AK15" s="4">
        <v>4.46</v>
      </c>
      <c r="AL15" s="4">
        <v>0.73</v>
      </c>
      <c r="AM15" s="4">
        <v>11.4</v>
      </c>
      <c r="AN15" s="4">
        <v>11.3</v>
      </c>
      <c r="AO15" s="4">
        <v>2.1800000000000002</v>
      </c>
      <c r="AP15" s="3">
        <f t="shared" si="0"/>
        <v>39.430051813471501</v>
      </c>
      <c r="AQ15" s="3">
        <f t="shared" si="1"/>
        <v>17.916260954235636</v>
      </c>
      <c r="AR15" s="3">
        <v>39.430051813471501</v>
      </c>
      <c r="AS15" s="3">
        <v>17.916260954235636</v>
      </c>
      <c r="AV15" s="4">
        <v>124</v>
      </c>
      <c r="AW15" s="3">
        <v>27.937049659201559</v>
      </c>
      <c r="AX15" s="3">
        <v>78.612620616442143</v>
      </c>
      <c r="AY15" s="3">
        <v>51.458648661953191</v>
      </c>
      <c r="AZ15" s="3">
        <v>40.213894839337875</v>
      </c>
      <c r="BA15" s="3">
        <v>72.129828472886928</v>
      </c>
    </row>
    <row r="16" spans="1:53" x14ac:dyDescent="0.35">
      <c r="A16" s="4" t="s">
        <v>73</v>
      </c>
      <c r="B16" s="4" t="s">
        <v>74</v>
      </c>
      <c r="C16" s="4" t="s">
        <v>77</v>
      </c>
      <c r="D16" s="4">
        <v>119.6</v>
      </c>
      <c r="E16" s="4">
        <v>35.4</v>
      </c>
      <c r="F16" s="4">
        <v>124</v>
      </c>
      <c r="G16" s="4">
        <v>34.186542510986328</v>
      </c>
      <c r="H16" s="4">
        <v>64.8</v>
      </c>
      <c r="I16" s="4">
        <v>0.54</v>
      </c>
      <c r="J16" s="4">
        <v>15.3</v>
      </c>
      <c r="K16" s="4">
        <v>3.71</v>
      </c>
      <c r="L16" s="4">
        <v>1.98</v>
      </c>
      <c r="M16" s="4">
        <v>0.08</v>
      </c>
      <c r="N16" s="4">
        <v>3.68</v>
      </c>
      <c r="O16" s="4">
        <v>3.79</v>
      </c>
      <c r="P16" s="4">
        <v>0.22</v>
      </c>
      <c r="Q16" s="4">
        <v>138</v>
      </c>
      <c r="R16" s="4">
        <v>917</v>
      </c>
      <c r="S16" s="4">
        <v>28.4</v>
      </c>
      <c r="T16" s="4">
        <v>269</v>
      </c>
      <c r="U16" s="4">
        <v>19.3</v>
      </c>
      <c r="V16" s="4">
        <v>2419</v>
      </c>
      <c r="W16" s="4">
        <v>115</v>
      </c>
      <c r="X16" s="4">
        <v>204</v>
      </c>
      <c r="Y16" s="4">
        <v>21.5</v>
      </c>
      <c r="Z16" s="4">
        <v>73.599999999999994</v>
      </c>
      <c r="AA16" s="4">
        <v>11.1</v>
      </c>
      <c r="AB16" s="4">
        <v>2.6</v>
      </c>
      <c r="AC16" s="4">
        <v>9.6999999999999993</v>
      </c>
      <c r="AD16" s="4">
        <v>1.1000000000000001</v>
      </c>
      <c r="AE16" s="4">
        <v>5.6</v>
      </c>
      <c r="AF16" s="4">
        <v>1</v>
      </c>
      <c r="AG16" s="4">
        <v>2.9</v>
      </c>
      <c r="AH16" s="4">
        <v>0.4</v>
      </c>
      <c r="AI16" s="4">
        <v>2.6</v>
      </c>
      <c r="AJ16" s="4">
        <v>0.4</v>
      </c>
      <c r="AK16" s="4">
        <v>6.7</v>
      </c>
      <c r="AL16" s="4">
        <v>1.2</v>
      </c>
      <c r="AM16" s="4">
        <v>28.9</v>
      </c>
      <c r="AN16" s="4">
        <v>30.1</v>
      </c>
      <c r="AO16" s="4">
        <v>5.3</v>
      </c>
      <c r="AP16" s="3">
        <f t="shared" si="0"/>
        <v>32.2887323943662</v>
      </c>
      <c r="AQ16" s="3">
        <f t="shared" si="1"/>
        <v>30.047062641999354</v>
      </c>
      <c r="AR16" s="3">
        <v>32.2887323943662</v>
      </c>
      <c r="AS16" s="3">
        <v>30.047062641999354</v>
      </c>
      <c r="AV16" s="4">
        <v>124</v>
      </c>
      <c r="AW16" s="3">
        <v>41.402239532619291</v>
      </c>
      <c r="AX16" s="3">
        <v>74.36126463239313</v>
      </c>
      <c r="AY16" s="3">
        <v>55.02599982239289</v>
      </c>
      <c r="AZ16" s="3">
        <v>48.34153197013957</v>
      </c>
      <c r="BA16" s="3">
        <v>66.577510002954398</v>
      </c>
    </row>
    <row r="17" spans="1:53" x14ac:dyDescent="0.35">
      <c r="A17" s="4" t="s">
        <v>4</v>
      </c>
      <c r="B17" s="4" t="s">
        <v>8</v>
      </c>
      <c r="C17" s="4" t="s">
        <v>11</v>
      </c>
      <c r="D17" s="4">
        <v>115.9</v>
      </c>
      <c r="E17" s="4">
        <v>31.55</v>
      </c>
      <c r="F17" s="4">
        <v>126</v>
      </c>
      <c r="G17" s="4">
        <v>49.497756958007813</v>
      </c>
      <c r="H17" s="4">
        <v>57.69</v>
      </c>
      <c r="I17" s="4">
        <v>0.99</v>
      </c>
      <c r="J17" s="4">
        <v>14.4</v>
      </c>
      <c r="K17" s="4">
        <v>5.72</v>
      </c>
      <c r="L17" s="4">
        <v>5.47</v>
      </c>
      <c r="M17" s="4">
        <v>0.13</v>
      </c>
      <c r="N17" s="4">
        <v>3.36</v>
      </c>
      <c r="O17" s="4">
        <v>2.99</v>
      </c>
      <c r="P17" s="4">
        <v>0.43</v>
      </c>
      <c r="Q17" s="4">
        <v>101</v>
      </c>
      <c r="R17" s="4">
        <v>633.29999999999995</v>
      </c>
      <c r="S17" s="4">
        <v>16.649999999999999</v>
      </c>
      <c r="T17" s="4">
        <v>235.45</v>
      </c>
      <c r="U17" s="4">
        <v>12.82</v>
      </c>
      <c r="V17" s="4">
        <v>1276</v>
      </c>
      <c r="W17" s="4">
        <v>48.66</v>
      </c>
      <c r="X17" s="4">
        <v>91.91</v>
      </c>
      <c r="Y17" s="4">
        <v>10.38</v>
      </c>
      <c r="Z17" s="4">
        <v>40.020000000000003</v>
      </c>
      <c r="AA17" s="4">
        <v>7.16</v>
      </c>
      <c r="AB17" s="4">
        <v>1.91</v>
      </c>
      <c r="AC17" s="4">
        <v>5.88</v>
      </c>
      <c r="AD17" s="4">
        <v>0.68</v>
      </c>
      <c r="AE17" s="4">
        <v>3.52</v>
      </c>
      <c r="AF17" s="4">
        <v>0.63</v>
      </c>
      <c r="AG17" s="4">
        <v>1.61</v>
      </c>
      <c r="AH17" s="4">
        <v>0.21</v>
      </c>
      <c r="AI17" s="4">
        <v>1.18</v>
      </c>
      <c r="AJ17" s="4">
        <v>0.15</v>
      </c>
      <c r="AK17" s="4">
        <v>5.55</v>
      </c>
      <c r="AL17" s="4">
        <v>0.86</v>
      </c>
      <c r="AM17" s="4">
        <v>9.17</v>
      </c>
      <c r="AN17" s="4">
        <v>8.27</v>
      </c>
      <c r="AO17" s="4">
        <v>1.46</v>
      </c>
      <c r="AP17" s="3">
        <f t="shared" si="0"/>
        <v>38.036036036036037</v>
      </c>
      <c r="AQ17" s="3">
        <f t="shared" si="1"/>
        <v>28.013516412786959</v>
      </c>
      <c r="AR17" s="3">
        <v>38.036036036036037</v>
      </c>
      <c r="AS17" s="3">
        <v>28.013516412786959</v>
      </c>
      <c r="AV17" s="4">
        <v>126</v>
      </c>
      <c r="AW17" s="3">
        <v>39.14500321819353</v>
      </c>
      <c r="AX17" s="3">
        <v>77.846771281434144</v>
      </c>
      <c r="AY17" s="3">
        <v>55.74577680253369</v>
      </c>
      <c r="AZ17" s="3">
        <v>46.979055996567268</v>
      </c>
      <c r="BA17" s="3">
        <v>71.129620674738561</v>
      </c>
    </row>
    <row r="18" spans="1:53" x14ac:dyDescent="0.35">
      <c r="A18" s="4" t="s">
        <v>34</v>
      </c>
      <c r="B18" s="4" t="s">
        <v>35</v>
      </c>
      <c r="C18" s="4" t="s">
        <v>36</v>
      </c>
      <c r="D18" s="4">
        <v>122.05</v>
      </c>
      <c r="E18" s="4">
        <v>42.5</v>
      </c>
      <c r="F18" s="4">
        <v>126</v>
      </c>
      <c r="G18" s="4">
        <v>39.204704284667969</v>
      </c>
      <c r="H18" s="4">
        <v>55.81</v>
      </c>
      <c r="I18" s="4">
        <v>0.86</v>
      </c>
      <c r="J18" s="4">
        <v>15.46</v>
      </c>
      <c r="K18" s="4">
        <v>6.59</v>
      </c>
      <c r="L18" s="4">
        <v>5.57</v>
      </c>
      <c r="M18" s="4">
        <v>0.09</v>
      </c>
      <c r="N18" s="4">
        <v>2.56</v>
      </c>
      <c r="O18" s="4">
        <v>3.48</v>
      </c>
      <c r="P18" s="4">
        <v>0.36</v>
      </c>
      <c r="Q18" s="4">
        <v>62</v>
      </c>
      <c r="R18" s="4">
        <v>798</v>
      </c>
      <c r="S18" s="4">
        <v>19</v>
      </c>
      <c r="T18" s="4">
        <v>164</v>
      </c>
      <c r="U18" s="4">
        <v>8.4</v>
      </c>
      <c r="V18" s="4">
        <v>997</v>
      </c>
      <c r="W18" s="4">
        <v>30.4</v>
      </c>
      <c r="X18" s="4">
        <v>61.1</v>
      </c>
      <c r="Y18" s="4">
        <v>7.2</v>
      </c>
      <c r="Z18" s="4">
        <v>29.8</v>
      </c>
      <c r="AA18" s="4">
        <v>5.4</v>
      </c>
      <c r="AB18" s="4">
        <v>1.5</v>
      </c>
      <c r="AC18" s="4">
        <v>4.3899999999999997</v>
      </c>
      <c r="AD18" s="4">
        <v>0.65</v>
      </c>
      <c r="AE18" s="4">
        <v>3.4</v>
      </c>
      <c r="AF18" s="4">
        <v>0.66</v>
      </c>
      <c r="AG18" s="4">
        <v>1.7</v>
      </c>
      <c r="AH18" s="4">
        <v>0.25</v>
      </c>
      <c r="AI18" s="4">
        <v>1.7</v>
      </c>
      <c r="AJ18" s="4">
        <v>0.26</v>
      </c>
      <c r="AK18" s="4">
        <v>3.8</v>
      </c>
      <c r="AL18" s="4">
        <v>0.47</v>
      </c>
      <c r="AM18" s="4">
        <v>14.2</v>
      </c>
      <c r="AN18" s="4">
        <v>4.3</v>
      </c>
      <c r="AO18" s="4">
        <v>1.01</v>
      </c>
      <c r="AP18" s="3">
        <f t="shared" si="0"/>
        <v>42</v>
      </c>
      <c r="AQ18" s="3">
        <f t="shared" si="1"/>
        <v>12.147927525440558</v>
      </c>
      <c r="AR18" s="3">
        <v>42</v>
      </c>
      <c r="AS18" s="3">
        <v>12.147927525440558</v>
      </c>
      <c r="AV18" s="4">
        <v>126</v>
      </c>
      <c r="AW18" s="3">
        <v>21.53419955323902</v>
      </c>
      <c r="AX18" s="3">
        <v>79.956079255129225</v>
      </c>
      <c r="AY18" s="3">
        <v>48.012226027246825</v>
      </c>
      <c r="AZ18" s="3">
        <v>36.349111442045171</v>
      </c>
      <c r="BA18" s="3">
        <v>73.884400482655053</v>
      </c>
    </row>
    <row r="19" spans="1:53" x14ac:dyDescent="0.35">
      <c r="A19" s="4" t="s">
        <v>81</v>
      </c>
      <c r="B19" s="4" t="s">
        <v>82</v>
      </c>
      <c r="C19" s="4" t="s">
        <v>86</v>
      </c>
      <c r="D19" s="4">
        <v>118.5</v>
      </c>
      <c r="E19" s="4">
        <v>35.5</v>
      </c>
      <c r="F19" s="4">
        <v>126.3</v>
      </c>
      <c r="G19" s="4">
        <v>54.625751495361328</v>
      </c>
      <c r="H19" s="4">
        <v>60.99</v>
      </c>
      <c r="I19" s="4">
        <v>0.56000000000000005</v>
      </c>
      <c r="J19" s="4">
        <v>15.72</v>
      </c>
      <c r="K19" s="4">
        <v>3.27</v>
      </c>
      <c r="L19" s="4">
        <v>3.88</v>
      </c>
      <c r="M19" s="4">
        <v>0.09</v>
      </c>
      <c r="N19" s="4">
        <v>1.99</v>
      </c>
      <c r="O19" s="4">
        <v>6.14</v>
      </c>
      <c r="P19" s="4">
        <v>1.58</v>
      </c>
      <c r="Q19" s="4">
        <v>48.67</v>
      </c>
      <c r="R19" s="4">
        <v>694</v>
      </c>
      <c r="S19" s="4">
        <v>12.2</v>
      </c>
      <c r="T19" s="4">
        <v>135.4</v>
      </c>
      <c r="U19" s="4">
        <v>6.84</v>
      </c>
      <c r="V19" s="4">
        <v>742</v>
      </c>
      <c r="W19" s="4">
        <v>21.52</v>
      </c>
      <c r="X19" s="4">
        <v>43.86</v>
      </c>
      <c r="Y19" s="4">
        <v>5.38</v>
      </c>
      <c r="Z19" s="4">
        <v>21.86</v>
      </c>
      <c r="AA19" s="4">
        <v>3.95</v>
      </c>
      <c r="AB19" s="4">
        <v>1.1100000000000001</v>
      </c>
      <c r="AC19" s="4">
        <v>3.16</v>
      </c>
      <c r="AD19" s="4">
        <v>0.44</v>
      </c>
      <c r="AE19" s="4">
        <v>2.36</v>
      </c>
      <c r="AF19" s="4">
        <v>0.44</v>
      </c>
      <c r="AG19" s="4">
        <v>1.1599999999999999</v>
      </c>
      <c r="AH19" s="4">
        <v>0.18</v>
      </c>
      <c r="AI19" s="4">
        <v>1.08</v>
      </c>
      <c r="AJ19" s="4">
        <v>0.17</v>
      </c>
      <c r="AK19" s="4">
        <v>3.72</v>
      </c>
      <c r="AL19" s="4">
        <v>0.26</v>
      </c>
      <c r="AM19" s="4">
        <v>17.05</v>
      </c>
      <c r="AN19" s="4">
        <v>3.29</v>
      </c>
      <c r="AO19" s="4">
        <v>0.91</v>
      </c>
      <c r="AP19" s="3">
        <f t="shared" si="0"/>
        <v>56.885245901639351</v>
      </c>
      <c r="AQ19" s="3">
        <f t="shared" si="1"/>
        <v>13.536177527738708</v>
      </c>
      <c r="AR19" s="3">
        <v>56.885245901639351</v>
      </c>
      <c r="AS19" s="3">
        <v>13.536177527738708</v>
      </c>
      <c r="AV19" s="4">
        <v>126.3</v>
      </c>
      <c r="AW19" s="3">
        <v>23.075157055789969</v>
      </c>
      <c r="AX19" s="3">
        <v>86.410805945462087</v>
      </c>
      <c r="AY19" s="3">
        <v>51.796385832624736</v>
      </c>
      <c r="AZ19" s="3">
        <v>37.279238943584936</v>
      </c>
      <c r="BA19" s="3">
        <v>82.314345741430699</v>
      </c>
    </row>
    <row r="20" spans="1:53" x14ac:dyDescent="0.35">
      <c r="A20" s="4" t="s">
        <v>4</v>
      </c>
      <c r="B20" s="4" t="s">
        <v>8</v>
      </c>
      <c r="C20" s="4" t="s">
        <v>10</v>
      </c>
      <c r="D20" s="4">
        <v>116.22</v>
      </c>
      <c r="E20" s="4">
        <v>30.2</v>
      </c>
      <c r="F20" s="4">
        <v>127</v>
      </c>
      <c r="G20" s="4">
        <v>51.883960723876953</v>
      </c>
      <c r="H20" s="4">
        <v>60.56</v>
      </c>
      <c r="I20" s="4">
        <v>0.78</v>
      </c>
      <c r="J20" s="4">
        <v>14.73</v>
      </c>
      <c r="K20" s="4">
        <v>4.29</v>
      </c>
      <c r="L20" s="4">
        <v>2.67</v>
      </c>
      <c r="M20" s="4">
        <v>0.08</v>
      </c>
      <c r="N20" s="4">
        <v>2.54</v>
      </c>
      <c r="O20" s="4">
        <v>4.3499999999999996</v>
      </c>
      <c r="P20" s="4">
        <v>0.31</v>
      </c>
      <c r="Q20" s="4">
        <v>61.53</v>
      </c>
      <c r="R20" s="4">
        <v>566.9</v>
      </c>
      <c r="S20" s="4">
        <v>12.75</v>
      </c>
      <c r="T20" s="4">
        <v>180.77</v>
      </c>
      <c r="U20" s="4">
        <v>6.94</v>
      </c>
      <c r="V20" s="4">
        <v>1084</v>
      </c>
      <c r="W20" s="4">
        <v>42.91</v>
      </c>
      <c r="X20" s="4">
        <v>81.97</v>
      </c>
      <c r="Y20" s="4">
        <v>9.35</v>
      </c>
      <c r="Z20" s="4">
        <v>33.96</v>
      </c>
      <c r="AA20" s="4">
        <v>5.38</v>
      </c>
      <c r="AB20" s="4">
        <v>1.67</v>
      </c>
      <c r="AC20" s="4">
        <v>4.5</v>
      </c>
      <c r="AD20" s="4">
        <v>0.55000000000000004</v>
      </c>
      <c r="AE20" s="4">
        <v>2.73</v>
      </c>
      <c r="AF20" s="4">
        <v>0.49</v>
      </c>
      <c r="AG20" s="4">
        <v>1.37</v>
      </c>
      <c r="AH20" s="4">
        <v>0.18</v>
      </c>
      <c r="AI20" s="4">
        <v>1.18</v>
      </c>
      <c r="AJ20" s="4">
        <v>0.16</v>
      </c>
      <c r="AK20" s="4">
        <v>4.7699999999999996</v>
      </c>
      <c r="AL20" s="4">
        <v>0.61</v>
      </c>
      <c r="AM20" s="4">
        <v>21.93</v>
      </c>
      <c r="AN20" s="4">
        <v>6.63</v>
      </c>
      <c r="AO20" s="4">
        <v>1.28</v>
      </c>
      <c r="AP20" s="3">
        <f t="shared" si="0"/>
        <v>44.462745098039214</v>
      </c>
      <c r="AQ20" s="3">
        <f t="shared" si="1"/>
        <v>24.703246799685335</v>
      </c>
      <c r="AR20" s="3">
        <v>44.462745098039214</v>
      </c>
      <c r="AS20" s="3">
        <v>24.703246799685335</v>
      </c>
      <c r="AV20" s="4">
        <v>127</v>
      </c>
      <c r="AW20" s="3">
        <v>35.47060394765073</v>
      </c>
      <c r="AX20" s="3">
        <v>81.168485938130331</v>
      </c>
      <c r="AY20" s="3">
        <v>55.82436176665172</v>
      </c>
      <c r="AZ20" s="3">
        <v>44.761175355789177</v>
      </c>
      <c r="BA20" s="3">
        <v>75.467817172377977</v>
      </c>
    </row>
    <row r="21" spans="1:53" x14ac:dyDescent="0.35">
      <c r="A21" s="4" t="s">
        <v>73</v>
      </c>
      <c r="B21" s="4" t="s">
        <v>74</v>
      </c>
      <c r="C21" s="4" t="s">
        <v>78</v>
      </c>
      <c r="D21" s="4">
        <v>119.5</v>
      </c>
      <c r="E21" s="4">
        <v>35.6</v>
      </c>
      <c r="F21" s="4">
        <v>127</v>
      </c>
      <c r="G21" s="4">
        <v>35.929904937744141</v>
      </c>
      <c r="H21" s="4">
        <v>56</v>
      </c>
      <c r="I21" s="4">
        <v>0.93</v>
      </c>
      <c r="J21" s="4">
        <v>16.600000000000001</v>
      </c>
      <c r="K21" s="4">
        <v>6.52</v>
      </c>
      <c r="L21" s="4">
        <v>3.7</v>
      </c>
      <c r="M21" s="4">
        <v>0.15</v>
      </c>
      <c r="N21" s="4">
        <v>3.73</v>
      </c>
      <c r="O21" s="4">
        <v>2.73</v>
      </c>
      <c r="P21" s="4">
        <v>0.39</v>
      </c>
      <c r="Q21" s="4">
        <v>61.7</v>
      </c>
      <c r="R21" s="4">
        <v>953</v>
      </c>
      <c r="S21" s="4">
        <v>28.4</v>
      </c>
      <c r="T21" s="4">
        <v>257</v>
      </c>
      <c r="U21" s="4">
        <v>10.7</v>
      </c>
      <c r="V21" s="4">
        <v>2006</v>
      </c>
      <c r="W21" s="4">
        <v>82.4</v>
      </c>
      <c r="X21" s="4">
        <v>153</v>
      </c>
      <c r="Y21" s="4">
        <v>16.100000000000001</v>
      </c>
      <c r="Z21" s="4">
        <v>61.1</v>
      </c>
      <c r="AA21" s="4">
        <v>9.9</v>
      </c>
      <c r="AB21" s="4">
        <v>2.5</v>
      </c>
      <c r="AC21" s="4">
        <v>7.8</v>
      </c>
      <c r="AD21" s="4">
        <v>1</v>
      </c>
      <c r="AE21" s="4">
        <v>5.3</v>
      </c>
      <c r="AF21" s="4">
        <v>1</v>
      </c>
      <c r="AG21" s="4">
        <v>2.8</v>
      </c>
      <c r="AH21" s="4">
        <v>0.4</v>
      </c>
      <c r="AI21" s="4">
        <v>2.6</v>
      </c>
      <c r="AJ21" s="4">
        <v>0.4</v>
      </c>
      <c r="AK21" s="4">
        <v>5.6</v>
      </c>
      <c r="AL21" s="4">
        <v>0.6</v>
      </c>
      <c r="AM21" s="4">
        <v>12.8</v>
      </c>
      <c r="AN21" s="4">
        <v>10.8</v>
      </c>
      <c r="AO21" s="4">
        <v>2</v>
      </c>
      <c r="AP21" s="3">
        <f t="shared" si="0"/>
        <v>33.556338028169016</v>
      </c>
      <c r="AQ21" s="3">
        <f t="shared" si="1"/>
        <v>21.529373580006492</v>
      </c>
      <c r="AR21" s="3">
        <v>33.556338028169016</v>
      </c>
      <c r="AS21" s="3">
        <v>21.529373580006492</v>
      </c>
      <c r="AV21" s="4">
        <v>127</v>
      </c>
      <c r="AW21" s="3">
        <v>31.947604673807209</v>
      </c>
      <c r="AX21" s="3">
        <v>75.18058725024278</v>
      </c>
      <c r="AY21" s="3">
        <v>51.931394296780383</v>
      </c>
      <c r="AZ21" s="3">
        <v>42.634680298604351</v>
      </c>
      <c r="BA21" s="3">
        <v>67.647554506634734</v>
      </c>
    </row>
    <row r="22" spans="1:53" x14ac:dyDescent="0.35">
      <c r="A22" s="4" t="s">
        <v>73</v>
      </c>
      <c r="B22" s="4" t="s">
        <v>74</v>
      </c>
      <c r="C22" s="4" t="s">
        <v>79</v>
      </c>
      <c r="D22" s="4">
        <v>119.5</v>
      </c>
      <c r="E22" s="4">
        <v>35.6</v>
      </c>
      <c r="F22" s="4">
        <v>127</v>
      </c>
      <c r="G22" s="4">
        <v>39.311233520507813</v>
      </c>
      <c r="H22" s="4">
        <v>55.7</v>
      </c>
      <c r="I22" s="4">
        <v>0.97</v>
      </c>
      <c r="J22" s="4">
        <v>16.3</v>
      </c>
      <c r="K22" s="4">
        <v>5.63</v>
      </c>
      <c r="L22" s="4">
        <v>3.76</v>
      </c>
      <c r="M22" s="4">
        <v>0.14000000000000001</v>
      </c>
      <c r="N22" s="4">
        <v>3.35</v>
      </c>
      <c r="O22" s="4">
        <v>3.6</v>
      </c>
      <c r="P22" s="4">
        <v>0.43</v>
      </c>
      <c r="Q22" s="4">
        <v>48.7</v>
      </c>
      <c r="R22" s="4">
        <v>960</v>
      </c>
      <c r="S22" s="4">
        <v>29.2</v>
      </c>
      <c r="T22" s="4">
        <v>264</v>
      </c>
      <c r="U22" s="4">
        <v>10.5</v>
      </c>
      <c r="V22" s="4">
        <v>1872</v>
      </c>
      <c r="W22" s="4">
        <v>76.8</v>
      </c>
      <c r="X22" s="4">
        <v>142</v>
      </c>
      <c r="Y22" s="4">
        <v>15.9</v>
      </c>
      <c r="Z22" s="4">
        <v>57.9</v>
      </c>
      <c r="AA22" s="4">
        <v>9.4</v>
      </c>
      <c r="AB22" s="4">
        <v>2.4</v>
      </c>
      <c r="AC22" s="4">
        <v>8.1999999999999993</v>
      </c>
      <c r="AD22" s="4">
        <v>1</v>
      </c>
      <c r="AE22" s="4">
        <v>5.3</v>
      </c>
      <c r="AF22" s="4">
        <v>1</v>
      </c>
      <c r="AG22" s="4">
        <v>2.8</v>
      </c>
      <c r="AH22" s="4">
        <v>0.3</v>
      </c>
      <c r="AI22" s="4">
        <v>2.5</v>
      </c>
      <c r="AJ22" s="4">
        <v>0.3</v>
      </c>
      <c r="AK22" s="4">
        <v>5.5</v>
      </c>
      <c r="AL22" s="4">
        <v>0.5</v>
      </c>
      <c r="AM22" s="4">
        <v>15.4</v>
      </c>
      <c r="AN22" s="4">
        <v>9.6999999999999993</v>
      </c>
      <c r="AO22" s="4">
        <v>1.6</v>
      </c>
      <c r="AP22" s="3">
        <f t="shared" si="0"/>
        <v>32.876712328767127</v>
      </c>
      <c r="AQ22" s="3">
        <f t="shared" si="1"/>
        <v>20.868860759493671</v>
      </c>
      <c r="AR22" s="3">
        <v>32.876712328767127</v>
      </c>
      <c r="AS22" s="3">
        <v>20.868860759493671</v>
      </c>
      <c r="AV22" s="4">
        <v>127</v>
      </c>
      <c r="AW22" s="3">
        <v>31.214435443037978</v>
      </c>
      <c r="AX22" s="3">
        <v>74.745234653181541</v>
      </c>
      <c r="AY22" s="3">
        <v>51.430387022577968</v>
      </c>
      <c r="AZ22" s="3">
        <v>42.192136708860758</v>
      </c>
      <c r="BA22" s="3">
        <v>67.07897914511112</v>
      </c>
    </row>
    <row r="23" spans="1:53" x14ac:dyDescent="0.35">
      <c r="A23" s="4" t="s">
        <v>73</v>
      </c>
      <c r="B23" s="4" t="s">
        <v>74</v>
      </c>
      <c r="C23" s="4" t="s">
        <v>80</v>
      </c>
      <c r="D23" s="4">
        <v>119.5</v>
      </c>
      <c r="E23" s="4">
        <v>35.6</v>
      </c>
      <c r="F23" s="4">
        <v>127</v>
      </c>
      <c r="G23" s="4">
        <v>36.281913757324219</v>
      </c>
      <c r="H23" s="4">
        <v>59.4</v>
      </c>
      <c r="I23" s="4">
        <v>0.8</v>
      </c>
      <c r="J23" s="4">
        <v>16.100000000000001</v>
      </c>
      <c r="K23" s="4">
        <v>5.0999999999999996</v>
      </c>
      <c r="L23" s="4">
        <v>3</v>
      </c>
      <c r="M23" s="4">
        <v>0.12</v>
      </c>
      <c r="N23" s="4">
        <v>4.0999999999999996</v>
      </c>
      <c r="O23" s="4">
        <v>3.85</v>
      </c>
      <c r="P23" s="4">
        <v>0.38</v>
      </c>
      <c r="Q23" s="4">
        <v>95.7</v>
      </c>
      <c r="R23" s="4">
        <v>916</v>
      </c>
      <c r="S23" s="4">
        <v>26</v>
      </c>
      <c r="T23" s="4">
        <v>216</v>
      </c>
      <c r="U23" s="4">
        <v>13.1</v>
      </c>
      <c r="V23" s="4">
        <v>2495</v>
      </c>
      <c r="W23" s="4">
        <v>85.5</v>
      </c>
      <c r="X23" s="4">
        <v>155</v>
      </c>
      <c r="Y23" s="4">
        <v>16.7</v>
      </c>
      <c r="Z23" s="4">
        <v>58.8</v>
      </c>
      <c r="AA23" s="4">
        <v>9</v>
      </c>
      <c r="AB23" s="4">
        <v>2.4</v>
      </c>
      <c r="AC23" s="4">
        <v>7.9</v>
      </c>
      <c r="AD23" s="4">
        <v>0.9</v>
      </c>
      <c r="AE23" s="4">
        <v>4.8</v>
      </c>
      <c r="AF23" s="4">
        <v>0.9</v>
      </c>
      <c r="AG23" s="4">
        <v>2.5</v>
      </c>
      <c r="AH23" s="4">
        <v>0.3</v>
      </c>
      <c r="AI23" s="4">
        <v>2.2999999999999998</v>
      </c>
      <c r="AJ23" s="4">
        <v>0.4</v>
      </c>
      <c r="AK23" s="4">
        <v>4.9000000000000004</v>
      </c>
      <c r="AL23" s="4">
        <v>0.8</v>
      </c>
      <c r="AM23" s="4">
        <v>20.7</v>
      </c>
      <c r="AN23" s="4">
        <v>15.4</v>
      </c>
      <c r="AO23" s="4">
        <v>3.5</v>
      </c>
      <c r="AP23" s="3">
        <f t="shared" si="0"/>
        <v>35.230769230769234</v>
      </c>
      <c r="AQ23" s="3">
        <f t="shared" si="1"/>
        <v>25.25316455696203</v>
      </c>
      <c r="AR23" s="3">
        <v>35.230769230769234</v>
      </c>
      <c r="AS23" s="3">
        <v>25.25316455696203</v>
      </c>
      <c r="AV23" s="4">
        <v>127</v>
      </c>
      <c r="AW23" s="3">
        <v>36.081012658227856</v>
      </c>
      <c r="AX23" s="3">
        <v>76.216650938602385</v>
      </c>
      <c r="AY23" s="3">
        <v>54.003094686169817</v>
      </c>
      <c r="AZ23" s="3">
        <v>45.12962025316456</v>
      </c>
      <c r="BA23" s="3">
        <v>69.000665272820598</v>
      </c>
    </row>
    <row r="24" spans="1:53" x14ac:dyDescent="0.35">
      <c r="A24" s="4" t="s">
        <v>4</v>
      </c>
      <c r="B24" s="4" t="s">
        <v>5</v>
      </c>
      <c r="C24" s="4" t="s">
        <v>6</v>
      </c>
      <c r="D24" s="4">
        <v>115.55</v>
      </c>
      <c r="E24" s="4">
        <v>30.13</v>
      </c>
      <c r="F24" s="4">
        <v>130</v>
      </c>
      <c r="G24" s="4">
        <v>43.983154296875</v>
      </c>
      <c r="H24" s="4">
        <v>60.75</v>
      </c>
      <c r="I24" s="4">
        <v>1.03</v>
      </c>
      <c r="J24" s="4">
        <v>16.36</v>
      </c>
      <c r="K24" s="4">
        <v>2.64</v>
      </c>
      <c r="L24" s="4">
        <v>3.16</v>
      </c>
      <c r="M24" s="4">
        <v>7.0000000000000007E-2</v>
      </c>
      <c r="N24" s="4">
        <v>3.84</v>
      </c>
      <c r="O24" s="4">
        <v>3.4</v>
      </c>
      <c r="P24" s="4">
        <v>0.56000000000000005</v>
      </c>
      <c r="Q24" s="4">
        <v>97.26</v>
      </c>
      <c r="R24" s="4">
        <v>1478</v>
      </c>
      <c r="S24" s="4">
        <v>12.39</v>
      </c>
      <c r="T24" s="4">
        <v>238.85</v>
      </c>
      <c r="U24" s="4">
        <v>17.21</v>
      </c>
      <c r="V24" s="4">
        <v>1605</v>
      </c>
      <c r="W24" s="4">
        <v>45</v>
      </c>
      <c r="X24" s="4">
        <v>69.8</v>
      </c>
      <c r="Y24" s="4">
        <v>9.61</v>
      </c>
      <c r="Z24" s="4">
        <v>41.46</v>
      </c>
      <c r="AA24" s="4">
        <v>6.44</v>
      </c>
      <c r="AB24" s="4">
        <v>1.75</v>
      </c>
      <c r="AC24" s="4">
        <v>4.37</v>
      </c>
      <c r="AD24" s="4">
        <v>0.54</v>
      </c>
      <c r="AE24" s="4">
        <v>2.46</v>
      </c>
      <c r="AF24" s="4">
        <v>0.44</v>
      </c>
      <c r="AG24" s="4">
        <v>1.1200000000000001</v>
      </c>
      <c r="AH24" s="4">
        <v>0.15</v>
      </c>
      <c r="AI24" s="4">
        <v>0.88</v>
      </c>
      <c r="AJ24" s="4">
        <v>0.12</v>
      </c>
      <c r="AK24" s="4">
        <v>5.64</v>
      </c>
      <c r="AL24" s="4">
        <v>1.1000000000000001</v>
      </c>
      <c r="AM24" s="4">
        <v>8.65</v>
      </c>
      <c r="AN24" s="4">
        <v>3.98</v>
      </c>
      <c r="AO24" s="4">
        <v>1.08</v>
      </c>
      <c r="AP24" s="3">
        <f t="shared" si="0"/>
        <v>119.28974979822436</v>
      </c>
      <c r="AQ24" s="3">
        <f t="shared" si="1"/>
        <v>34.738204833141545</v>
      </c>
      <c r="AR24" s="3">
        <v>119.28974979822436</v>
      </c>
      <c r="AS24" s="3">
        <v>34.738204833141545</v>
      </c>
      <c r="AV24" s="4">
        <v>130</v>
      </c>
      <c r="AW24" s="3">
        <v>46.609407364787117</v>
      </c>
      <c r="AX24" s="3">
        <v>102.1668371575482</v>
      </c>
      <c r="AY24" s="3">
        <v>68.020440448464669</v>
      </c>
      <c r="AZ24" s="3">
        <v>51.484597238204842</v>
      </c>
      <c r="BA24" s="3">
        <v>102.89189874803168</v>
      </c>
    </row>
    <row r="25" spans="1:53" x14ac:dyDescent="0.35">
      <c r="A25" s="4" t="s">
        <v>4</v>
      </c>
      <c r="B25" s="4" t="s">
        <v>5</v>
      </c>
      <c r="C25" s="4" t="s">
        <v>7</v>
      </c>
      <c r="D25" s="4">
        <v>115.55</v>
      </c>
      <c r="E25" s="4">
        <v>30.13</v>
      </c>
      <c r="F25" s="4">
        <v>130</v>
      </c>
      <c r="G25" s="4">
        <v>47.865856170654297</v>
      </c>
      <c r="H25" s="4">
        <v>61.42</v>
      </c>
      <c r="I25" s="4">
        <v>0.98</v>
      </c>
      <c r="J25" s="4">
        <v>15.81</v>
      </c>
      <c r="K25" s="4">
        <v>3.03</v>
      </c>
      <c r="L25" s="4">
        <v>2.5499999999999998</v>
      </c>
      <c r="M25" s="4">
        <v>0.08</v>
      </c>
      <c r="N25" s="4">
        <v>3.93</v>
      </c>
      <c r="O25" s="4">
        <v>3.91</v>
      </c>
      <c r="P25" s="4">
        <v>0.55000000000000004</v>
      </c>
      <c r="Q25" s="4">
        <v>81.53</v>
      </c>
      <c r="R25" s="4">
        <v>1324</v>
      </c>
      <c r="S25" s="4">
        <v>12.69</v>
      </c>
      <c r="T25" s="4">
        <v>247.26</v>
      </c>
      <c r="U25" s="4">
        <v>18.149999999999999</v>
      </c>
      <c r="V25" s="4">
        <v>1377</v>
      </c>
      <c r="W25" s="4">
        <v>46.82</v>
      </c>
      <c r="X25" s="4">
        <v>71.73</v>
      </c>
      <c r="Y25" s="4">
        <v>10.050000000000001</v>
      </c>
      <c r="Z25" s="4">
        <v>40.58</v>
      </c>
      <c r="AA25" s="4">
        <v>6.39</v>
      </c>
      <c r="AB25" s="4">
        <v>1.74</v>
      </c>
      <c r="AC25" s="4">
        <v>4.66</v>
      </c>
      <c r="AD25" s="4">
        <v>0.56000000000000005</v>
      </c>
      <c r="AE25" s="4">
        <v>2.6</v>
      </c>
      <c r="AF25" s="4">
        <v>0.46</v>
      </c>
      <c r="AG25" s="4">
        <v>1.17</v>
      </c>
      <c r="AH25" s="4">
        <v>0.15</v>
      </c>
      <c r="AI25" s="4">
        <v>0.89</v>
      </c>
      <c r="AJ25" s="4">
        <v>0.12</v>
      </c>
      <c r="AK25" s="4">
        <v>6.13</v>
      </c>
      <c r="AL25" s="4">
        <v>1.18</v>
      </c>
      <c r="AM25" s="4">
        <v>10.37</v>
      </c>
      <c r="AN25" s="4">
        <v>4.0599999999999996</v>
      </c>
      <c r="AO25" s="4">
        <v>0.97</v>
      </c>
      <c r="AP25" s="3">
        <f t="shared" si="0"/>
        <v>104.33412135539795</v>
      </c>
      <c r="AQ25" s="3">
        <f t="shared" si="1"/>
        <v>35.737069169866786</v>
      </c>
      <c r="AR25" s="3">
        <v>104.33412135539795</v>
      </c>
      <c r="AS25" s="3">
        <v>35.737069169866786</v>
      </c>
      <c r="AV25" s="4">
        <v>130</v>
      </c>
      <c r="AW25" s="3">
        <v>47.718146778552139</v>
      </c>
      <c r="AX25" s="3">
        <v>99.316635109069281</v>
      </c>
      <c r="AY25" s="3">
        <v>67.133607974312682</v>
      </c>
      <c r="AZ25" s="3">
        <v>52.153836343810752</v>
      </c>
      <c r="BA25" s="3">
        <v>99.169502990963835</v>
      </c>
    </row>
    <row r="26" spans="1:53" x14ac:dyDescent="0.35">
      <c r="A26" s="4" t="s">
        <v>4</v>
      </c>
      <c r="B26" s="4" t="s">
        <v>8</v>
      </c>
      <c r="C26" s="4" t="s">
        <v>9</v>
      </c>
      <c r="D26" s="4">
        <v>116.2</v>
      </c>
      <c r="E26" s="4">
        <v>30.5</v>
      </c>
      <c r="F26" s="4">
        <v>130</v>
      </c>
      <c r="G26" s="4">
        <v>48.112228393554688</v>
      </c>
      <c r="H26" s="4">
        <v>58.77</v>
      </c>
      <c r="I26" s="4">
        <v>1.03</v>
      </c>
      <c r="J26" s="4">
        <v>14.7</v>
      </c>
      <c r="K26" s="4">
        <v>3.04</v>
      </c>
      <c r="L26" s="4">
        <v>3.62</v>
      </c>
      <c r="M26" s="4">
        <v>0.09</v>
      </c>
      <c r="N26" s="4">
        <v>3.29</v>
      </c>
      <c r="O26" s="4">
        <v>4.03</v>
      </c>
      <c r="P26" s="4">
        <v>0.45</v>
      </c>
      <c r="Q26" s="4">
        <v>54.85</v>
      </c>
      <c r="R26" s="4">
        <v>803.8</v>
      </c>
      <c r="S26" s="4">
        <v>18.28</v>
      </c>
      <c r="T26" s="4">
        <v>244.96</v>
      </c>
      <c r="U26" s="4">
        <v>12.84</v>
      </c>
      <c r="V26" s="4">
        <v>688</v>
      </c>
      <c r="W26" s="4">
        <v>68.17</v>
      </c>
      <c r="X26" s="4">
        <v>127.16</v>
      </c>
      <c r="Y26" s="4">
        <v>14.44</v>
      </c>
      <c r="Z26" s="4">
        <v>35.33</v>
      </c>
      <c r="AA26" s="4">
        <v>5.49</v>
      </c>
      <c r="AB26" s="4">
        <v>2.0099999999999998</v>
      </c>
      <c r="AC26" s="4">
        <v>6.44</v>
      </c>
      <c r="AD26" s="4">
        <v>0.8</v>
      </c>
      <c r="AE26" s="4">
        <v>3.93</v>
      </c>
      <c r="AF26" s="4">
        <v>0.73</v>
      </c>
      <c r="AG26" s="4">
        <v>1.99</v>
      </c>
      <c r="AH26" s="4">
        <v>0.27</v>
      </c>
      <c r="AI26" s="4">
        <v>1.66</v>
      </c>
      <c r="AJ26" s="4">
        <v>0.25</v>
      </c>
      <c r="AK26" s="4">
        <v>6.69</v>
      </c>
      <c r="AL26" s="4">
        <v>0.68</v>
      </c>
      <c r="AM26" s="4">
        <v>20.23</v>
      </c>
      <c r="AN26" s="4">
        <v>9.59</v>
      </c>
      <c r="AO26" s="4">
        <v>2.64</v>
      </c>
      <c r="AP26" s="3">
        <f t="shared" si="0"/>
        <v>43.971553610503278</v>
      </c>
      <c r="AQ26" s="3">
        <f t="shared" si="1"/>
        <v>27.897336180163695</v>
      </c>
      <c r="AR26" s="3">
        <v>43.971553610503278</v>
      </c>
      <c r="AS26" s="3">
        <v>27.897336180163695</v>
      </c>
      <c r="AV26" s="4">
        <v>130</v>
      </c>
      <c r="AW26" s="3">
        <v>39.016043159981706</v>
      </c>
      <c r="AX26" s="3">
        <v>80.932125410414002</v>
      </c>
      <c r="AY26" s="3">
        <v>56.979049091316469</v>
      </c>
      <c r="AZ26" s="3">
        <v>46.901215240709675</v>
      </c>
      <c r="BA26" s="3">
        <v>75.159127679301832</v>
      </c>
    </row>
    <row r="27" spans="1:53" x14ac:dyDescent="0.35">
      <c r="A27" s="4" t="s">
        <v>73</v>
      </c>
      <c r="B27" s="4" t="s">
        <v>74</v>
      </c>
      <c r="C27" s="4" t="s">
        <v>75</v>
      </c>
      <c r="D27" s="4">
        <v>121.1</v>
      </c>
      <c r="E27" s="4">
        <v>36.799999999999997</v>
      </c>
      <c r="F27" s="4">
        <v>130</v>
      </c>
      <c r="G27" s="4">
        <v>39.704948425292969</v>
      </c>
      <c r="H27" s="4">
        <v>60.5</v>
      </c>
      <c r="I27" s="4">
        <v>0.85</v>
      </c>
      <c r="J27" s="4">
        <v>16.2</v>
      </c>
      <c r="K27" s="4">
        <v>4.32</v>
      </c>
      <c r="L27" s="4">
        <v>2.84</v>
      </c>
      <c r="M27" s="4">
        <v>0.08</v>
      </c>
      <c r="N27" s="4">
        <v>3.48</v>
      </c>
      <c r="O27" s="4">
        <v>4.2</v>
      </c>
      <c r="P27" s="4">
        <v>0.38</v>
      </c>
      <c r="Q27" s="4">
        <v>53.6</v>
      </c>
      <c r="R27" s="4">
        <v>1010</v>
      </c>
      <c r="S27" s="4">
        <v>24.9</v>
      </c>
      <c r="T27" s="4">
        <v>267</v>
      </c>
      <c r="U27" s="4">
        <v>17.8</v>
      </c>
      <c r="V27" s="4">
        <v>2040</v>
      </c>
      <c r="W27" s="4">
        <v>73.599999999999994</v>
      </c>
      <c r="X27" s="4">
        <v>140</v>
      </c>
      <c r="Y27" s="4">
        <v>15.3</v>
      </c>
      <c r="Z27" s="4">
        <v>54.1</v>
      </c>
      <c r="AA27" s="4">
        <v>8.6999999999999993</v>
      </c>
      <c r="AB27" s="4">
        <v>2.2999999999999998</v>
      </c>
      <c r="AC27" s="4">
        <v>7.6</v>
      </c>
      <c r="AD27" s="4">
        <v>0.9</v>
      </c>
      <c r="AE27" s="4">
        <v>4.5999999999999996</v>
      </c>
      <c r="AF27" s="4">
        <v>0.8</v>
      </c>
      <c r="AG27" s="4">
        <v>2.2999999999999998</v>
      </c>
      <c r="AH27" s="4">
        <v>0.3</v>
      </c>
      <c r="AI27" s="4">
        <v>2</v>
      </c>
      <c r="AJ27" s="4">
        <v>0.3</v>
      </c>
      <c r="AK27" s="4">
        <v>5.8</v>
      </c>
      <c r="AL27" s="4">
        <v>0.9</v>
      </c>
      <c r="AM27" s="4">
        <v>28.2</v>
      </c>
      <c r="AN27" s="4">
        <v>10</v>
      </c>
      <c r="AO27" s="4">
        <v>2.1</v>
      </c>
      <c r="AP27" s="3">
        <f t="shared" si="0"/>
        <v>40.562248995983936</v>
      </c>
      <c r="AQ27" s="3">
        <f t="shared" si="1"/>
        <v>24.999156118143457</v>
      </c>
      <c r="AR27" s="3">
        <v>40.562248995983936</v>
      </c>
      <c r="AS27" s="3">
        <v>24.999156118143457</v>
      </c>
      <c r="AV27" s="4">
        <v>130</v>
      </c>
      <c r="AW27" s="3">
        <v>35.799063291139241</v>
      </c>
      <c r="AX27" s="3">
        <v>79.2149627929345</v>
      </c>
      <c r="AY27" s="3">
        <v>55.139046006958296</v>
      </c>
      <c r="AZ27" s="3">
        <v>44.959434599156118</v>
      </c>
      <c r="BA27" s="3">
        <v>72.916494093057523</v>
      </c>
    </row>
    <row r="28" spans="1:53" x14ac:dyDescent="0.35">
      <c r="A28" s="4" t="s">
        <v>103</v>
      </c>
      <c r="B28" s="4"/>
      <c r="C28" s="4" t="s">
        <v>106</v>
      </c>
      <c r="D28" s="4">
        <v>117.6</v>
      </c>
      <c r="E28" s="4">
        <v>40.6</v>
      </c>
      <c r="F28" s="4">
        <v>130</v>
      </c>
      <c r="G28" s="4">
        <v>27.297685623168949</v>
      </c>
      <c r="H28" s="4">
        <v>61.9</v>
      </c>
      <c r="I28" s="4">
        <v>0.72</v>
      </c>
      <c r="J28" s="4">
        <v>16.96</v>
      </c>
      <c r="K28" s="4">
        <v>2.91</v>
      </c>
      <c r="L28" s="4">
        <v>0.83</v>
      </c>
      <c r="M28" s="4">
        <v>0.19</v>
      </c>
      <c r="N28" s="4">
        <v>3.94</v>
      </c>
      <c r="O28" s="4">
        <v>6.57</v>
      </c>
      <c r="P28" s="4">
        <v>0.26</v>
      </c>
      <c r="Q28" s="4">
        <v>53.2</v>
      </c>
      <c r="R28" s="4">
        <v>342</v>
      </c>
      <c r="S28" s="4">
        <v>30.2</v>
      </c>
      <c r="T28" s="4">
        <v>195</v>
      </c>
      <c r="U28" s="4">
        <v>30.9</v>
      </c>
      <c r="V28" s="4">
        <v>1705</v>
      </c>
      <c r="W28" s="4">
        <v>35.200000000000003</v>
      </c>
      <c r="X28" s="4">
        <v>75.400000000000006</v>
      </c>
      <c r="Y28" s="4">
        <v>10.6</v>
      </c>
      <c r="Z28" s="4">
        <v>41.5</v>
      </c>
      <c r="AA28" s="4">
        <v>8.2100000000000009</v>
      </c>
      <c r="AB28" s="4">
        <v>2.57</v>
      </c>
      <c r="AC28" s="4">
        <v>7.09</v>
      </c>
      <c r="AD28" s="4">
        <v>1.1000000000000001</v>
      </c>
      <c r="AE28" s="4">
        <v>5.65</v>
      </c>
      <c r="AF28" s="4">
        <v>1.1000000000000001</v>
      </c>
      <c r="AG28" s="4">
        <v>2.83</v>
      </c>
      <c r="AH28" s="4">
        <v>0.36</v>
      </c>
      <c r="AI28" s="4">
        <v>2.63</v>
      </c>
      <c r="AJ28" s="4">
        <v>0.42</v>
      </c>
      <c r="AK28" s="4">
        <v>4.5199999999999996</v>
      </c>
      <c r="AL28" s="4">
        <v>1.36</v>
      </c>
      <c r="AM28" s="4">
        <v>11</v>
      </c>
      <c r="AN28" s="4">
        <v>3.01</v>
      </c>
      <c r="AO28" s="4">
        <v>0.97</v>
      </c>
      <c r="AP28" s="3">
        <f t="shared" si="0"/>
        <v>11.324503311258278</v>
      </c>
      <c r="AQ28" s="3">
        <f t="shared" si="1"/>
        <v>9.0921050520607736</v>
      </c>
      <c r="AR28" s="3">
        <v>11.324503311258278</v>
      </c>
      <c r="AS28" s="3">
        <v>9.0921050520607736</v>
      </c>
      <c r="AV28" s="4">
        <v>130</v>
      </c>
      <c r="AW28" s="3">
        <v>18.14223660778746</v>
      </c>
      <c r="AX28" s="3">
        <v>52.068298214344253</v>
      </c>
      <c r="AY28" s="3">
        <v>33.493612092315892</v>
      </c>
      <c r="AZ28" s="3">
        <v>34.301710384880721</v>
      </c>
      <c r="BA28" s="3">
        <v>37.462646496598147</v>
      </c>
    </row>
    <row r="29" spans="1:53" x14ac:dyDescent="0.35">
      <c r="A29" s="4" t="s">
        <v>103</v>
      </c>
      <c r="B29" s="4"/>
      <c r="C29" s="4" t="s">
        <v>107</v>
      </c>
      <c r="D29" s="4">
        <v>117.6</v>
      </c>
      <c r="E29" s="4">
        <v>40.6</v>
      </c>
      <c r="F29" s="4">
        <v>130</v>
      </c>
      <c r="G29" s="4">
        <v>27.035722732543949</v>
      </c>
      <c r="H29" s="4">
        <v>62.24</v>
      </c>
      <c r="I29" s="4">
        <v>0.65</v>
      </c>
      <c r="J29" s="4">
        <v>17.010000000000002</v>
      </c>
      <c r="K29" s="4">
        <v>2.72</v>
      </c>
      <c r="L29" s="4">
        <v>0.79</v>
      </c>
      <c r="M29" s="4">
        <v>0.2</v>
      </c>
      <c r="N29" s="4">
        <v>3.94</v>
      </c>
      <c r="O29" s="4">
        <v>6.63</v>
      </c>
      <c r="P29" s="4">
        <v>0.24</v>
      </c>
      <c r="Q29" s="4">
        <v>52.5</v>
      </c>
      <c r="R29" s="4">
        <v>355</v>
      </c>
      <c r="S29" s="4">
        <v>28.1</v>
      </c>
      <c r="T29" s="4">
        <v>174</v>
      </c>
      <c r="U29" s="4">
        <v>27.7</v>
      </c>
      <c r="V29" s="4">
        <v>1763</v>
      </c>
      <c r="W29" s="4">
        <v>36.4</v>
      </c>
      <c r="X29" s="4">
        <v>74.8</v>
      </c>
      <c r="Y29" s="4">
        <v>9.83</v>
      </c>
      <c r="Z29" s="4">
        <v>39.700000000000003</v>
      </c>
      <c r="AA29" s="4">
        <v>7.76</v>
      </c>
      <c r="AB29" s="4">
        <v>2.56</v>
      </c>
      <c r="AC29" s="4">
        <v>6.77</v>
      </c>
      <c r="AD29" s="4">
        <v>1</v>
      </c>
      <c r="AE29" s="4">
        <v>5.35</v>
      </c>
      <c r="AF29" s="4">
        <v>1.01</v>
      </c>
      <c r="AG29" s="4">
        <v>2.59</v>
      </c>
      <c r="AH29" s="4">
        <v>0.37</v>
      </c>
      <c r="AI29" s="4">
        <v>2.4700000000000002</v>
      </c>
      <c r="AJ29" s="4">
        <v>0.4</v>
      </c>
      <c r="AK29" s="4">
        <v>3.98</v>
      </c>
      <c r="AL29" s="4">
        <v>1.19</v>
      </c>
      <c r="AM29" s="4">
        <v>11.2</v>
      </c>
      <c r="AN29" s="4">
        <v>3.01</v>
      </c>
      <c r="AO29" s="4">
        <v>0.87</v>
      </c>
      <c r="AP29" s="3">
        <f t="shared" si="0"/>
        <v>12.633451957295373</v>
      </c>
      <c r="AQ29" s="3">
        <f t="shared" si="1"/>
        <v>10.011103708638684</v>
      </c>
      <c r="AR29" s="3">
        <v>12.633451957295373</v>
      </c>
      <c r="AS29" s="3">
        <v>10.011103708638684</v>
      </c>
      <c r="AV29" s="4">
        <v>130</v>
      </c>
      <c r="AW29" s="3">
        <v>19.162325116588939</v>
      </c>
      <c r="AX29" s="3">
        <v>54.395563717802624</v>
      </c>
      <c r="AY29" s="3">
        <v>35.44792120847135</v>
      </c>
      <c r="AZ29" s="3">
        <v>34.91743948478792</v>
      </c>
      <c r="BA29" s="3">
        <v>40.502081276412078</v>
      </c>
    </row>
    <row r="30" spans="1:53" x14ac:dyDescent="0.35">
      <c r="A30" s="4" t="s">
        <v>81</v>
      </c>
      <c r="B30" s="4" t="s">
        <v>82</v>
      </c>
      <c r="C30" s="4" t="s">
        <v>84</v>
      </c>
      <c r="D30" s="4">
        <v>117.7</v>
      </c>
      <c r="E30" s="4">
        <v>36.200000000000003</v>
      </c>
      <c r="F30" s="4">
        <v>130.30000000000001</v>
      </c>
      <c r="G30" s="4">
        <v>35.496242523193359</v>
      </c>
      <c r="H30" s="4">
        <v>61.94</v>
      </c>
      <c r="I30" s="4">
        <v>0.65</v>
      </c>
      <c r="J30" s="4">
        <v>16.14</v>
      </c>
      <c r="K30" s="4">
        <v>3.84</v>
      </c>
      <c r="L30" s="4">
        <v>2.5499999999999998</v>
      </c>
      <c r="M30" s="4">
        <v>0.03</v>
      </c>
      <c r="N30" s="4">
        <v>3.28</v>
      </c>
      <c r="O30" s="4">
        <v>5.42</v>
      </c>
      <c r="P30" s="4">
        <v>1.42</v>
      </c>
      <c r="Q30" s="4">
        <v>28.04</v>
      </c>
      <c r="R30" s="4">
        <v>529</v>
      </c>
      <c r="S30" s="4">
        <v>19.14</v>
      </c>
      <c r="T30" s="4">
        <v>187.1</v>
      </c>
      <c r="U30" s="4">
        <v>8.56</v>
      </c>
      <c r="V30" s="4">
        <v>1093</v>
      </c>
      <c r="W30" s="4">
        <v>24.22</v>
      </c>
      <c r="X30" s="4">
        <v>51.36</v>
      </c>
      <c r="Y30" s="4">
        <v>7.03</v>
      </c>
      <c r="Z30" s="4">
        <v>30.02</v>
      </c>
      <c r="AA30" s="4">
        <v>5.59</v>
      </c>
      <c r="AB30" s="4">
        <v>1.27</v>
      </c>
      <c r="AC30" s="4">
        <v>4.3099999999999996</v>
      </c>
      <c r="AD30" s="4">
        <v>0.65</v>
      </c>
      <c r="AE30" s="4">
        <v>3.82</v>
      </c>
      <c r="AF30" s="4">
        <v>0.72</v>
      </c>
      <c r="AG30" s="4">
        <v>1.99</v>
      </c>
      <c r="AH30" s="4">
        <v>0.3</v>
      </c>
      <c r="AI30" s="4">
        <v>1.9</v>
      </c>
      <c r="AJ30" s="4">
        <v>0.3</v>
      </c>
      <c r="AK30" s="4">
        <v>5.1100000000000003</v>
      </c>
      <c r="AL30" s="4">
        <v>0.59</v>
      </c>
      <c r="AM30" s="4">
        <v>4.3899999999999997</v>
      </c>
      <c r="AN30" s="4">
        <v>3.57</v>
      </c>
      <c r="AO30" s="4">
        <v>0.52</v>
      </c>
      <c r="AP30" s="3">
        <f t="shared" si="0"/>
        <v>27.638453500522466</v>
      </c>
      <c r="AQ30" s="3">
        <f t="shared" si="1"/>
        <v>8.6596047079724645</v>
      </c>
      <c r="AR30" s="3">
        <v>27.638453500522466</v>
      </c>
      <c r="AS30" s="3">
        <v>8.6596047079724645</v>
      </c>
      <c r="AV30" s="4">
        <v>130.30000000000001</v>
      </c>
      <c r="AW30" s="3">
        <v>17.662161225849438</v>
      </c>
      <c r="AX30" s="3">
        <v>71.052472378113194</v>
      </c>
      <c r="AY30" s="3">
        <v>40.843322284094128</v>
      </c>
      <c r="AZ30" s="3">
        <v>34.01193515434155</v>
      </c>
      <c r="BA30" s="3">
        <v>62.25619030741786</v>
      </c>
    </row>
    <row r="31" spans="1:53" x14ac:dyDescent="0.35">
      <c r="A31" s="4" t="s">
        <v>81</v>
      </c>
      <c r="B31" s="4" t="s">
        <v>82</v>
      </c>
      <c r="C31" s="4" t="s">
        <v>85</v>
      </c>
      <c r="D31" s="4">
        <v>118.5</v>
      </c>
      <c r="E31" s="4">
        <v>35.5</v>
      </c>
      <c r="F31" s="4">
        <v>130.30000000000001</v>
      </c>
      <c r="G31" s="4">
        <v>36.259750366210938</v>
      </c>
      <c r="H31" s="4">
        <v>62.93</v>
      </c>
      <c r="I31" s="4">
        <v>0.35</v>
      </c>
      <c r="J31" s="4">
        <v>18.059999999999999</v>
      </c>
      <c r="K31" s="4">
        <v>3.82</v>
      </c>
      <c r="L31" s="4">
        <v>0.99</v>
      </c>
      <c r="M31" s="4">
        <v>0.14000000000000001</v>
      </c>
      <c r="N31" s="4">
        <v>2.79</v>
      </c>
      <c r="O31" s="4">
        <v>5.65</v>
      </c>
      <c r="P31" s="4">
        <v>0.4</v>
      </c>
      <c r="Q31" s="4">
        <v>70.099999999999994</v>
      </c>
      <c r="R31" s="4">
        <v>1113</v>
      </c>
      <c r="S31" s="4">
        <v>18.579999999999998</v>
      </c>
      <c r="T31" s="4">
        <v>140.6</v>
      </c>
      <c r="U31" s="4">
        <v>7.18</v>
      </c>
      <c r="V31" s="4">
        <v>1157</v>
      </c>
      <c r="W31" s="4">
        <v>33.229999999999997</v>
      </c>
      <c r="X31" s="4">
        <v>73.33</v>
      </c>
      <c r="Y31" s="4">
        <v>9.31</v>
      </c>
      <c r="Z31" s="4">
        <v>38.65</v>
      </c>
      <c r="AA31" s="4">
        <v>6.88</v>
      </c>
      <c r="AB31" s="4">
        <v>1.9</v>
      </c>
      <c r="AC31" s="4">
        <v>4.8600000000000003</v>
      </c>
      <c r="AD31" s="4">
        <v>0.69</v>
      </c>
      <c r="AE31" s="4">
        <v>3.66</v>
      </c>
      <c r="AF31" s="4">
        <v>0.7</v>
      </c>
      <c r="AG31" s="4">
        <v>1.91</v>
      </c>
      <c r="AH31" s="4">
        <v>0.28999999999999998</v>
      </c>
      <c r="AI31" s="4">
        <v>1.84</v>
      </c>
      <c r="AJ31" s="4">
        <v>0.3</v>
      </c>
      <c r="AK31" s="4">
        <v>3.71</v>
      </c>
      <c r="AL31" s="4">
        <v>0.47</v>
      </c>
      <c r="AM31" s="4">
        <v>11.51</v>
      </c>
      <c r="AN31" s="4">
        <v>4.7300000000000004</v>
      </c>
      <c r="AO31" s="4">
        <v>1.23</v>
      </c>
      <c r="AP31" s="3">
        <f t="shared" si="0"/>
        <v>59.903121636167931</v>
      </c>
      <c r="AQ31" s="3">
        <f t="shared" si="1"/>
        <v>12.268459915611814</v>
      </c>
      <c r="AR31" s="3">
        <v>59.903121636167931</v>
      </c>
      <c r="AS31" s="3">
        <v>12.268459915611814</v>
      </c>
      <c r="AV31" s="4">
        <v>130.30000000000001</v>
      </c>
      <c r="AW31" s="3">
        <v>21.667990506329115</v>
      </c>
      <c r="AX31" s="3">
        <v>87.510669589756375</v>
      </c>
      <c r="AY31" s="3">
        <v>51.23843870375859</v>
      </c>
      <c r="AZ31" s="3">
        <v>36.429868143459913</v>
      </c>
      <c r="BA31" s="3">
        <v>83.750779963720035</v>
      </c>
    </row>
    <row r="32" spans="1:53" x14ac:dyDescent="0.35">
      <c r="A32" s="4" t="s">
        <v>12</v>
      </c>
      <c r="B32" s="4" t="s">
        <v>13</v>
      </c>
      <c r="C32" s="4" t="s">
        <v>14</v>
      </c>
      <c r="D32" s="4">
        <v>118.8006</v>
      </c>
      <c r="E32" s="4">
        <v>34.949199999999998</v>
      </c>
      <c r="F32" s="4">
        <v>130.69999999999999</v>
      </c>
      <c r="G32" s="4">
        <v>34.844955444335938</v>
      </c>
      <c r="H32" s="4">
        <v>62.69</v>
      </c>
      <c r="I32" s="4">
        <v>0.69</v>
      </c>
      <c r="J32" s="4">
        <v>15.92</v>
      </c>
      <c r="K32" s="4">
        <v>4.46</v>
      </c>
      <c r="L32" s="4">
        <v>2.77</v>
      </c>
      <c r="M32" s="4">
        <v>0.09</v>
      </c>
      <c r="N32" s="4">
        <v>3.18</v>
      </c>
      <c r="O32" s="4">
        <v>3.96</v>
      </c>
      <c r="P32" s="4">
        <v>0.23</v>
      </c>
      <c r="Q32" s="4">
        <v>60.2</v>
      </c>
      <c r="R32" s="4">
        <v>651</v>
      </c>
      <c r="S32" s="4">
        <v>20.5</v>
      </c>
      <c r="T32" s="4">
        <v>202</v>
      </c>
      <c r="U32" s="4">
        <v>10.3</v>
      </c>
      <c r="V32" s="4">
        <v>1585</v>
      </c>
      <c r="W32" s="4">
        <v>37.6</v>
      </c>
      <c r="X32" s="4">
        <v>70.2</v>
      </c>
      <c r="Y32" s="4">
        <v>8.6999999999999993</v>
      </c>
      <c r="Z32" s="4">
        <v>34.700000000000003</v>
      </c>
      <c r="AA32" s="4">
        <v>6.27</v>
      </c>
      <c r="AB32" s="4">
        <v>1.81</v>
      </c>
      <c r="AC32" s="4">
        <v>5.69</v>
      </c>
      <c r="AD32" s="4">
        <v>0.75</v>
      </c>
      <c r="AE32" s="4">
        <v>4.08</v>
      </c>
      <c r="AF32" s="4">
        <v>0.72</v>
      </c>
      <c r="AG32" s="4">
        <v>2.0499999999999998</v>
      </c>
      <c r="AH32" s="4">
        <v>0.3</v>
      </c>
      <c r="AI32" s="4">
        <v>1.9</v>
      </c>
      <c r="AJ32" s="4">
        <v>0.27</v>
      </c>
      <c r="AK32" s="4">
        <v>5.56</v>
      </c>
      <c r="AL32" s="4">
        <v>0.71</v>
      </c>
      <c r="AM32" s="4">
        <v>20.2</v>
      </c>
      <c r="AN32" s="4">
        <v>4.67</v>
      </c>
      <c r="AO32" s="4">
        <v>0.65</v>
      </c>
      <c r="AP32" s="3">
        <f t="shared" si="0"/>
        <v>31.756097560975611</v>
      </c>
      <c r="AQ32" s="3">
        <f t="shared" si="1"/>
        <v>13.443482123029092</v>
      </c>
      <c r="AR32" s="3">
        <v>31.756097560975611</v>
      </c>
      <c r="AS32" s="3">
        <v>13.443482123029092</v>
      </c>
      <c r="AV32" s="4">
        <v>130.69999999999999</v>
      </c>
      <c r="AW32" s="3">
        <v>22.972265156562294</v>
      </c>
      <c r="AX32" s="3">
        <v>74.007352141692124</v>
      </c>
      <c r="AY32" s="3">
        <v>46.595638050514722</v>
      </c>
      <c r="AZ32" s="3">
        <v>37.217133022429493</v>
      </c>
      <c r="BA32" s="3">
        <v>66.115296331308997</v>
      </c>
    </row>
    <row r="33" spans="1:53" x14ac:dyDescent="0.35">
      <c r="A33" s="4" t="s">
        <v>12</v>
      </c>
      <c r="B33" s="4" t="s">
        <v>13</v>
      </c>
      <c r="C33" s="4" t="s">
        <v>15</v>
      </c>
      <c r="D33" s="4">
        <v>118.7461</v>
      </c>
      <c r="E33" s="4">
        <v>34.974400000000003</v>
      </c>
      <c r="F33" s="4">
        <v>130.69999999999999</v>
      </c>
      <c r="G33" s="4">
        <v>35.742221832275391</v>
      </c>
      <c r="H33" s="4">
        <v>60.62</v>
      </c>
      <c r="I33" s="4">
        <v>0.8</v>
      </c>
      <c r="J33" s="4">
        <v>16.61</v>
      </c>
      <c r="K33" s="4">
        <v>4.78</v>
      </c>
      <c r="L33" s="4">
        <v>2.81</v>
      </c>
      <c r="M33" s="4">
        <v>0.1</v>
      </c>
      <c r="N33" s="4">
        <v>3.08</v>
      </c>
      <c r="O33" s="4">
        <v>4.1900000000000004</v>
      </c>
      <c r="P33" s="4">
        <v>0.28000000000000003</v>
      </c>
      <c r="Q33" s="4">
        <v>58.3</v>
      </c>
      <c r="R33" s="4">
        <v>786</v>
      </c>
      <c r="S33" s="4">
        <v>21.2</v>
      </c>
      <c r="T33" s="4">
        <v>206</v>
      </c>
      <c r="U33" s="4">
        <v>10.3</v>
      </c>
      <c r="V33" s="4">
        <v>1893</v>
      </c>
      <c r="W33" s="4">
        <v>61.7</v>
      </c>
      <c r="X33" s="4">
        <v>110</v>
      </c>
      <c r="Y33" s="4">
        <v>12.6</v>
      </c>
      <c r="Z33" s="4">
        <v>47.1</v>
      </c>
      <c r="AA33" s="4">
        <v>7.45</v>
      </c>
      <c r="AB33" s="4">
        <v>2.0499999999999998</v>
      </c>
      <c r="AC33" s="4">
        <v>6.5</v>
      </c>
      <c r="AD33" s="4">
        <v>0.8</v>
      </c>
      <c r="AE33" s="4">
        <v>4.3099999999999996</v>
      </c>
      <c r="AF33" s="4">
        <v>0.77</v>
      </c>
      <c r="AG33" s="4">
        <v>2.2400000000000002</v>
      </c>
      <c r="AH33" s="4">
        <v>0.32</v>
      </c>
      <c r="AI33" s="4">
        <v>1.99</v>
      </c>
      <c r="AJ33" s="4">
        <v>0.28000000000000003</v>
      </c>
      <c r="AK33" s="4">
        <v>5.58</v>
      </c>
      <c r="AL33" s="4">
        <v>0.69</v>
      </c>
      <c r="AM33" s="4">
        <v>15.7</v>
      </c>
      <c r="AN33" s="4">
        <v>6.33</v>
      </c>
      <c r="AO33" s="4">
        <v>0.76</v>
      </c>
      <c r="AP33" s="3">
        <f t="shared" si="0"/>
        <v>37.075471698113212</v>
      </c>
      <c r="AQ33" s="3">
        <f t="shared" si="1"/>
        <v>21.062485422895072</v>
      </c>
      <c r="AR33" s="3">
        <v>37.075471698113212</v>
      </c>
      <c r="AS33" s="3">
        <v>21.062485422895072</v>
      </c>
      <c r="AV33" s="4">
        <v>130.69999999999999</v>
      </c>
      <c r="AW33" s="3">
        <v>31.429358819413533</v>
      </c>
      <c r="AX33" s="3">
        <v>77.302539316868135</v>
      </c>
      <c r="AY33" s="3">
        <v>52.583192589660925</v>
      </c>
      <c r="AZ33" s="3">
        <v>42.3218652333397</v>
      </c>
      <c r="BA33" s="3">
        <v>70.418847641352258</v>
      </c>
    </row>
    <row r="34" spans="1:53" x14ac:dyDescent="0.35">
      <c r="A34" s="4" t="s">
        <v>37</v>
      </c>
      <c r="B34" s="4" t="s">
        <v>38</v>
      </c>
      <c r="C34" s="4" t="s">
        <v>39</v>
      </c>
      <c r="D34" s="4">
        <v>127</v>
      </c>
      <c r="E34" s="4">
        <v>42</v>
      </c>
      <c r="F34" s="4">
        <v>131</v>
      </c>
      <c r="G34" s="4">
        <v>47.261035919189453</v>
      </c>
      <c r="H34" s="4">
        <v>59.32</v>
      </c>
      <c r="I34" s="4">
        <v>0.88</v>
      </c>
      <c r="J34" s="4">
        <v>16.93</v>
      </c>
      <c r="K34" s="4">
        <v>5.37</v>
      </c>
      <c r="L34" s="4">
        <v>3.82</v>
      </c>
      <c r="M34" s="4">
        <v>7.0000000000000007E-2</v>
      </c>
      <c r="N34" s="4">
        <v>2.17</v>
      </c>
      <c r="O34" s="4">
        <v>3.98</v>
      </c>
      <c r="P34" s="4">
        <v>0.28000000000000003</v>
      </c>
      <c r="Q34" s="4">
        <v>46.3</v>
      </c>
      <c r="R34" s="4">
        <v>715</v>
      </c>
      <c r="S34" s="4">
        <v>19.100000000000001</v>
      </c>
      <c r="T34" s="4">
        <v>193</v>
      </c>
      <c r="U34" s="4">
        <v>5.51</v>
      </c>
      <c r="V34" s="4">
        <v>657</v>
      </c>
      <c r="W34" s="4">
        <v>32.299999999999997</v>
      </c>
      <c r="X34" s="4">
        <v>65.900000000000006</v>
      </c>
      <c r="Y34" s="4">
        <v>7.18</v>
      </c>
      <c r="Z34" s="4">
        <v>29.2</v>
      </c>
      <c r="AA34" s="4">
        <v>5.98</v>
      </c>
      <c r="AB34" s="4">
        <v>1.6</v>
      </c>
      <c r="AC34" s="4">
        <v>5.29</v>
      </c>
      <c r="AD34" s="4">
        <v>0.67</v>
      </c>
      <c r="AE34" s="4">
        <v>3.49</v>
      </c>
      <c r="AF34" s="4">
        <v>0.68</v>
      </c>
      <c r="AG34" s="4">
        <v>1.75</v>
      </c>
      <c r="AH34" s="4">
        <v>0.26</v>
      </c>
      <c r="AI34" s="4">
        <v>1.57</v>
      </c>
      <c r="AJ34" s="4">
        <v>0.24</v>
      </c>
      <c r="AK34" s="4">
        <v>4.4000000000000004</v>
      </c>
      <c r="AL34" s="4">
        <v>0.38</v>
      </c>
      <c r="AM34" s="4">
        <v>16.3</v>
      </c>
      <c r="AN34" s="4">
        <v>5.72</v>
      </c>
      <c r="AO34" s="4">
        <v>1.72</v>
      </c>
      <c r="AP34" s="3">
        <f t="shared" si="0"/>
        <v>37.434554973821989</v>
      </c>
      <c r="AQ34" s="3">
        <f t="shared" si="1"/>
        <v>13.975919804348409</v>
      </c>
      <c r="AR34" s="3">
        <v>37.434554973821989</v>
      </c>
      <c r="AS34" s="3">
        <v>13.975919804348409</v>
      </c>
      <c r="AV34" s="4">
        <v>131</v>
      </c>
      <c r="AW34" s="3">
        <v>23.563270982826737</v>
      </c>
      <c r="AX34" s="3">
        <v>77.507619742900559</v>
      </c>
      <c r="AY34" s="3">
        <v>48.443388124837107</v>
      </c>
      <c r="AZ34" s="3">
        <v>37.573866268913434</v>
      </c>
      <c r="BA34" s="3">
        <v>70.686684971736696</v>
      </c>
    </row>
    <row r="35" spans="1:53" x14ac:dyDescent="0.35">
      <c r="A35" s="4" t="s">
        <v>37</v>
      </c>
      <c r="B35" s="4" t="s">
        <v>38</v>
      </c>
      <c r="C35" s="4" t="s">
        <v>40</v>
      </c>
      <c r="D35" s="4">
        <v>127</v>
      </c>
      <c r="E35" s="4">
        <v>42</v>
      </c>
      <c r="F35" s="4">
        <v>131</v>
      </c>
      <c r="G35" s="4">
        <v>48.517314910888672</v>
      </c>
      <c r="H35" s="4">
        <v>58.77</v>
      </c>
      <c r="I35" s="4">
        <v>0.89</v>
      </c>
      <c r="J35" s="4">
        <v>16.68</v>
      </c>
      <c r="K35" s="4">
        <v>5.88</v>
      </c>
      <c r="L35" s="4">
        <v>4.1900000000000004</v>
      </c>
      <c r="M35" s="4">
        <v>7.0000000000000007E-2</v>
      </c>
      <c r="N35" s="4">
        <v>1.92</v>
      </c>
      <c r="O35" s="4">
        <v>3.83</v>
      </c>
      <c r="P35" s="4">
        <v>0.26</v>
      </c>
      <c r="Q35" s="4">
        <v>42.9</v>
      </c>
      <c r="R35" s="4">
        <v>688</v>
      </c>
      <c r="S35" s="4">
        <v>16.3</v>
      </c>
      <c r="T35" s="4">
        <v>162</v>
      </c>
      <c r="U35" s="4">
        <v>5.61</v>
      </c>
      <c r="V35" s="4">
        <v>626</v>
      </c>
      <c r="W35" s="4">
        <v>30.8</v>
      </c>
      <c r="X35" s="4">
        <v>60.6</v>
      </c>
      <c r="Y35" s="4">
        <v>7.4</v>
      </c>
      <c r="Z35" s="4">
        <v>29.2</v>
      </c>
      <c r="AA35" s="4">
        <v>6.21</v>
      </c>
      <c r="AB35" s="4">
        <v>1.65</v>
      </c>
      <c r="AC35" s="4">
        <v>5.22</v>
      </c>
      <c r="AD35" s="4">
        <v>0.72</v>
      </c>
      <c r="AE35" s="4">
        <v>3.6</v>
      </c>
      <c r="AF35" s="4">
        <v>0.7</v>
      </c>
      <c r="AG35" s="4">
        <v>1.74</v>
      </c>
      <c r="AH35" s="4">
        <v>0.26</v>
      </c>
      <c r="AI35" s="4">
        <v>1.66</v>
      </c>
      <c r="AJ35" s="4">
        <v>0.24</v>
      </c>
      <c r="AK35" s="4">
        <v>4.58</v>
      </c>
      <c r="AL35" s="4">
        <v>0.49</v>
      </c>
      <c r="AM35" s="4">
        <v>13.6</v>
      </c>
      <c r="AN35" s="4">
        <v>8.2200000000000006</v>
      </c>
      <c r="AO35" s="4">
        <v>2.19</v>
      </c>
      <c r="AP35" s="3">
        <f t="shared" si="0"/>
        <v>42.208588957055213</v>
      </c>
      <c r="AQ35" s="3">
        <f t="shared" si="1"/>
        <v>12.604341416298105</v>
      </c>
      <c r="AR35" s="3">
        <v>42.208588957055213</v>
      </c>
      <c r="AS35" s="3">
        <v>12.604341416298105</v>
      </c>
      <c r="AV35" s="4">
        <v>131</v>
      </c>
      <c r="AW35" s="3">
        <v>22.040818972090896</v>
      </c>
      <c r="AX35" s="3">
        <v>80.061487892690579</v>
      </c>
      <c r="AY35" s="3">
        <v>48.435714333103732</v>
      </c>
      <c r="AZ35" s="3">
        <v>36.65490874891973</v>
      </c>
      <c r="BA35" s="3">
        <v>74.022065342388785</v>
      </c>
    </row>
    <row r="36" spans="1:53" x14ac:dyDescent="0.35">
      <c r="A36" s="4" t="s">
        <v>81</v>
      </c>
      <c r="B36" s="4" t="s">
        <v>82</v>
      </c>
      <c r="C36" s="4" t="s">
        <v>87</v>
      </c>
      <c r="D36" s="4">
        <v>118.5</v>
      </c>
      <c r="E36" s="4">
        <v>35.5</v>
      </c>
      <c r="F36" s="4">
        <v>132.1</v>
      </c>
      <c r="G36" s="4">
        <v>53.200325012207031</v>
      </c>
      <c r="H36" s="4">
        <v>57.76</v>
      </c>
      <c r="I36" s="4">
        <v>0.61</v>
      </c>
      <c r="J36" s="4">
        <v>16.510000000000002</v>
      </c>
      <c r="K36" s="4">
        <v>5.89</v>
      </c>
      <c r="L36" s="4">
        <v>5.25</v>
      </c>
      <c r="M36" s="4">
        <v>0.06</v>
      </c>
      <c r="N36" s="4">
        <v>3.11</v>
      </c>
      <c r="O36" s="4">
        <v>4.92</v>
      </c>
      <c r="P36" s="4">
        <v>1.2</v>
      </c>
      <c r="Q36" s="4">
        <v>70.52</v>
      </c>
      <c r="R36" s="4">
        <v>550</v>
      </c>
      <c r="S36" s="4">
        <v>10.19</v>
      </c>
      <c r="T36" s="4">
        <v>76.7</v>
      </c>
      <c r="U36" s="4">
        <v>4.84</v>
      </c>
      <c r="V36" s="4">
        <v>675</v>
      </c>
      <c r="W36" s="4">
        <v>14.56</v>
      </c>
      <c r="X36" s="4">
        <v>29.04</v>
      </c>
      <c r="Y36" s="4">
        <v>3.48</v>
      </c>
      <c r="Z36" s="4">
        <v>14.66</v>
      </c>
      <c r="AA36" s="4">
        <v>2.69</v>
      </c>
      <c r="AB36" s="4">
        <v>0.72</v>
      </c>
      <c r="AC36" s="4">
        <v>2.2799999999999998</v>
      </c>
      <c r="AD36" s="4">
        <v>0.35</v>
      </c>
      <c r="AE36" s="4">
        <v>1.96</v>
      </c>
      <c r="AF36" s="4">
        <v>0.38</v>
      </c>
      <c r="AG36" s="4">
        <v>0.96</v>
      </c>
      <c r="AH36" s="4">
        <v>0.16</v>
      </c>
      <c r="AI36" s="4">
        <v>0.96</v>
      </c>
      <c r="AJ36" s="4">
        <v>0.15</v>
      </c>
      <c r="AK36" s="4">
        <v>2.02</v>
      </c>
      <c r="AL36" s="4">
        <v>0.54</v>
      </c>
      <c r="AM36" s="4">
        <v>6.16</v>
      </c>
      <c r="AN36" s="4">
        <v>2.11</v>
      </c>
      <c r="AO36" s="4">
        <v>0.63</v>
      </c>
      <c r="AP36" s="3">
        <f t="shared" si="0"/>
        <v>53.974484789008834</v>
      </c>
      <c r="AQ36" s="3">
        <f t="shared" si="1"/>
        <v>10.303094233473981</v>
      </c>
      <c r="AR36" s="3">
        <v>53.974484789008834</v>
      </c>
      <c r="AS36" s="3">
        <v>10.303094233473981</v>
      </c>
      <c r="AV36" s="4">
        <v>132.1</v>
      </c>
      <c r="AW36" s="3">
        <v>19.486434599156119</v>
      </c>
      <c r="AX36" s="3">
        <v>85.293240504128292</v>
      </c>
      <c r="AY36" s="3">
        <v>48.523076482451287</v>
      </c>
      <c r="AZ36" s="3">
        <v>35.113073136427566</v>
      </c>
      <c r="BA36" s="3">
        <v>80.854792774199254</v>
      </c>
    </row>
    <row r="37" spans="1:53" x14ac:dyDescent="0.35">
      <c r="A37" s="4" t="s">
        <v>73</v>
      </c>
      <c r="B37" s="4" t="s">
        <v>74</v>
      </c>
      <c r="C37" s="4" t="s">
        <v>76</v>
      </c>
      <c r="D37" s="4">
        <v>117.8</v>
      </c>
      <c r="E37" s="4">
        <v>36</v>
      </c>
      <c r="F37" s="4">
        <v>133</v>
      </c>
      <c r="G37" s="4">
        <v>53.066440582275391</v>
      </c>
      <c r="H37" s="4">
        <v>57.4</v>
      </c>
      <c r="I37" s="4">
        <v>0.78</v>
      </c>
      <c r="J37" s="4">
        <v>15.5</v>
      </c>
      <c r="K37" s="4">
        <v>6.72</v>
      </c>
      <c r="L37" s="4">
        <v>5.44</v>
      </c>
      <c r="M37" s="4">
        <v>0.12</v>
      </c>
      <c r="N37" s="4">
        <v>2.29</v>
      </c>
      <c r="O37" s="4">
        <v>3.63</v>
      </c>
      <c r="P37" s="4">
        <v>0.23</v>
      </c>
      <c r="Q37" s="4">
        <v>63.2</v>
      </c>
      <c r="R37" s="4">
        <v>541</v>
      </c>
      <c r="S37" s="4">
        <v>16.100000000000001</v>
      </c>
      <c r="T37" s="4">
        <v>136</v>
      </c>
      <c r="U37" s="4">
        <v>6.6</v>
      </c>
      <c r="V37" s="4">
        <v>761</v>
      </c>
      <c r="W37" s="4">
        <v>21.2</v>
      </c>
      <c r="X37" s="4">
        <v>43</v>
      </c>
      <c r="Y37" s="4">
        <v>5.0999999999999996</v>
      </c>
      <c r="Z37" s="4">
        <v>20.3</v>
      </c>
      <c r="AA37" s="4">
        <v>4.0999999999999996</v>
      </c>
      <c r="AB37" s="4">
        <v>1.2</v>
      </c>
      <c r="AC37" s="4">
        <v>3.8</v>
      </c>
      <c r="AD37" s="4">
        <v>0.5</v>
      </c>
      <c r="AE37" s="4">
        <v>2.8</v>
      </c>
      <c r="AF37" s="4">
        <v>0.5</v>
      </c>
      <c r="AG37" s="4">
        <v>1.5</v>
      </c>
      <c r="AH37" s="4">
        <v>0.2</v>
      </c>
      <c r="AI37" s="4">
        <v>1.4</v>
      </c>
      <c r="AJ37" s="4">
        <v>0.2</v>
      </c>
      <c r="AK37" s="4">
        <v>3.3</v>
      </c>
      <c r="AL37" s="4">
        <v>0.4</v>
      </c>
      <c r="AM37" s="4">
        <v>14</v>
      </c>
      <c r="AN37" s="4">
        <v>5.3</v>
      </c>
      <c r="AO37" s="4">
        <v>1.5</v>
      </c>
      <c r="AP37" s="3">
        <f t="shared" si="0"/>
        <v>33.602484472049689</v>
      </c>
      <c r="AQ37" s="3">
        <f t="shared" si="1"/>
        <v>10.28691983122363</v>
      </c>
      <c r="AR37" s="3">
        <v>33.602484472049689</v>
      </c>
      <c r="AS37" s="3">
        <v>10.28691983122363</v>
      </c>
      <c r="AV37" s="4">
        <v>133</v>
      </c>
      <c r="AW37" s="3">
        <v>19.468481012658231</v>
      </c>
      <c r="AX37" s="3">
        <v>75.20982713279048</v>
      </c>
      <c r="AY37" s="3">
        <v>44.336473700066051</v>
      </c>
      <c r="AZ37" s="3">
        <v>35.102236286919833</v>
      </c>
      <c r="BA37" s="3">
        <v>67.685742120313122</v>
      </c>
    </row>
    <row r="38" spans="1:53" x14ac:dyDescent="0.35">
      <c r="A38" s="4" t="s">
        <v>57</v>
      </c>
      <c r="B38" s="4" t="s">
        <v>58</v>
      </c>
      <c r="C38" s="4" t="s">
        <v>59</v>
      </c>
      <c r="D38" s="4">
        <v>114.3</v>
      </c>
      <c r="E38" s="4">
        <v>39.299999999999997</v>
      </c>
      <c r="F38" s="4">
        <v>142</v>
      </c>
      <c r="G38" s="4">
        <v>48.095680236816413</v>
      </c>
      <c r="H38" s="4">
        <v>58.93</v>
      </c>
      <c r="I38" s="4">
        <v>0.66</v>
      </c>
      <c r="J38" s="4">
        <v>17.47</v>
      </c>
      <c r="K38" s="4">
        <v>4.2</v>
      </c>
      <c r="L38" s="4">
        <v>2.89</v>
      </c>
      <c r="M38" s="4">
        <v>8.1000000000000003E-2</v>
      </c>
      <c r="N38" s="4">
        <v>3.03</v>
      </c>
      <c r="O38" s="4">
        <v>5.6</v>
      </c>
      <c r="P38" s="4">
        <v>0.35</v>
      </c>
      <c r="Q38" s="4">
        <v>69.3</v>
      </c>
      <c r="R38" s="4">
        <v>1040</v>
      </c>
      <c r="S38" s="4">
        <v>12.9</v>
      </c>
      <c r="T38" s="4">
        <v>176</v>
      </c>
      <c r="U38" s="4">
        <v>10.8</v>
      </c>
      <c r="V38" s="4">
        <v>1392</v>
      </c>
      <c r="W38" s="4">
        <v>32.200000000000003</v>
      </c>
      <c r="X38" s="4">
        <v>56.5</v>
      </c>
      <c r="Y38" s="4">
        <v>7.5</v>
      </c>
      <c r="Z38" s="4">
        <v>29</v>
      </c>
      <c r="AA38" s="4">
        <v>4.99</v>
      </c>
      <c r="AB38" s="4">
        <v>1.84</v>
      </c>
      <c r="AC38" s="4">
        <v>3.97</v>
      </c>
      <c r="AD38" s="4">
        <v>0.51300000000000001</v>
      </c>
      <c r="AE38" s="4">
        <v>2.69</v>
      </c>
      <c r="AF38" s="4">
        <v>0.498</v>
      </c>
      <c r="AG38" s="4">
        <v>1.43</v>
      </c>
      <c r="AH38" s="4">
        <v>0.18099999999999999</v>
      </c>
      <c r="AI38" s="4">
        <v>1.3</v>
      </c>
      <c r="AJ38" s="4">
        <v>0.19500000000000001</v>
      </c>
      <c r="AK38" s="4">
        <v>5.31</v>
      </c>
      <c r="AL38" s="4">
        <v>0.70399999999999996</v>
      </c>
      <c r="AM38" s="4">
        <v>29</v>
      </c>
      <c r="AN38" s="4">
        <v>6.47</v>
      </c>
      <c r="AO38" s="4">
        <v>1.3</v>
      </c>
      <c r="AP38" s="3">
        <f t="shared" si="0"/>
        <v>80.620155038759691</v>
      </c>
      <c r="AQ38" s="3">
        <f t="shared" si="1"/>
        <v>16.826355079519637</v>
      </c>
      <c r="AR38" s="3">
        <v>80.620155038759691</v>
      </c>
      <c r="AS38" s="3">
        <v>16.826355079519637</v>
      </c>
      <c r="AV38" s="4">
        <v>142</v>
      </c>
      <c r="AW38" s="3">
        <v>26.727254138266797</v>
      </c>
      <c r="AX38" s="3">
        <v>93.830365467610306</v>
      </c>
      <c r="AY38" s="3">
        <v>57.106136433658271</v>
      </c>
      <c r="AZ38" s="3">
        <v>39.483657903278157</v>
      </c>
      <c r="BA38" s="3">
        <v>92.004373470972212</v>
      </c>
    </row>
    <row r="39" spans="1:53" x14ac:dyDescent="0.35">
      <c r="A39" s="4" t="s">
        <v>57</v>
      </c>
      <c r="B39" s="4" t="s">
        <v>58</v>
      </c>
      <c r="C39" s="4" t="s">
        <v>60</v>
      </c>
      <c r="D39" s="4">
        <v>114.3</v>
      </c>
      <c r="E39" s="4">
        <v>39.299999999999997</v>
      </c>
      <c r="F39" s="4">
        <v>142</v>
      </c>
      <c r="G39" s="4">
        <v>44.371429443359382</v>
      </c>
      <c r="H39" s="4">
        <v>60.42</v>
      </c>
      <c r="I39" s="4">
        <v>0.61</v>
      </c>
      <c r="J39" s="4">
        <v>16.95</v>
      </c>
      <c r="K39" s="4">
        <v>4.54</v>
      </c>
      <c r="L39" s="4">
        <v>2.89</v>
      </c>
      <c r="M39" s="4">
        <v>7.5999999999999998E-2</v>
      </c>
      <c r="N39" s="4">
        <v>3</v>
      </c>
      <c r="O39" s="4">
        <v>4.57</v>
      </c>
      <c r="P39" s="4">
        <v>0.32</v>
      </c>
      <c r="Q39" s="4">
        <v>64.5</v>
      </c>
      <c r="R39" s="4">
        <v>1049</v>
      </c>
      <c r="S39" s="4">
        <v>12.5</v>
      </c>
      <c r="T39" s="4">
        <v>165</v>
      </c>
      <c r="U39" s="4">
        <v>11.2</v>
      </c>
      <c r="V39" s="4">
        <v>1357</v>
      </c>
      <c r="W39" s="4">
        <v>44.8</v>
      </c>
      <c r="X39" s="4">
        <v>79.5</v>
      </c>
      <c r="Y39" s="4">
        <v>9.76</v>
      </c>
      <c r="Z39" s="4">
        <v>33.799999999999997</v>
      </c>
      <c r="AA39" s="4">
        <v>5.28</v>
      </c>
      <c r="AB39" s="4">
        <v>1.86</v>
      </c>
      <c r="AC39" s="4">
        <v>4.22</v>
      </c>
      <c r="AD39" s="4">
        <v>0.504</v>
      </c>
      <c r="AE39" s="4">
        <v>2.66</v>
      </c>
      <c r="AF39" s="4">
        <v>0.48199999999999998</v>
      </c>
      <c r="AG39" s="4">
        <v>1.35</v>
      </c>
      <c r="AH39" s="4">
        <v>0.185</v>
      </c>
      <c r="AI39" s="4">
        <v>1.23</v>
      </c>
      <c r="AJ39" s="4">
        <v>0.17899999999999999</v>
      </c>
      <c r="AK39" s="4">
        <v>5.21</v>
      </c>
      <c r="AL39" s="4">
        <v>0.69099999999999995</v>
      </c>
      <c r="AM39" s="4">
        <v>26.5</v>
      </c>
      <c r="AN39" s="4">
        <v>6.63</v>
      </c>
      <c r="AO39" s="4">
        <v>1.51</v>
      </c>
      <c r="AP39" s="3">
        <f t="shared" si="0"/>
        <v>83.92</v>
      </c>
      <c r="AQ39" s="3">
        <f t="shared" si="1"/>
        <v>24.742890466879352</v>
      </c>
      <c r="AR39" s="3">
        <v>83.92</v>
      </c>
      <c r="AS39" s="3">
        <v>24.742890466879352</v>
      </c>
      <c r="AV39" s="4">
        <v>142</v>
      </c>
      <c r="AW39" s="3">
        <v>35.51460841823608</v>
      </c>
      <c r="AX39" s="3">
        <v>94.683898350815255</v>
      </c>
      <c r="AY39" s="3">
        <v>61.430746281000005</v>
      </c>
      <c r="AZ39" s="3">
        <v>44.787736612809169</v>
      </c>
      <c r="BA39" s="3">
        <v>93.119096963875307</v>
      </c>
    </row>
    <row r="40" spans="1:53" x14ac:dyDescent="0.35">
      <c r="A40" s="4" t="s">
        <v>57</v>
      </c>
      <c r="B40" s="4" t="s">
        <v>58</v>
      </c>
      <c r="C40" s="4" t="s">
        <v>61</v>
      </c>
      <c r="D40" s="4">
        <v>114.3</v>
      </c>
      <c r="E40" s="4">
        <v>39.299999999999997</v>
      </c>
      <c r="F40" s="4">
        <v>142</v>
      </c>
      <c r="G40" s="4">
        <v>46.058147430419922</v>
      </c>
      <c r="H40" s="4">
        <v>64.569999999999993</v>
      </c>
      <c r="I40" s="4">
        <v>0.61</v>
      </c>
      <c r="J40" s="4">
        <v>16.2</v>
      </c>
      <c r="K40" s="4">
        <v>1.98</v>
      </c>
      <c r="L40" s="4">
        <v>1.53</v>
      </c>
      <c r="M40" s="4">
        <v>0.11</v>
      </c>
      <c r="N40" s="4">
        <v>4.03</v>
      </c>
      <c r="O40" s="4">
        <v>3.46</v>
      </c>
      <c r="P40" s="4">
        <v>0.31</v>
      </c>
      <c r="Q40" s="4">
        <v>87.5</v>
      </c>
      <c r="R40" s="4">
        <v>999</v>
      </c>
      <c r="S40" s="4">
        <v>11.4</v>
      </c>
      <c r="T40" s="4">
        <v>159</v>
      </c>
      <c r="U40" s="4">
        <v>10.3</v>
      </c>
      <c r="V40" s="4">
        <v>1925</v>
      </c>
      <c r="W40" s="4">
        <v>53</v>
      </c>
      <c r="X40" s="4">
        <v>98.3</v>
      </c>
      <c r="Y40" s="4">
        <v>12.3</v>
      </c>
      <c r="Z40" s="4">
        <v>45.8</v>
      </c>
      <c r="AA40" s="4">
        <v>4.76</v>
      </c>
      <c r="AB40" s="4">
        <v>2.2000000000000002</v>
      </c>
      <c r="AC40" s="4">
        <v>4.54</v>
      </c>
      <c r="AD40" s="4">
        <v>0.56399999999999995</v>
      </c>
      <c r="AE40" s="4">
        <v>2.44</v>
      </c>
      <c r="AF40" s="4">
        <v>0.379</v>
      </c>
      <c r="AG40" s="4">
        <v>1.07</v>
      </c>
      <c r="AH40" s="4">
        <v>0.153</v>
      </c>
      <c r="AI40" s="4">
        <v>0.93400000000000005</v>
      </c>
      <c r="AJ40" s="4">
        <v>0.15</v>
      </c>
      <c r="AK40" s="4">
        <v>4.16</v>
      </c>
      <c r="AL40" s="4">
        <v>0.54600000000000004</v>
      </c>
      <c r="AM40" s="4">
        <v>22.5</v>
      </c>
      <c r="AN40" s="4">
        <v>4.1500000000000004</v>
      </c>
      <c r="AO40" s="4">
        <v>1.18</v>
      </c>
      <c r="AP40" s="3">
        <f t="shared" si="0"/>
        <v>87.631578947368425</v>
      </c>
      <c r="AQ40" s="3">
        <f t="shared" si="1"/>
        <v>38.548414785099247</v>
      </c>
      <c r="AR40" s="3">
        <v>87.631578947368425</v>
      </c>
      <c r="AS40" s="3">
        <v>38.548414785099247</v>
      </c>
      <c r="AV40" s="4">
        <v>142</v>
      </c>
      <c r="AW40" s="3">
        <v>50.838740411460165</v>
      </c>
      <c r="AX40" s="3">
        <v>95.604712849363906</v>
      </c>
      <c r="AY40" s="3">
        <v>66.378368799577231</v>
      </c>
      <c r="AZ40" s="3">
        <v>54.037437906016493</v>
      </c>
      <c r="BA40" s="3">
        <v>94.321690999015118</v>
      </c>
    </row>
    <row r="41" spans="1:53" x14ac:dyDescent="0.35">
      <c r="A41" s="4" t="s">
        <v>62</v>
      </c>
      <c r="B41" s="4" t="s">
        <v>58</v>
      </c>
      <c r="C41" s="4" t="s">
        <v>63</v>
      </c>
      <c r="D41" s="4">
        <v>114.8</v>
      </c>
      <c r="E41" s="4">
        <v>39.299999999999997</v>
      </c>
      <c r="F41" s="4">
        <v>145</v>
      </c>
      <c r="G41" s="4">
        <v>52.961414337158203</v>
      </c>
      <c r="H41" s="4">
        <v>63.08</v>
      </c>
      <c r="I41" s="4">
        <v>0.72</v>
      </c>
      <c r="J41" s="4">
        <v>15.72</v>
      </c>
      <c r="K41" s="4">
        <v>3.23</v>
      </c>
      <c r="L41" s="4">
        <v>1.96</v>
      </c>
      <c r="M41" s="4">
        <v>0.1</v>
      </c>
      <c r="N41" s="4">
        <v>4.17</v>
      </c>
      <c r="O41" s="4">
        <v>4.41</v>
      </c>
      <c r="P41" s="4">
        <v>0.24</v>
      </c>
      <c r="Q41" s="4">
        <v>107</v>
      </c>
      <c r="R41" s="4">
        <v>942</v>
      </c>
      <c r="S41" s="4">
        <v>14.8</v>
      </c>
      <c r="T41" s="4">
        <v>330</v>
      </c>
      <c r="U41" s="4">
        <v>12</v>
      </c>
      <c r="V41" s="4">
        <v>2032</v>
      </c>
      <c r="W41" s="4">
        <v>51.5</v>
      </c>
      <c r="X41" s="4">
        <v>93.3</v>
      </c>
      <c r="Y41" s="4">
        <v>10.7</v>
      </c>
      <c r="Z41" s="4">
        <v>39.1</v>
      </c>
      <c r="AA41" s="4">
        <v>5.72</v>
      </c>
      <c r="AB41" s="4">
        <v>1.83</v>
      </c>
      <c r="AC41" s="4">
        <v>4.96</v>
      </c>
      <c r="AD41" s="4">
        <v>0.57999999999999996</v>
      </c>
      <c r="AE41" s="4">
        <v>2.87</v>
      </c>
      <c r="AF41" s="4">
        <v>0.51</v>
      </c>
      <c r="AG41" s="4">
        <v>1.41</v>
      </c>
      <c r="AH41" s="4">
        <v>0.25</v>
      </c>
      <c r="AI41" s="4">
        <v>1.47</v>
      </c>
      <c r="AJ41" s="4">
        <v>0.23</v>
      </c>
      <c r="AK41" s="4">
        <v>7.98</v>
      </c>
      <c r="AL41" s="4">
        <v>0.77</v>
      </c>
      <c r="AM41" s="4">
        <v>32</v>
      </c>
      <c r="AN41" s="4">
        <v>10.1</v>
      </c>
      <c r="AO41" s="4">
        <v>2.56</v>
      </c>
      <c r="AP41" s="3">
        <f t="shared" si="0"/>
        <v>63.648648648648646</v>
      </c>
      <c r="AQ41" s="3">
        <f t="shared" si="1"/>
        <v>23.799477596945952</v>
      </c>
      <c r="AR41" s="3">
        <v>63.648648648648646</v>
      </c>
      <c r="AS41" s="3">
        <v>23.799477596945952</v>
      </c>
      <c r="AV41" s="4">
        <v>145</v>
      </c>
      <c r="AW41" s="3">
        <v>34.467420132610009</v>
      </c>
      <c r="AX41" s="3">
        <v>88.801108488830522</v>
      </c>
      <c r="AY41" s="3">
        <v>58.597262621997679</v>
      </c>
      <c r="AZ41" s="3">
        <v>44.155649989953787</v>
      </c>
      <c r="BA41" s="3">
        <v>85.436107600486096</v>
      </c>
    </row>
    <row r="42" spans="1:53" x14ac:dyDescent="0.35">
      <c r="A42" s="4" t="s">
        <v>62</v>
      </c>
      <c r="B42" s="4" t="s">
        <v>58</v>
      </c>
      <c r="C42" s="4" t="s">
        <v>64</v>
      </c>
      <c r="D42" s="4">
        <v>114.8</v>
      </c>
      <c r="E42" s="4">
        <v>39.299999999999997</v>
      </c>
      <c r="F42" s="4">
        <v>145</v>
      </c>
      <c r="G42" s="4">
        <v>52.058265686035163</v>
      </c>
      <c r="H42" s="4">
        <v>64.319999999999993</v>
      </c>
      <c r="I42" s="4">
        <v>0.71</v>
      </c>
      <c r="J42" s="4">
        <v>15.66</v>
      </c>
      <c r="K42" s="4">
        <v>2.88</v>
      </c>
      <c r="L42" s="4">
        <v>1.72</v>
      </c>
      <c r="M42" s="4">
        <v>0.08</v>
      </c>
      <c r="N42" s="4">
        <v>4.1399999999999997</v>
      </c>
      <c r="O42" s="4">
        <v>4.5999999999999996</v>
      </c>
      <c r="P42" s="4">
        <v>0.25</v>
      </c>
      <c r="Q42" s="4">
        <v>103</v>
      </c>
      <c r="R42" s="4">
        <v>887</v>
      </c>
      <c r="S42" s="4">
        <v>13.7</v>
      </c>
      <c r="T42" s="4">
        <v>358</v>
      </c>
      <c r="U42" s="4">
        <v>11.5</v>
      </c>
      <c r="V42" s="4">
        <v>1938</v>
      </c>
      <c r="W42" s="4">
        <v>48.2</v>
      </c>
      <c r="X42" s="4">
        <v>90.4</v>
      </c>
      <c r="Y42" s="4">
        <v>9.99</v>
      </c>
      <c r="Z42" s="4">
        <v>37.299999999999997</v>
      </c>
      <c r="AA42" s="4">
        <v>5.54</v>
      </c>
      <c r="AB42" s="4">
        <v>1.75</v>
      </c>
      <c r="AC42" s="4">
        <v>4.13</v>
      </c>
      <c r="AD42" s="4">
        <v>0.52</v>
      </c>
      <c r="AE42" s="4">
        <v>2.85</v>
      </c>
      <c r="AF42" s="4">
        <v>0.49</v>
      </c>
      <c r="AG42" s="4">
        <v>1.37</v>
      </c>
      <c r="AH42" s="4">
        <v>0.22</v>
      </c>
      <c r="AI42" s="4">
        <v>1.43</v>
      </c>
      <c r="AJ42" s="4">
        <v>0.2</v>
      </c>
      <c r="AK42" s="4">
        <v>8.92</v>
      </c>
      <c r="AL42" s="4">
        <v>0.78</v>
      </c>
      <c r="AM42" s="4">
        <v>24.6</v>
      </c>
      <c r="AN42" s="4">
        <v>9.41</v>
      </c>
      <c r="AO42" s="4">
        <v>2.72</v>
      </c>
      <c r="AP42" s="3">
        <f t="shared" si="0"/>
        <v>64.744525547445264</v>
      </c>
      <c r="AQ42" s="3">
        <f t="shared" si="1"/>
        <v>22.897524416511757</v>
      </c>
      <c r="AR42" s="3">
        <v>64.744525547445264</v>
      </c>
      <c r="AS42" s="3">
        <v>22.897524416511757</v>
      </c>
      <c r="AV42" s="4">
        <v>145</v>
      </c>
      <c r="AW42" s="3">
        <v>33.466252102328056</v>
      </c>
      <c r="AX42" s="3">
        <v>89.164329340304221</v>
      </c>
      <c r="AY42" s="3">
        <v>58.349549161915327</v>
      </c>
      <c r="AZ42" s="3">
        <v>43.551341359062882</v>
      </c>
      <c r="BA42" s="3">
        <v>85.910478095422022</v>
      </c>
    </row>
    <row r="43" spans="1:53" x14ac:dyDescent="0.35">
      <c r="A43" s="4" t="s">
        <v>62</v>
      </c>
      <c r="B43" s="4" t="s">
        <v>58</v>
      </c>
      <c r="C43" s="4" t="s">
        <v>65</v>
      </c>
      <c r="D43" s="4">
        <v>114.8</v>
      </c>
      <c r="E43" s="4">
        <v>39.299999999999997</v>
      </c>
      <c r="F43" s="4">
        <v>145</v>
      </c>
      <c r="G43" s="4">
        <v>40.221229553222663</v>
      </c>
      <c r="H43" s="4">
        <v>63.43</v>
      </c>
      <c r="I43" s="4">
        <v>0.72</v>
      </c>
      <c r="J43" s="4">
        <v>14.5</v>
      </c>
      <c r="K43" s="4">
        <v>3.49</v>
      </c>
      <c r="L43" s="4">
        <v>2.09</v>
      </c>
      <c r="M43" s="4">
        <v>0.15</v>
      </c>
      <c r="N43" s="4">
        <v>2.73</v>
      </c>
      <c r="O43" s="4">
        <v>3.7</v>
      </c>
      <c r="P43" s="4">
        <v>0.27</v>
      </c>
      <c r="Q43" s="4">
        <v>75.3</v>
      </c>
      <c r="R43" s="4">
        <v>1060</v>
      </c>
      <c r="S43" s="4">
        <v>20.5</v>
      </c>
      <c r="T43" s="4">
        <v>199</v>
      </c>
      <c r="U43" s="4">
        <v>9.4</v>
      </c>
      <c r="V43" s="4">
        <v>1362</v>
      </c>
      <c r="W43" s="4">
        <v>46.6</v>
      </c>
      <c r="X43" s="4">
        <v>84.9</v>
      </c>
      <c r="Y43" s="4">
        <v>9.8800000000000008</v>
      </c>
      <c r="Z43" s="4">
        <v>38.1</v>
      </c>
      <c r="AA43" s="4">
        <v>5.79</v>
      </c>
      <c r="AB43" s="4">
        <v>1.83</v>
      </c>
      <c r="AC43" s="4">
        <v>5.16</v>
      </c>
      <c r="AD43" s="4">
        <v>0.71</v>
      </c>
      <c r="AE43" s="4">
        <v>3.83</v>
      </c>
      <c r="AF43" s="4">
        <v>0.74</v>
      </c>
      <c r="AG43" s="4">
        <v>2.08</v>
      </c>
      <c r="AH43" s="4">
        <v>0.34</v>
      </c>
      <c r="AI43" s="4">
        <v>2.13</v>
      </c>
      <c r="AJ43" s="4">
        <v>0.32</v>
      </c>
      <c r="AK43" s="4">
        <v>4.79</v>
      </c>
      <c r="AL43" s="4">
        <v>0.61</v>
      </c>
      <c r="AM43" s="4">
        <v>20.6</v>
      </c>
      <c r="AN43" s="4">
        <v>4.53</v>
      </c>
      <c r="AO43" s="4">
        <v>1.24</v>
      </c>
      <c r="AP43" s="3">
        <f t="shared" si="0"/>
        <v>51.707317073170735</v>
      </c>
      <c r="AQ43" s="3">
        <f t="shared" si="1"/>
        <v>14.862225391731544</v>
      </c>
      <c r="AR43" s="3">
        <v>51.707317073170735</v>
      </c>
      <c r="AS43" s="3">
        <v>14.862225391731544</v>
      </c>
      <c r="AV43" s="4">
        <v>145</v>
      </c>
      <c r="AW43" s="3">
        <v>24.547070184822015</v>
      </c>
      <c r="AX43" s="3">
        <v>84.380199113477161</v>
      </c>
      <c r="AY43" s="3">
        <v>51.919148536637273</v>
      </c>
      <c r="AZ43" s="3">
        <v>38.167691012460139</v>
      </c>
      <c r="BA43" s="3">
        <v>79.662350504921932</v>
      </c>
    </row>
    <row r="44" spans="1:53" x14ac:dyDescent="0.35">
      <c r="A44" s="4" t="s">
        <v>62</v>
      </c>
      <c r="B44" s="4" t="s">
        <v>58</v>
      </c>
      <c r="C44" s="4" t="s">
        <v>66</v>
      </c>
      <c r="D44" s="4">
        <v>114.8</v>
      </c>
      <c r="E44" s="4">
        <v>39.299999999999997</v>
      </c>
      <c r="F44" s="4">
        <v>145</v>
      </c>
      <c r="G44" s="4">
        <v>39.890731811523438</v>
      </c>
      <c r="H44" s="4">
        <v>61.82</v>
      </c>
      <c r="I44" s="4">
        <v>0.63</v>
      </c>
      <c r="J44" s="4">
        <v>15.36</v>
      </c>
      <c r="K44" s="4">
        <v>3.12</v>
      </c>
      <c r="L44" s="4">
        <v>3</v>
      </c>
      <c r="M44" s="4">
        <v>0.1</v>
      </c>
      <c r="N44" s="4">
        <v>3.17</v>
      </c>
      <c r="O44" s="4">
        <v>3.79</v>
      </c>
      <c r="P44" s="4">
        <v>0.28000000000000003</v>
      </c>
      <c r="Q44" s="4">
        <v>73.900000000000006</v>
      </c>
      <c r="R44" s="4">
        <v>945</v>
      </c>
      <c r="S44" s="4">
        <v>16</v>
      </c>
      <c r="T44" s="4">
        <v>221</v>
      </c>
      <c r="U44" s="4">
        <v>9.59</v>
      </c>
      <c r="V44" s="4">
        <v>1483</v>
      </c>
      <c r="W44" s="4">
        <v>40.700000000000003</v>
      </c>
      <c r="X44" s="4">
        <v>75.5</v>
      </c>
      <c r="Y44" s="4">
        <v>8.58</v>
      </c>
      <c r="Z44" s="4">
        <v>34</v>
      </c>
      <c r="AA44" s="4">
        <v>5.38</v>
      </c>
      <c r="AB44" s="4">
        <v>1.64</v>
      </c>
      <c r="AC44" s="4">
        <v>4.12</v>
      </c>
      <c r="AD44" s="4">
        <v>0.61</v>
      </c>
      <c r="AE44" s="4">
        <v>3.11</v>
      </c>
      <c r="AF44" s="4">
        <v>0.55000000000000004</v>
      </c>
      <c r="AG44" s="4">
        <v>1.74</v>
      </c>
      <c r="AH44" s="4">
        <v>0.28999999999999998</v>
      </c>
      <c r="AI44" s="4">
        <v>1.72</v>
      </c>
      <c r="AJ44" s="4">
        <v>0.24</v>
      </c>
      <c r="AK44" s="4">
        <v>5.37</v>
      </c>
      <c r="AL44" s="4">
        <v>0.59</v>
      </c>
      <c r="AM44" s="4">
        <v>18.899999999999999</v>
      </c>
      <c r="AN44" s="4">
        <v>5.0599999999999996</v>
      </c>
      <c r="AO44" s="4">
        <v>1.35</v>
      </c>
      <c r="AP44" s="3">
        <f t="shared" si="0"/>
        <v>59.0625</v>
      </c>
      <c r="AQ44" s="3">
        <f t="shared" si="1"/>
        <v>16.074722794622708</v>
      </c>
      <c r="AR44" s="3">
        <v>59.0625</v>
      </c>
      <c r="AS44" s="3">
        <v>16.074722794622708</v>
      </c>
      <c r="AV44" s="4">
        <v>145</v>
      </c>
      <c r="AW44" s="3">
        <v>25.892942302031209</v>
      </c>
      <c r="AX44" s="3">
        <v>87.209974246102533</v>
      </c>
      <c r="AY44" s="3">
        <v>53.897301268601815</v>
      </c>
      <c r="AZ44" s="3">
        <v>38.980064272397215</v>
      </c>
      <c r="BA44" s="3">
        <v>83.3580684813939</v>
      </c>
    </row>
    <row r="45" spans="1:53" x14ac:dyDescent="0.35">
      <c r="A45" s="4" t="s">
        <v>62</v>
      </c>
      <c r="B45" s="4" t="s">
        <v>58</v>
      </c>
      <c r="C45" s="4" t="s">
        <v>67</v>
      </c>
      <c r="D45" s="4">
        <v>114.8</v>
      </c>
      <c r="E45" s="4">
        <v>39.299999999999997</v>
      </c>
      <c r="F45" s="4">
        <v>145</v>
      </c>
      <c r="G45" s="4">
        <v>39.228855133056641</v>
      </c>
      <c r="H45" s="4">
        <v>63.36</v>
      </c>
      <c r="I45" s="4">
        <v>0.59</v>
      </c>
      <c r="J45" s="4">
        <v>15.29</v>
      </c>
      <c r="K45" s="4">
        <v>2.91</v>
      </c>
      <c r="L45" s="4">
        <v>2.15</v>
      </c>
      <c r="M45" s="4">
        <v>0.17</v>
      </c>
      <c r="N45" s="4">
        <v>3.04</v>
      </c>
      <c r="O45" s="4">
        <v>4.3499999999999996</v>
      </c>
      <c r="P45" s="4">
        <v>0.33</v>
      </c>
      <c r="Q45" s="4">
        <v>63.4</v>
      </c>
      <c r="R45" s="4">
        <v>899</v>
      </c>
      <c r="S45" s="4">
        <v>18.3</v>
      </c>
      <c r="T45" s="4">
        <v>83.5</v>
      </c>
      <c r="U45" s="4">
        <v>9.51</v>
      </c>
      <c r="V45" s="4">
        <v>1422</v>
      </c>
      <c r="W45" s="4">
        <v>40.5</v>
      </c>
      <c r="X45" s="4">
        <v>75.099999999999994</v>
      </c>
      <c r="Y45" s="4">
        <v>8.5299999999999994</v>
      </c>
      <c r="Z45" s="4">
        <v>34.1</v>
      </c>
      <c r="AA45" s="4">
        <v>5.43</v>
      </c>
      <c r="AB45" s="4">
        <v>1.82</v>
      </c>
      <c r="AC45" s="4">
        <v>4.22</v>
      </c>
      <c r="AD45" s="4">
        <v>0.69</v>
      </c>
      <c r="AE45" s="4">
        <v>3.6</v>
      </c>
      <c r="AF45" s="4">
        <v>0.67</v>
      </c>
      <c r="AG45" s="4">
        <v>1.94</v>
      </c>
      <c r="AH45" s="4">
        <v>0.32</v>
      </c>
      <c r="AI45" s="4">
        <v>2.02</v>
      </c>
      <c r="AJ45" s="4">
        <v>0.27</v>
      </c>
      <c r="AK45" s="4">
        <v>2.71</v>
      </c>
      <c r="AL45" s="4">
        <v>0.56999999999999995</v>
      </c>
      <c r="AM45" s="4">
        <v>24.3</v>
      </c>
      <c r="AN45" s="4">
        <v>4.68</v>
      </c>
      <c r="AO45" s="4">
        <v>1.33</v>
      </c>
      <c r="AP45" s="3">
        <f t="shared" si="0"/>
        <v>49.125683060109289</v>
      </c>
      <c r="AQ45" s="3">
        <f t="shared" si="1"/>
        <v>13.620127835568367</v>
      </c>
      <c r="AR45" s="3">
        <v>49.125683060109289</v>
      </c>
      <c r="AS45" s="3">
        <v>13.620127835568367</v>
      </c>
      <c r="AV45" s="4">
        <v>145</v>
      </c>
      <c r="AW45" s="3">
        <v>23.168341897480889</v>
      </c>
      <c r="AX45" s="3">
        <v>83.290448060994052</v>
      </c>
      <c r="AY45" s="3">
        <v>50.569512848145088</v>
      </c>
      <c r="AZ45" s="3">
        <v>37.335485649830808</v>
      </c>
      <c r="BA45" s="3">
        <v>78.239123440655334</v>
      </c>
    </row>
    <row r="46" spans="1:53" x14ac:dyDescent="0.35">
      <c r="A46" s="4" t="s">
        <v>62</v>
      </c>
      <c r="B46" s="4" t="s">
        <v>58</v>
      </c>
      <c r="C46" s="4" t="s">
        <v>68</v>
      </c>
      <c r="D46" s="4">
        <v>114.8</v>
      </c>
      <c r="E46" s="4">
        <v>39.299999999999997</v>
      </c>
      <c r="F46" s="4">
        <v>145</v>
      </c>
      <c r="G46" s="4">
        <v>38.747844696044922</v>
      </c>
      <c r="H46" s="4">
        <v>60.98</v>
      </c>
      <c r="I46" s="4">
        <v>0.67</v>
      </c>
      <c r="J46" s="4">
        <v>15</v>
      </c>
      <c r="K46" s="4">
        <v>4.8899999999999997</v>
      </c>
      <c r="L46" s="4">
        <v>2.95</v>
      </c>
      <c r="M46" s="4">
        <v>0.12</v>
      </c>
      <c r="N46" s="4">
        <v>2.95</v>
      </c>
      <c r="O46" s="4">
        <v>3.79</v>
      </c>
      <c r="P46" s="4">
        <v>0.31</v>
      </c>
      <c r="Q46" s="4">
        <v>53.3</v>
      </c>
      <c r="R46" s="4">
        <v>956</v>
      </c>
      <c r="S46" s="4">
        <v>17.2</v>
      </c>
      <c r="T46" s="4">
        <v>224</v>
      </c>
      <c r="U46" s="4">
        <v>8.2799999999999994</v>
      </c>
      <c r="V46" s="4">
        <v>1292</v>
      </c>
      <c r="W46" s="4">
        <v>37.5</v>
      </c>
      <c r="X46" s="4">
        <v>69.099999999999994</v>
      </c>
      <c r="Y46" s="4">
        <v>8.16</v>
      </c>
      <c r="Z46" s="4">
        <v>31.9</v>
      </c>
      <c r="AA46" s="4">
        <v>4.91</v>
      </c>
      <c r="AB46" s="4">
        <v>1.68</v>
      </c>
      <c r="AC46" s="4">
        <v>4.17</v>
      </c>
      <c r="AD46" s="4">
        <v>0.59</v>
      </c>
      <c r="AE46" s="4">
        <v>3.35</v>
      </c>
      <c r="AF46" s="4">
        <v>0.63</v>
      </c>
      <c r="AG46" s="4">
        <v>1.82</v>
      </c>
      <c r="AH46" s="4">
        <v>0.28000000000000003</v>
      </c>
      <c r="AI46" s="4">
        <v>1.8</v>
      </c>
      <c r="AJ46" s="4">
        <v>0.26</v>
      </c>
      <c r="AK46" s="4">
        <v>5.39</v>
      </c>
      <c r="AL46" s="4">
        <v>0.51</v>
      </c>
      <c r="AM46" s="4">
        <v>15.9</v>
      </c>
      <c r="AN46" s="4">
        <v>3.72</v>
      </c>
      <c r="AO46" s="4">
        <v>0.99</v>
      </c>
      <c r="AP46" s="3">
        <f t="shared" si="0"/>
        <v>55.581395348837212</v>
      </c>
      <c r="AQ46" s="3">
        <f t="shared" si="1"/>
        <v>14.152601969057665</v>
      </c>
      <c r="AR46" s="3">
        <v>55.581395348837212</v>
      </c>
      <c r="AS46" s="3">
        <v>14.152601969057665</v>
      </c>
      <c r="AV46" s="4">
        <v>145</v>
      </c>
      <c r="AW46" s="3">
        <v>23.759388185654011</v>
      </c>
      <c r="AX46" s="3">
        <v>85.917445943383129</v>
      </c>
      <c r="AY46" s="3">
        <v>52.051021524054406</v>
      </c>
      <c r="AZ46" s="3">
        <v>37.692243319268641</v>
      </c>
      <c r="BA46" s="3">
        <v>81.670012060095473</v>
      </c>
    </row>
    <row r="47" spans="1:53" x14ac:dyDescent="0.35">
      <c r="A47" s="4" t="s">
        <v>62</v>
      </c>
      <c r="B47" s="4" t="s">
        <v>58</v>
      </c>
      <c r="C47" s="4" t="s">
        <v>69</v>
      </c>
      <c r="D47" s="4">
        <v>114.8</v>
      </c>
      <c r="E47" s="4">
        <v>39.299999999999997</v>
      </c>
      <c r="F47" s="4">
        <v>145</v>
      </c>
      <c r="G47" s="4">
        <v>37.117507934570313</v>
      </c>
      <c r="H47" s="4">
        <v>62.69</v>
      </c>
      <c r="I47" s="4">
        <v>0.56000000000000005</v>
      </c>
      <c r="J47" s="4">
        <v>15.15</v>
      </c>
      <c r="K47" s="4">
        <v>3.68</v>
      </c>
      <c r="L47" s="4">
        <v>3.02</v>
      </c>
      <c r="M47" s="4">
        <v>0.14000000000000001</v>
      </c>
      <c r="N47" s="4">
        <v>2.77</v>
      </c>
      <c r="O47" s="4">
        <v>4</v>
      </c>
      <c r="P47" s="4">
        <v>0.35</v>
      </c>
      <c r="Q47" s="4">
        <v>56.7</v>
      </c>
      <c r="R47" s="4">
        <v>1042</v>
      </c>
      <c r="S47" s="4">
        <v>20.9</v>
      </c>
      <c r="T47" s="4">
        <v>91.2</v>
      </c>
      <c r="U47" s="4">
        <v>10.199999999999999</v>
      </c>
      <c r="V47" s="4">
        <v>1466</v>
      </c>
      <c r="W47" s="4">
        <v>43.1</v>
      </c>
      <c r="X47" s="4">
        <v>81.599999999999994</v>
      </c>
      <c r="Y47" s="4">
        <v>9.27</v>
      </c>
      <c r="Z47" s="4">
        <v>37</v>
      </c>
      <c r="AA47" s="4">
        <v>5.77</v>
      </c>
      <c r="AB47" s="4">
        <v>1.94</v>
      </c>
      <c r="AC47" s="4">
        <v>4.91</v>
      </c>
      <c r="AD47" s="4">
        <v>0.69</v>
      </c>
      <c r="AE47" s="4">
        <v>3.91</v>
      </c>
      <c r="AF47" s="4">
        <v>0.7</v>
      </c>
      <c r="AG47" s="4">
        <v>2.2200000000000002</v>
      </c>
      <c r="AH47" s="4">
        <v>0.35</v>
      </c>
      <c r="AI47" s="4">
        <v>2.27</v>
      </c>
      <c r="AJ47" s="4">
        <v>0.33</v>
      </c>
      <c r="AK47" s="4">
        <v>2.78</v>
      </c>
      <c r="AL47" s="4">
        <v>0.71</v>
      </c>
      <c r="AM47" s="4">
        <v>20.3</v>
      </c>
      <c r="AN47" s="4">
        <v>5.19</v>
      </c>
      <c r="AO47" s="4">
        <v>1.42</v>
      </c>
      <c r="AP47" s="3">
        <f t="shared" si="0"/>
        <v>49.856459330143544</v>
      </c>
      <c r="AQ47" s="3">
        <f t="shared" si="1"/>
        <v>12.898195133738547</v>
      </c>
      <c r="AR47" s="3">
        <v>49.856459330143544</v>
      </c>
      <c r="AS47" s="3">
        <v>12.898195133738547</v>
      </c>
      <c r="AV47" s="4">
        <v>145</v>
      </c>
      <c r="AW47" s="3">
        <v>22.366996598449788</v>
      </c>
      <c r="AX47" s="3">
        <v>83.604626130653372</v>
      </c>
      <c r="AY47" s="3">
        <v>50.138503068911362</v>
      </c>
      <c r="AZ47" s="3">
        <v>36.85179073960483</v>
      </c>
      <c r="BA47" s="3">
        <v>78.649443513959511</v>
      </c>
    </row>
    <row r="48" spans="1:53" x14ac:dyDescent="0.35">
      <c r="A48" s="4" t="s">
        <v>62</v>
      </c>
      <c r="B48" s="4" t="s">
        <v>58</v>
      </c>
      <c r="C48" s="4" t="s">
        <v>70</v>
      </c>
      <c r="D48" s="4">
        <v>114.8</v>
      </c>
      <c r="E48" s="4">
        <v>39.299999999999997</v>
      </c>
      <c r="F48" s="4">
        <v>145</v>
      </c>
      <c r="G48" s="4">
        <v>55.339317321777337</v>
      </c>
      <c r="H48" s="4">
        <v>60.7</v>
      </c>
      <c r="I48" s="4">
        <v>0.99</v>
      </c>
      <c r="J48" s="4">
        <v>15.2</v>
      </c>
      <c r="K48" s="4">
        <v>5.25</v>
      </c>
      <c r="L48" s="4">
        <v>2.73</v>
      </c>
      <c r="M48" s="4">
        <v>0.12</v>
      </c>
      <c r="N48" s="4">
        <v>3.13</v>
      </c>
      <c r="O48" s="4">
        <v>3.64</v>
      </c>
      <c r="P48" s="4">
        <v>0.32</v>
      </c>
      <c r="Q48" s="4">
        <v>92.4</v>
      </c>
      <c r="R48" s="4">
        <v>1079</v>
      </c>
      <c r="S48" s="4">
        <v>19.399999999999999</v>
      </c>
      <c r="T48" s="4">
        <v>327</v>
      </c>
      <c r="U48" s="4">
        <v>13.9</v>
      </c>
      <c r="V48" s="4">
        <v>1377</v>
      </c>
      <c r="W48" s="4">
        <v>53.6</v>
      </c>
      <c r="X48" s="4">
        <v>101</v>
      </c>
      <c r="Y48" s="4">
        <v>13.2</v>
      </c>
      <c r="Z48" s="4">
        <v>50.1</v>
      </c>
      <c r="AA48" s="4">
        <v>7.91</v>
      </c>
      <c r="AB48" s="4">
        <v>2.13</v>
      </c>
      <c r="AC48" s="4">
        <v>5.92</v>
      </c>
      <c r="AD48" s="4">
        <v>0.83</v>
      </c>
      <c r="AE48" s="4">
        <v>3.98</v>
      </c>
      <c r="AF48" s="4">
        <v>0.69</v>
      </c>
      <c r="AG48" s="4">
        <v>1.89</v>
      </c>
      <c r="AH48" s="4">
        <v>0.28999999999999998</v>
      </c>
      <c r="AI48" s="4">
        <v>1.77</v>
      </c>
      <c r="AJ48" s="4">
        <v>0.28999999999999998</v>
      </c>
      <c r="AK48" s="4">
        <v>8.39</v>
      </c>
      <c r="AL48" s="4">
        <v>0.74</v>
      </c>
      <c r="AM48" s="4">
        <v>20.399999999999999</v>
      </c>
      <c r="AN48" s="4">
        <v>9.66</v>
      </c>
      <c r="AO48" s="4">
        <v>2.39</v>
      </c>
      <c r="AP48" s="3">
        <f t="shared" si="0"/>
        <v>55.618556701030933</v>
      </c>
      <c r="AQ48" s="3">
        <f t="shared" si="1"/>
        <v>20.571646523159078</v>
      </c>
      <c r="AR48" s="3">
        <v>55.618556701030933</v>
      </c>
      <c r="AS48" s="3">
        <v>20.571646523159078</v>
      </c>
      <c r="AV48" s="4">
        <v>145</v>
      </c>
      <c r="AW48" s="3">
        <v>30.88452764070658</v>
      </c>
      <c r="AX48" s="3">
        <v>85.931666850955196</v>
      </c>
      <c r="AY48" s="3">
        <v>55.909260289867511</v>
      </c>
      <c r="AZ48" s="3">
        <v>41.993003170516587</v>
      </c>
      <c r="BA48" s="3">
        <v>81.688584724456646</v>
      </c>
    </row>
    <row r="49" spans="1:53" x14ac:dyDescent="0.35">
      <c r="A49" s="4" t="s">
        <v>62</v>
      </c>
      <c r="B49" s="4" t="s">
        <v>58</v>
      </c>
      <c r="C49" s="4" t="s">
        <v>71</v>
      </c>
      <c r="D49" s="4">
        <v>114.8</v>
      </c>
      <c r="E49" s="4">
        <v>39.299999999999997</v>
      </c>
      <c r="F49" s="4">
        <v>145</v>
      </c>
      <c r="G49" s="4">
        <v>53.444362640380859</v>
      </c>
      <c r="H49" s="4">
        <v>61.81</v>
      </c>
      <c r="I49" s="4">
        <v>0.98</v>
      </c>
      <c r="J49" s="4">
        <v>14.58</v>
      </c>
      <c r="K49" s="4">
        <v>4.8600000000000003</v>
      </c>
      <c r="L49" s="4">
        <v>2.74</v>
      </c>
      <c r="M49" s="4">
        <v>0.08</v>
      </c>
      <c r="N49" s="4">
        <v>3.08</v>
      </c>
      <c r="O49" s="4">
        <v>3.53</v>
      </c>
      <c r="P49" s="4">
        <v>0.36</v>
      </c>
      <c r="Q49" s="4">
        <v>80.400000000000006</v>
      </c>
      <c r="R49" s="4">
        <v>902</v>
      </c>
      <c r="S49" s="4">
        <v>16.399999999999999</v>
      </c>
      <c r="T49" s="4">
        <v>320</v>
      </c>
      <c r="U49" s="4">
        <v>12.9</v>
      </c>
      <c r="V49" s="4">
        <v>1313</v>
      </c>
      <c r="W49" s="4">
        <v>47.4</v>
      </c>
      <c r="X49" s="4">
        <v>91.3</v>
      </c>
      <c r="Y49" s="4">
        <v>11.5</v>
      </c>
      <c r="Z49" s="4">
        <v>43.9</v>
      </c>
      <c r="AA49" s="4">
        <v>6.93</v>
      </c>
      <c r="AB49" s="4">
        <v>1.94</v>
      </c>
      <c r="AC49" s="4">
        <v>5.34</v>
      </c>
      <c r="AD49" s="4">
        <v>0.73</v>
      </c>
      <c r="AE49" s="4">
        <v>3.46</v>
      </c>
      <c r="AF49" s="4">
        <v>0.59</v>
      </c>
      <c r="AG49" s="4">
        <v>1.68</v>
      </c>
      <c r="AH49" s="4">
        <v>0.25</v>
      </c>
      <c r="AI49" s="4">
        <v>1.6</v>
      </c>
      <c r="AJ49" s="4">
        <v>0.24</v>
      </c>
      <c r="AK49" s="4">
        <v>8.19</v>
      </c>
      <c r="AL49" s="4">
        <v>0.71</v>
      </c>
      <c r="AM49" s="4">
        <v>15</v>
      </c>
      <c r="AN49" s="4">
        <v>9.1199999999999992</v>
      </c>
      <c r="AO49" s="4">
        <v>2.3199999999999998</v>
      </c>
      <c r="AP49" s="3">
        <f t="shared" si="0"/>
        <v>55.000000000000007</v>
      </c>
      <c r="AQ49" s="3">
        <f t="shared" si="1"/>
        <v>20.124999999999996</v>
      </c>
      <c r="AR49" s="3">
        <v>55.000000000000007</v>
      </c>
      <c r="AS49" s="3">
        <v>20.124999999999996</v>
      </c>
      <c r="AV49" s="4">
        <v>145</v>
      </c>
      <c r="AW49" s="3">
        <v>30.388749999999998</v>
      </c>
      <c r="AX49" s="3">
        <v>85.693710969105283</v>
      </c>
      <c r="AY49" s="3">
        <v>55.584749110083408</v>
      </c>
      <c r="AZ49" s="3">
        <v>41.693750000000001</v>
      </c>
      <c r="BA49" s="3">
        <v>81.377811681036718</v>
      </c>
    </row>
    <row r="50" spans="1:53" x14ac:dyDescent="0.35">
      <c r="A50" s="4" t="s">
        <v>62</v>
      </c>
      <c r="B50" s="4" t="s">
        <v>58</v>
      </c>
      <c r="C50" s="4" t="s">
        <v>72</v>
      </c>
      <c r="D50" s="4">
        <v>114.8</v>
      </c>
      <c r="E50" s="4">
        <v>39.299999999999997</v>
      </c>
      <c r="F50" s="4">
        <v>145</v>
      </c>
      <c r="G50" s="4">
        <v>53.545013427734382</v>
      </c>
      <c r="H50" s="4">
        <v>58.96</v>
      </c>
      <c r="I50" s="4">
        <v>0.86</v>
      </c>
      <c r="J50" s="4">
        <v>15.87</v>
      </c>
      <c r="K50" s="4">
        <v>4.79</v>
      </c>
      <c r="L50" s="4">
        <v>3.63</v>
      </c>
      <c r="M50" s="4">
        <v>0.06</v>
      </c>
      <c r="N50" s="4">
        <v>3.35</v>
      </c>
      <c r="O50" s="4">
        <v>4.3</v>
      </c>
      <c r="P50" s="4">
        <v>0.44</v>
      </c>
      <c r="Q50" s="4">
        <v>72</v>
      </c>
      <c r="R50" s="4">
        <v>940</v>
      </c>
      <c r="S50" s="4">
        <v>16.5</v>
      </c>
      <c r="T50" s="4">
        <v>225</v>
      </c>
      <c r="U50" s="4">
        <v>10.199999999999999</v>
      </c>
      <c r="V50" s="4">
        <v>1251</v>
      </c>
      <c r="W50" s="4">
        <v>37.1</v>
      </c>
      <c r="X50" s="4">
        <v>64.7</v>
      </c>
      <c r="Y50" s="4">
        <v>8.86</v>
      </c>
      <c r="Z50" s="4">
        <v>36.299999999999997</v>
      </c>
      <c r="AA50" s="4">
        <v>7.02</v>
      </c>
      <c r="AB50" s="4">
        <v>2.25</v>
      </c>
      <c r="AC50" s="4">
        <v>5.52</v>
      </c>
      <c r="AD50" s="4">
        <v>0.72</v>
      </c>
      <c r="AE50" s="4">
        <v>3.53</v>
      </c>
      <c r="AF50" s="4">
        <v>0.63</v>
      </c>
      <c r="AG50" s="4">
        <v>1.64</v>
      </c>
      <c r="AH50" s="4">
        <v>0.22</v>
      </c>
      <c r="AI50" s="4">
        <v>1.46</v>
      </c>
      <c r="AJ50" s="4">
        <v>0.23</v>
      </c>
      <c r="AK50" s="4">
        <v>6.94</v>
      </c>
      <c r="AL50" s="4">
        <v>0.59</v>
      </c>
      <c r="AM50" s="4">
        <v>16.3</v>
      </c>
      <c r="AN50" s="4">
        <v>3.81</v>
      </c>
      <c r="AO50" s="4">
        <v>2.2000000000000002</v>
      </c>
      <c r="AP50" s="3">
        <f t="shared" si="0"/>
        <v>56.969696969696969</v>
      </c>
      <c r="AQ50" s="3">
        <f t="shared" si="1"/>
        <v>17.262296977053353</v>
      </c>
      <c r="AR50" s="3">
        <v>56.969696969696969</v>
      </c>
      <c r="AS50" s="3">
        <v>17.262296977053353</v>
      </c>
      <c r="AV50" s="4">
        <v>145</v>
      </c>
      <c r="AW50" s="3">
        <v>27.211149644529225</v>
      </c>
      <c r="AX50" s="3">
        <v>86.442370068358827</v>
      </c>
      <c r="AY50" s="3">
        <v>54.313976555093639</v>
      </c>
      <c r="AZ50" s="3">
        <v>39.775738974625746</v>
      </c>
      <c r="BA50" s="3">
        <v>82.355568839003425</v>
      </c>
    </row>
    <row r="51" spans="1:53" x14ac:dyDescent="0.35">
      <c r="A51" s="4" t="s">
        <v>29</v>
      </c>
      <c r="B51" s="4" t="s">
        <v>30</v>
      </c>
      <c r="C51" s="4" t="s">
        <v>31</v>
      </c>
      <c r="D51" s="4">
        <v>120.65</v>
      </c>
      <c r="E51" s="4">
        <v>41.78</v>
      </c>
      <c r="F51" s="4">
        <v>160</v>
      </c>
      <c r="G51" s="4">
        <v>49.360816955566413</v>
      </c>
      <c r="H51" s="4">
        <v>61.74</v>
      </c>
      <c r="I51" s="4">
        <v>0.8</v>
      </c>
      <c r="J51" s="4">
        <v>14.96</v>
      </c>
      <c r="K51" s="4">
        <v>4.51</v>
      </c>
      <c r="L51" s="4">
        <v>3.79</v>
      </c>
      <c r="M51" s="4">
        <v>7.0000000000000007E-2</v>
      </c>
      <c r="N51" s="4">
        <v>3.1</v>
      </c>
      <c r="O51" s="4">
        <v>3.31</v>
      </c>
      <c r="P51" s="4">
        <v>0.26</v>
      </c>
      <c r="Q51" s="4">
        <v>107</v>
      </c>
      <c r="R51" s="4">
        <v>543</v>
      </c>
      <c r="S51" s="4">
        <v>15</v>
      </c>
      <c r="T51" s="4">
        <v>206.38500669999999</v>
      </c>
      <c r="U51" s="4">
        <v>6.3865285260000002</v>
      </c>
      <c r="V51" s="4">
        <v>700.65634399999999</v>
      </c>
      <c r="W51" s="4">
        <v>25.999748820000001</v>
      </c>
      <c r="X51" s="4">
        <v>51.055087610000001</v>
      </c>
      <c r="Y51" s="4">
        <v>6.7014966779999998</v>
      </c>
      <c r="Z51" s="4">
        <v>25.247322619999998</v>
      </c>
      <c r="AA51" s="4">
        <v>4.9188033129999997</v>
      </c>
      <c r="AB51" s="4">
        <v>1.3794807549999999</v>
      </c>
      <c r="AC51" s="4">
        <v>4.3889119460000003</v>
      </c>
      <c r="AD51" s="4">
        <v>0.57544827300000001</v>
      </c>
      <c r="AE51" s="4">
        <v>2.9073672589999999</v>
      </c>
      <c r="AF51" s="4">
        <v>0.55367460999999996</v>
      </c>
      <c r="AG51" s="4">
        <v>1.473813933</v>
      </c>
      <c r="AH51" s="4">
        <v>0.20761512800000001</v>
      </c>
      <c r="AI51" s="4">
        <v>1.3048360699999999</v>
      </c>
      <c r="AJ51" s="4">
        <v>0.20811756000000001</v>
      </c>
      <c r="AK51" s="4">
        <v>5.0973238419999998</v>
      </c>
      <c r="AL51" s="4">
        <v>0.491101548</v>
      </c>
      <c r="AM51" s="4">
        <v>20.004061060000002</v>
      </c>
      <c r="AN51" s="4">
        <v>8.4426304989999998</v>
      </c>
      <c r="AO51" s="4">
        <v>2.5861716480000001</v>
      </c>
      <c r="AP51" s="3">
        <f t="shared" si="0"/>
        <v>36.200000000000003</v>
      </c>
      <c r="AQ51" s="3">
        <f t="shared" si="1"/>
        <v>13.536011940991916</v>
      </c>
      <c r="AR51" s="3">
        <v>36.200000000000003</v>
      </c>
      <c r="AS51" s="3">
        <v>13.536011940991916</v>
      </c>
      <c r="AV51" s="4">
        <v>160</v>
      </c>
      <c r="AW51" s="3">
        <v>23.074973254501028</v>
      </c>
      <c r="AX51" s="3">
        <v>76.794093658296617</v>
      </c>
      <c r="AY51" s="3">
        <v>47.818863201517445</v>
      </c>
      <c r="AZ51" s="3">
        <v>37.279128000464581</v>
      </c>
      <c r="BA51" s="3">
        <v>69.754811923892788</v>
      </c>
    </row>
    <row r="52" spans="1:53" x14ac:dyDescent="0.35">
      <c r="A52" s="4" t="s">
        <v>29</v>
      </c>
      <c r="B52" s="4" t="s">
        <v>30</v>
      </c>
      <c r="C52" s="4" t="s">
        <v>32</v>
      </c>
      <c r="D52" s="4">
        <v>120.65</v>
      </c>
      <c r="E52" s="4">
        <v>41.78</v>
      </c>
      <c r="F52" s="4">
        <v>160</v>
      </c>
      <c r="G52" s="4">
        <v>39.256908416748047</v>
      </c>
      <c r="H52" s="4">
        <v>57.35</v>
      </c>
      <c r="I52" s="4">
        <v>1.06</v>
      </c>
      <c r="J52" s="4">
        <v>15.71</v>
      </c>
      <c r="K52" s="4">
        <v>5.46</v>
      </c>
      <c r="L52" s="4">
        <v>4.47</v>
      </c>
      <c r="M52" s="4">
        <v>0.08</v>
      </c>
      <c r="N52" s="4">
        <v>2.37</v>
      </c>
      <c r="O52" s="4">
        <v>3.34</v>
      </c>
      <c r="P52" s="4">
        <v>0.28999999999999998</v>
      </c>
      <c r="Q52" s="4">
        <v>63</v>
      </c>
      <c r="R52" s="4">
        <v>626</v>
      </c>
      <c r="S52" s="4">
        <v>19</v>
      </c>
      <c r="T52" s="4">
        <v>201.34196439999999</v>
      </c>
      <c r="U52" s="4">
        <v>6.6143640589999997</v>
      </c>
      <c r="V52" s="4">
        <v>683.06209100000001</v>
      </c>
      <c r="W52" s="4">
        <v>29.471603630000001</v>
      </c>
      <c r="X52" s="4">
        <v>61.715186119999998</v>
      </c>
      <c r="Y52" s="4">
        <v>8.0910807429999991</v>
      </c>
      <c r="Z52" s="4">
        <v>31.897990660000001</v>
      </c>
      <c r="AA52" s="4">
        <v>6.3874675979999997</v>
      </c>
      <c r="AB52" s="4">
        <v>1.760018031</v>
      </c>
      <c r="AC52" s="4">
        <v>5.5919966739999998</v>
      </c>
      <c r="AD52" s="4">
        <v>0.78558694799999995</v>
      </c>
      <c r="AE52" s="4">
        <v>3.9094765269999998</v>
      </c>
      <c r="AF52" s="4">
        <v>0.77253043700000001</v>
      </c>
      <c r="AG52" s="4">
        <v>2.0711851870000002</v>
      </c>
      <c r="AH52" s="4">
        <v>0.30264275600000001</v>
      </c>
      <c r="AI52" s="4">
        <v>1.9405642320000001</v>
      </c>
      <c r="AJ52" s="4">
        <v>0.29602089399999998</v>
      </c>
      <c r="AK52" s="4">
        <v>5.0735593940000001</v>
      </c>
      <c r="AL52" s="4">
        <v>0.54247609399999996</v>
      </c>
      <c r="AM52" s="4">
        <v>19.341114210000001</v>
      </c>
      <c r="AN52" s="4">
        <v>8.5073449120000006</v>
      </c>
      <c r="AO52" s="4">
        <v>2.5387346420000001</v>
      </c>
      <c r="AP52" s="3">
        <f t="shared" si="0"/>
        <v>32.94736842105263</v>
      </c>
      <c r="AQ52" s="3">
        <f t="shared" si="1"/>
        <v>10.31699631323041</v>
      </c>
      <c r="AR52" s="3">
        <v>32.94736842105263</v>
      </c>
      <c r="AS52" s="3">
        <v>10.31699631323041</v>
      </c>
      <c r="AV52" s="4">
        <v>160</v>
      </c>
      <c r="AW52" s="3">
        <v>19.501865907685755</v>
      </c>
      <c r="AX52" s="3">
        <v>74.790912473086436</v>
      </c>
      <c r="AY52" s="3">
        <v>44.193284675538742</v>
      </c>
      <c r="AZ52" s="3">
        <v>35.122387529864376</v>
      </c>
      <c r="BA52" s="3">
        <v>67.13863488884931</v>
      </c>
    </row>
    <row r="53" spans="1:53" x14ac:dyDescent="0.35">
      <c r="A53" s="4" t="s">
        <v>29</v>
      </c>
      <c r="B53" s="4" t="s">
        <v>30</v>
      </c>
      <c r="C53" s="4" t="s">
        <v>33</v>
      </c>
      <c r="D53" s="4">
        <v>120.65</v>
      </c>
      <c r="E53" s="4">
        <v>41.78</v>
      </c>
      <c r="F53" s="4">
        <v>160</v>
      </c>
      <c r="G53" s="4">
        <v>41.488273620605469</v>
      </c>
      <c r="H53" s="4">
        <v>59.15</v>
      </c>
      <c r="I53" s="4">
        <v>1.1299999999999999</v>
      </c>
      <c r="J53" s="4">
        <v>16.510000000000002</v>
      </c>
      <c r="K53" s="4">
        <v>2.5099999999999998</v>
      </c>
      <c r="L53" s="4">
        <v>2.33</v>
      </c>
      <c r="M53" s="4">
        <v>0.1</v>
      </c>
      <c r="N53" s="4">
        <v>3.38</v>
      </c>
      <c r="O53" s="4">
        <v>5.36</v>
      </c>
      <c r="P53" s="4">
        <v>0.28999999999999998</v>
      </c>
      <c r="Q53" s="4">
        <v>81</v>
      </c>
      <c r="R53" s="4">
        <v>613</v>
      </c>
      <c r="S53" s="4">
        <v>17</v>
      </c>
      <c r="T53" s="4">
        <v>210.2237346</v>
      </c>
      <c r="U53" s="4">
        <v>7.1748619729999996</v>
      </c>
      <c r="V53" s="4">
        <v>973.75362050000001</v>
      </c>
      <c r="W53" s="4">
        <v>28.356865289999998</v>
      </c>
      <c r="X53" s="4">
        <v>57.716236010000003</v>
      </c>
      <c r="Y53" s="4">
        <v>7.7446071329999997</v>
      </c>
      <c r="Z53" s="4">
        <v>30.681674810000001</v>
      </c>
      <c r="AA53" s="4">
        <v>6.1445434350000001</v>
      </c>
      <c r="AB53" s="4">
        <v>1.822722218</v>
      </c>
      <c r="AC53" s="4">
        <v>5.4758301109999996</v>
      </c>
      <c r="AD53" s="4">
        <v>0.74605724200000001</v>
      </c>
      <c r="AE53" s="4">
        <v>3.8169559980000001</v>
      </c>
      <c r="AF53" s="4">
        <v>0.75509555699999997</v>
      </c>
      <c r="AG53" s="4">
        <v>1.9402162190000001</v>
      </c>
      <c r="AH53" s="4">
        <v>0.27767984299999998</v>
      </c>
      <c r="AI53" s="4">
        <v>1.813262339</v>
      </c>
      <c r="AJ53" s="4">
        <v>0.27072654099999999</v>
      </c>
      <c r="AK53" s="4">
        <v>5.3213083640000001</v>
      </c>
      <c r="AL53" s="4">
        <v>0.57207518000000002</v>
      </c>
      <c r="AM53" s="4">
        <v>20.145754530000001</v>
      </c>
      <c r="AN53" s="4">
        <v>8.6578913760000002</v>
      </c>
      <c r="AO53" s="4">
        <v>2.3412632289999999</v>
      </c>
      <c r="AP53" s="3">
        <f t="shared" si="0"/>
        <v>36.058823529411768</v>
      </c>
      <c r="AQ53" s="3">
        <f t="shared" si="1"/>
        <v>10.623683130441245</v>
      </c>
      <c r="AR53" s="3">
        <v>36.058823529411768</v>
      </c>
      <c r="AS53" s="3">
        <v>10.623683130441245</v>
      </c>
      <c r="AV53" s="4">
        <v>160</v>
      </c>
      <c r="AW53" s="3">
        <v>19.842288274789784</v>
      </c>
      <c r="AX53" s="3">
        <v>76.710953207344659</v>
      </c>
      <c r="AY53" s="3">
        <v>45.289117403131904</v>
      </c>
      <c r="AZ53" s="3">
        <v>35.327867697395632</v>
      </c>
      <c r="BA53" s="3">
        <v>69.646229564958134</v>
      </c>
    </row>
    <row r="54" spans="1:53" x14ac:dyDescent="0.35">
      <c r="A54" s="4" t="s">
        <v>81</v>
      </c>
      <c r="B54" s="4" t="s">
        <v>82</v>
      </c>
      <c r="C54" s="4" t="s">
        <v>83</v>
      </c>
      <c r="D54" s="4">
        <v>117.7</v>
      </c>
      <c r="E54" s="4">
        <v>35.4</v>
      </c>
      <c r="F54" s="4">
        <v>177</v>
      </c>
      <c r="G54" s="4">
        <v>33.992843627929688</v>
      </c>
      <c r="H54" s="4">
        <v>62.17</v>
      </c>
      <c r="I54" s="4">
        <v>0.35</v>
      </c>
      <c r="J54" s="4">
        <v>17.760000000000002</v>
      </c>
      <c r="K54" s="4">
        <v>3.9</v>
      </c>
      <c r="L54" s="4">
        <v>1</v>
      </c>
      <c r="M54" s="4">
        <v>0.13</v>
      </c>
      <c r="N54" s="4">
        <v>2.59</v>
      </c>
      <c r="O54" s="4">
        <v>6</v>
      </c>
      <c r="P54" s="4">
        <v>1.19</v>
      </c>
      <c r="Q54" s="4">
        <v>64.06</v>
      </c>
      <c r="R54" s="4">
        <v>1182</v>
      </c>
      <c r="S54" s="4">
        <v>18.2</v>
      </c>
      <c r="T54" s="4">
        <v>131.19999999999999</v>
      </c>
      <c r="U54" s="4">
        <v>6.67</v>
      </c>
      <c r="V54" s="4">
        <v>1092</v>
      </c>
      <c r="W54" s="4">
        <v>35.56</v>
      </c>
      <c r="X54" s="4">
        <v>76.59</v>
      </c>
      <c r="Y54" s="4">
        <v>9.7200000000000006</v>
      </c>
      <c r="Z54" s="4">
        <v>38.31</v>
      </c>
      <c r="AA54" s="4">
        <v>6.85</v>
      </c>
      <c r="AB54" s="4">
        <v>1.87</v>
      </c>
      <c r="AC54" s="4">
        <v>4.6399999999999997</v>
      </c>
      <c r="AD54" s="4">
        <v>0.66</v>
      </c>
      <c r="AE54" s="4">
        <v>3.45</v>
      </c>
      <c r="AF54" s="4">
        <v>0.68</v>
      </c>
      <c r="AG54" s="4">
        <v>1.82</v>
      </c>
      <c r="AH54" s="4">
        <v>0.27</v>
      </c>
      <c r="AI54" s="4">
        <v>1.82</v>
      </c>
      <c r="AJ54" s="4">
        <v>0.28999999999999998</v>
      </c>
      <c r="AK54" s="4">
        <v>3.41</v>
      </c>
      <c r="AL54" s="4">
        <v>0.2</v>
      </c>
      <c r="AM54" s="4">
        <v>10.64</v>
      </c>
      <c r="AN54" s="4">
        <v>5.32</v>
      </c>
      <c r="AO54" s="4">
        <v>1.58</v>
      </c>
      <c r="AP54" s="3">
        <f t="shared" si="0"/>
        <v>64.945054945054949</v>
      </c>
      <c r="AQ54" s="3">
        <f t="shared" si="1"/>
        <v>13.272963323596237</v>
      </c>
      <c r="AR54" s="3">
        <v>64.945054945054949</v>
      </c>
      <c r="AS54" s="3">
        <v>13.272963323596237</v>
      </c>
      <c r="AV54" s="4">
        <v>177</v>
      </c>
      <c r="AW54" s="3">
        <v>22.782989289191825</v>
      </c>
      <c r="AX54" s="3">
        <v>89.230127492738831</v>
      </c>
      <c r="AY54" s="3">
        <v>52.760176188258207</v>
      </c>
      <c r="AZ54" s="3">
        <v>37.102885426809479</v>
      </c>
      <c r="BA54" s="3">
        <v>85.996411218505784</v>
      </c>
    </row>
    <row r="55" spans="1:53" x14ac:dyDescent="0.35">
      <c r="A55" s="4" t="s">
        <v>101</v>
      </c>
      <c r="B55" s="4" t="s">
        <v>42</v>
      </c>
      <c r="C55" s="4" t="s">
        <v>89</v>
      </c>
      <c r="D55" s="4">
        <v>125</v>
      </c>
      <c r="E55" s="4">
        <v>41.8</v>
      </c>
      <c r="F55" s="4">
        <v>222</v>
      </c>
      <c r="G55" s="4">
        <v>38.707801818847663</v>
      </c>
      <c r="H55" s="4">
        <v>60.06</v>
      </c>
      <c r="I55" s="4">
        <v>1.36</v>
      </c>
      <c r="J55" s="4">
        <v>16.37</v>
      </c>
      <c r="K55" s="4">
        <v>4.6900000000000004</v>
      </c>
      <c r="L55" s="4">
        <v>2.4900000000000002</v>
      </c>
      <c r="M55" s="4">
        <v>0.09</v>
      </c>
      <c r="N55" s="4">
        <v>3.29</v>
      </c>
      <c r="O55" s="4">
        <v>4.18</v>
      </c>
      <c r="P55" s="4">
        <v>0.32</v>
      </c>
      <c r="Q55" s="4">
        <v>75</v>
      </c>
      <c r="R55" s="4">
        <v>593</v>
      </c>
      <c r="S55" s="4">
        <v>24.2</v>
      </c>
      <c r="T55" s="4">
        <v>301</v>
      </c>
      <c r="U55" s="4">
        <v>18</v>
      </c>
      <c r="V55" s="4">
        <v>861</v>
      </c>
      <c r="W55" s="4">
        <v>39.6</v>
      </c>
      <c r="X55" s="4">
        <v>78.099999999999994</v>
      </c>
      <c r="Y55" s="4">
        <v>8.3000000000000007</v>
      </c>
      <c r="Z55" s="4">
        <v>34.200000000000003</v>
      </c>
      <c r="AA55" s="4">
        <v>6.4</v>
      </c>
      <c r="AB55" s="4">
        <v>1.81</v>
      </c>
      <c r="AC55" s="4">
        <v>5.47</v>
      </c>
      <c r="AD55" s="4">
        <v>0.8</v>
      </c>
      <c r="AE55" s="4">
        <v>4.5999999999999996</v>
      </c>
      <c r="AF55" s="4">
        <v>1</v>
      </c>
      <c r="AG55" s="4">
        <v>2.4</v>
      </c>
      <c r="AH55" s="4">
        <v>0.4</v>
      </c>
      <c r="AI55" s="4">
        <v>2.2000000000000002</v>
      </c>
      <c r="AJ55" s="4">
        <v>0.32</v>
      </c>
      <c r="AK55" s="4">
        <v>7.1</v>
      </c>
      <c r="AL55" s="4">
        <v>1.28</v>
      </c>
      <c r="AM55" s="4">
        <v>14</v>
      </c>
      <c r="AN55" s="4">
        <v>11</v>
      </c>
      <c r="AO55" s="4">
        <v>2.5</v>
      </c>
      <c r="AP55" s="3">
        <f t="shared" si="0"/>
        <v>24.504132231404959</v>
      </c>
      <c r="AQ55" s="3">
        <f t="shared" si="1"/>
        <v>12.227848101265824</v>
      </c>
      <c r="AR55" s="3">
        <v>24.504132231404959</v>
      </c>
      <c r="AS55" s="3">
        <v>12.227848101265824</v>
      </c>
      <c r="AV55" s="4">
        <v>222</v>
      </c>
      <c r="AW55" s="3">
        <v>21.622911392405065</v>
      </c>
      <c r="AX55" s="3">
        <v>68.491439038587089</v>
      </c>
      <c r="AY55" s="3">
        <v>43.33808215132737</v>
      </c>
      <c r="AZ55" s="3">
        <v>36.402658227848107</v>
      </c>
      <c r="BA55" s="3">
        <v>58.911452118822154</v>
      </c>
    </row>
    <row r="56" spans="1:53" x14ac:dyDescent="0.35">
      <c r="A56" s="4" t="s">
        <v>101</v>
      </c>
      <c r="B56" s="4" t="s">
        <v>42</v>
      </c>
      <c r="C56" s="4" t="s">
        <v>90</v>
      </c>
      <c r="D56" s="4">
        <v>125</v>
      </c>
      <c r="E56" s="4">
        <v>41.8</v>
      </c>
      <c r="F56" s="4">
        <v>222</v>
      </c>
      <c r="G56" s="4">
        <v>40.670547485351563</v>
      </c>
      <c r="H56" s="4">
        <v>59.31</v>
      </c>
      <c r="I56" s="4">
        <v>1.46</v>
      </c>
      <c r="J56" s="4">
        <v>16.399999999999999</v>
      </c>
      <c r="K56" s="4">
        <v>4.5199999999999996</v>
      </c>
      <c r="L56" s="4">
        <v>2.48</v>
      </c>
      <c r="M56" s="4">
        <v>0.09</v>
      </c>
      <c r="N56" s="4">
        <v>3.26</v>
      </c>
      <c r="O56" s="4">
        <v>4.51</v>
      </c>
      <c r="P56" s="4">
        <v>0.35</v>
      </c>
      <c r="Q56" s="4">
        <v>77</v>
      </c>
      <c r="R56" s="4">
        <v>593</v>
      </c>
      <c r="S56" s="4">
        <v>22.6</v>
      </c>
      <c r="T56" s="4">
        <v>306</v>
      </c>
      <c r="U56" s="4">
        <v>19</v>
      </c>
      <c r="V56" s="4">
        <v>901</v>
      </c>
      <c r="W56" s="4">
        <v>39.9</v>
      </c>
      <c r="X56" s="4">
        <v>78.3</v>
      </c>
      <c r="Y56" s="4">
        <v>8.1999999999999993</v>
      </c>
      <c r="Z56" s="4">
        <v>33.200000000000003</v>
      </c>
      <c r="AA56" s="4">
        <v>6.1</v>
      </c>
      <c r="AB56" s="4">
        <v>1.77</v>
      </c>
      <c r="AC56" s="4">
        <v>5.15</v>
      </c>
      <c r="AD56" s="4">
        <v>0.8</v>
      </c>
      <c r="AE56" s="4">
        <v>4.3</v>
      </c>
      <c r="AF56" s="4">
        <v>0.9</v>
      </c>
      <c r="AG56" s="4">
        <v>2.2000000000000002</v>
      </c>
      <c r="AH56" s="4">
        <v>0.3</v>
      </c>
      <c r="AI56" s="4">
        <v>2.1</v>
      </c>
      <c r="AJ56" s="4">
        <v>0.31</v>
      </c>
      <c r="AK56" s="4">
        <v>7.2</v>
      </c>
      <c r="AL56" s="4">
        <v>1.34</v>
      </c>
      <c r="AM56" s="4">
        <v>13</v>
      </c>
      <c r="AN56" s="4">
        <v>10</v>
      </c>
      <c r="AO56" s="4">
        <v>2.2999999999999998</v>
      </c>
      <c r="AP56" s="3">
        <f t="shared" si="0"/>
        <v>26.238938053097343</v>
      </c>
      <c r="AQ56" s="3">
        <f t="shared" si="1"/>
        <v>12.90717299578059</v>
      </c>
      <c r="AR56" s="3">
        <v>26.238938053097343</v>
      </c>
      <c r="AS56" s="3">
        <v>12.90717299578059</v>
      </c>
      <c r="AV56" s="4">
        <v>222</v>
      </c>
      <c r="AW56" s="3">
        <v>22.376962025316459</v>
      </c>
      <c r="AX56" s="3">
        <v>69.946843858506483</v>
      </c>
      <c r="AY56" s="3">
        <v>44.49691852699393</v>
      </c>
      <c r="AZ56" s="3">
        <v>36.857805907172995</v>
      </c>
      <c r="BA56" s="3">
        <v>60.812227093485866</v>
      </c>
    </row>
    <row r="57" spans="1:53" x14ac:dyDescent="0.35">
      <c r="A57" s="4" t="s">
        <v>101</v>
      </c>
      <c r="B57" s="4" t="s">
        <v>42</v>
      </c>
      <c r="C57" s="4" t="s">
        <v>91</v>
      </c>
      <c r="D57" s="4">
        <v>125</v>
      </c>
      <c r="E57" s="4">
        <v>41.8</v>
      </c>
      <c r="F57" s="4">
        <v>222</v>
      </c>
      <c r="G57" s="4">
        <v>46.6982421875</v>
      </c>
      <c r="H57" s="4">
        <v>61.06</v>
      </c>
      <c r="I57" s="4">
        <v>1.24</v>
      </c>
      <c r="J57" s="4">
        <v>15.48</v>
      </c>
      <c r="K57" s="4">
        <v>5.74</v>
      </c>
      <c r="L57" s="4">
        <v>1.87</v>
      </c>
      <c r="M57" s="4">
        <v>0.08</v>
      </c>
      <c r="N57" s="4">
        <v>2.9</v>
      </c>
      <c r="O57" s="4">
        <v>3.9</v>
      </c>
      <c r="P57" s="4">
        <v>0.3</v>
      </c>
      <c r="Q57" s="4">
        <v>65</v>
      </c>
      <c r="R57" s="4">
        <v>828</v>
      </c>
      <c r="S57" s="4">
        <v>22.2</v>
      </c>
      <c r="T57" s="4">
        <v>271</v>
      </c>
      <c r="U57" s="4">
        <v>17</v>
      </c>
      <c r="V57" s="4">
        <v>498</v>
      </c>
      <c r="W57" s="4">
        <v>35.5</v>
      </c>
      <c r="X57" s="4">
        <v>71.599999999999994</v>
      </c>
      <c r="Y57" s="4">
        <v>7.5</v>
      </c>
      <c r="Z57" s="4">
        <v>30.5</v>
      </c>
      <c r="AA57" s="4">
        <v>5.7</v>
      </c>
      <c r="AB57" s="4">
        <v>1.54</v>
      </c>
      <c r="AC57" s="4">
        <v>4.6500000000000004</v>
      </c>
      <c r="AD57" s="4">
        <v>0.7</v>
      </c>
      <c r="AE57" s="4">
        <v>4</v>
      </c>
      <c r="AF57" s="4">
        <v>0.9</v>
      </c>
      <c r="AG57" s="4">
        <v>2.2000000000000002</v>
      </c>
      <c r="AH57" s="4">
        <v>0.3</v>
      </c>
      <c r="AI57" s="4">
        <v>2.1</v>
      </c>
      <c r="AJ57" s="4">
        <v>0.31</v>
      </c>
      <c r="AK57" s="4">
        <v>6.6</v>
      </c>
      <c r="AL57" s="4">
        <v>1.28</v>
      </c>
      <c r="AM57" s="4">
        <v>14</v>
      </c>
      <c r="AN57" s="4">
        <v>9.8000000000000007</v>
      </c>
      <c r="AO57" s="4">
        <v>2.2999999999999998</v>
      </c>
      <c r="AP57" s="3">
        <f t="shared" si="0"/>
        <v>37.297297297297298</v>
      </c>
      <c r="AQ57" s="3">
        <f t="shared" si="1"/>
        <v>11.483825597749648</v>
      </c>
      <c r="AR57" s="3">
        <v>37.297297297297298</v>
      </c>
      <c r="AS57" s="3">
        <v>11.483825597749648</v>
      </c>
      <c r="AV57" s="4">
        <v>222</v>
      </c>
      <c r="AW57" s="3">
        <v>20.797046413502109</v>
      </c>
      <c r="AX57" s="3">
        <v>77.429462042306994</v>
      </c>
      <c r="AY57" s="3">
        <v>46.388181245155472</v>
      </c>
      <c r="AZ57" s="3">
        <v>35.904163150492266</v>
      </c>
      <c r="BA57" s="3">
        <v>70.584610140506044</v>
      </c>
    </row>
    <row r="58" spans="1:53" x14ac:dyDescent="0.35">
      <c r="A58" s="4" t="s">
        <v>101</v>
      </c>
      <c r="B58" s="4" t="s">
        <v>42</v>
      </c>
      <c r="C58" s="4" t="s">
        <v>92</v>
      </c>
      <c r="D58" s="4">
        <v>125</v>
      </c>
      <c r="E58" s="4">
        <v>41.8</v>
      </c>
      <c r="F58" s="4">
        <v>222</v>
      </c>
      <c r="G58" s="4">
        <v>56.057113647460938</v>
      </c>
      <c r="H58" s="4">
        <v>63.79</v>
      </c>
      <c r="I58" s="4">
        <v>0.69</v>
      </c>
      <c r="J58" s="4">
        <v>16.07</v>
      </c>
      <c r="K58" s="4">
        <v>3.72</v>
      </c>
      <c r="L58" s="4">
        <v>2.5299999999999998</v>
      </c>
      <c r="M58" s="4">
        <v>0.06</v>
      </c>
      <c r="N58" s="4">
        <v>3.25</v>
      </c>
      <c r="O58" s="4">
        <v>4.4400000000000004</v>
      </c>
      <c r="P58" s="4">
        <v>0.19</v>
      </c>
      <c r="Q58" s="4">
        <v>89</v>
      </c>
      <c r="R58" s="4">
        <v>846</v>
      </c>
      <c r="S58" s="4">
        <v>13.5</v>
      </c>
      <c r="T58" s="4">
        <v>190</v>
      </c>
      <c r="U58" s="4">
        <v>9.1</v>
      </c>
      <c r="V58" s="4">
        <v>1115</v>
      </c>
      <c r="W58" s="4">
        <v>34.5</v>
      </c>
      <c r="X58" s="4">
        <v>64.7</v>
      </c>
      <c r="Y58" s="4">
        <v>6.7</v>
      </c>
      <c r="Z58" s="4">
        <v>25.7</v>
      </c>
      <c r="AA58" s="4">
        <v>4.3499999999999996</v>
      </c>
      <c r="AB58" s="4">
        <v>1.19</v>
      </c>
      <c r="AC58" s="4">
        <v>3.31</v>
      </c>
      <c r="AD58" s="4">
        <v>0.46</v>
      </c>
      <c r="AE58" s="4">
        <v>2.64</v>
      </c>
      <c r="AF58" s="4">
        <v>0.54</v>
      </c>
      <c r="AG58" s="4">
        <v>1.4</v>
      </c>
      <c r="AH58" s="4">
        <v>0.2</v>
      </c>
      <c r="AI58" s="4">
        <v>1.36</v>
      </c>
      <c r="AJ58" s="4">
        <v>0.2</v>
      </c>
      <c r="AK58" s="4">
        <v>5.2</v>
      </c>
      <c r="AL58" s="4">
        <v>0.68</v>
      </c>
      <c r="AM58" s="4">
        <v>19</v>
      </c>
      <c r="AN58" s="4">
        <v>6.6</v>
      </c>
      <c r="AO58" s="4">
        <v>1.8</v>
      </c>
      <c r="AP58" s="3">
        <f t="shared" si="0"/>
        <v>62.666666666666664</v>
      </c>
      <c r="AQ58" s="3">
        <f t="shared" si="1"/>
        <v>17.23287416232316</v>
      </c>
      <c r="AR58" s="3">
        <v>62.666666666666664</v>
      </c>
      <c r="AS58" s="3">
        <v>17.23287416232316</v>
      </c>
      <c r="AV58" s="4">
        <v>222</v>
      </c>
      <c r="AW58" s="3">
        <v>27.17849032017871</v>
      </c>
      <c r="AX58" s="3">
        <v>88.47028476405545</v>
      </c>
      <c r="AY58" s="3">
        <v>55.135135268452643</v>
      </c>
      <c r="AZ58" s="3">
        <v>39.756025688756523</v>
      </c>
      <c r="BA58" s="3">
        <v>85.004048115406007</v>
      </c>
    </row>
    <row r="59" spans="1:53" x14ac:dyDescent="0.35">
      <c r="A59" s="4" t="s">
        <v>93</v>
      </c>
      <c r="B59" s="4" t="s">
        <v>42</v>
      </c>
      <c r="C59" s="4" t="s">
        <v>94</v>
      </c>
      <c r="D59" s="4">
        <v>125</v>
      </c>
      <c r="E59" s="4">
        <v>41.8</v>
      </c>
      <c r="F59" s="4">
        <v>222</v>
      </c>
      <c r="G59" s="4">
        <v>55.192623138427727</v>
      </c>
      <c r="H59" s="4">
        <v>63.27</v>
      </c>
      <c r="I59" s="4">
        <v>0.7</v>
      </c>
      <c r="J59" s="4">
        <v>16.059999999999999</v>
      </c>
      <c r="K59" s="4">
        <v>3.84</v>
      </c>
      <c r="L59" s="4">
        <v>2.6</v>
      </c>
      <c r="M59" s="4">
        <v>0.06</v>
      </c>
      <c r="N59" s="4">
        <v>3.34</v>
      </c>
      <c r="O59" s="4">
        <v>4.3499999999999996</v>
      </c>
      <c r="P59" s="4">
        <v>0.2</v>
      </c>
      <c r="Q59" s="4">
        <v>98</v>
      </c>
      <c r="R59" s="4">
        <v>786</v>
      </c>
      <c r="S59" s="4">
        <v>13.2</v>
      </c>
      <c r="T59" s="4">
        <v>169</v>
      </c>
      <c r="U59" s="4">
        <v>9.1</v>
      </c>
      <c r="V59" s="4">
        <v>1089</v>
      </c>
      <c r="W59" s="4">
        <v>34.799999999999997</v>
      </c>
      <c r="X59" s="4">
        <v>65.900000000000006</v>
      </c>
      <c r="Y59" s="4">
        <v>6.7</v>
      </c>
      <c r="Z59" s="4">
        <v>25.9</v>
      </c>
      <c r="AA59" s="4">
        <v>4.4400000000000004</v>
      </c>
      <c r="AB59" s="4">
        <v>1.2</v>
      </c>
      <c r="AC59" s="4">
        <v>3.29</v>
      </c>
      <c r="AD59" s="4">
        <v>0.46</v>
      </c>
      <c r="AE59" s="4">
        <v>2.61</v>
      </c>
      <c r="AF59" s="4">
        <v>0.53</v>
      </c>
      <c r="AG59" s="4">
        <v>1.36</v>
      </c>
      <c r="AH59" s="4">
        <v>0.2</v>
      </c>
      <c r="AI59" s="4">
        <v>1.29</v>
      </c>
      <c r="AJ59" s="4">
        <v>0.19</v>
      </c>
      <c r="AK59" s="4">
        <v>4.5999999999999996</v>
      </c>
      <c r="AL59" s="4">
        <v>0.66</v>
      </c>
      <c r="AM59" s="4">
        <v>18</v>
      </c>
      <c r="AN59" s="4">
        <v>5.9</v>
      </c>
      <c r="AO59" s="4">
        <v>1.1000000000000001</v>
      </c>
      <c r="AP59" s="3">
        <f t="shared" si="0"/>
        <v>59.545454545454547</v>
      </c>
      <c r="AQ59" s="3">
        <f t="shared" si="1"/>
        <v>18.325973898537924</v>
      </c>
      <c r="AR59" s="3">
        <v>59.545454545454547</v>
      </c>
      <c r="AS59" s="3">
        <v>18.325973898537924</v>
      </c>
      <c r="AV59" s="4">
        <v>222</v>
      </c>
      <c r="AW59" s="3">
        <v>28.391831027377098</v>
      </c>
      <c r="AX59" s="3">
        <v>87.383248976194324</v>
      </c>
      <c r="AY59" s="3">
        <v>55.31900141320321</v>
      </c>
      <c r="AZ59" s="3">
        <v>40.488402512020414</v>
      </c>
      <c r="BA59" s="3">
        <v>83.584367217108067</v>
      </c>
    </row>
    <row r="60" spans="1:53" x14ac:dyDescent="0.35">
      <c r="A60" s="4" t="s">
        <v>101</v>
      </c>
      <c r="B60" s="4" t="s">
        <v>42</v>
      </c>
      <c r="C60" s="4" t="s">
        <v>95</v>
      </c>
      <c r="D60" s="4">
        <v>125</v>
      </c>
      <c r="E60" s="4">
        <v>41.8</v>
      </c>
      <c r="F60" s="4">
        <v>222</v>
      </c>
      <c r="G60" s="4">
        <v>55.296726226806641</v>
      </c>
      <c r="H60" s="4">
        <v>63.52</v>
      </c>
      <c r="I60" s="4">
        <v>0.66</v>
      </c>
      <c r="J60" s="4">
        <v>15.9</v>
      </c>
      <c r="K60" s="4">
        <v>3.58</v>
      </c>
      <c r="L60" s="4">
        <v>2.71</v>
      </c>
      <c r="M60" s="4">
        <v>7.0000000000000007E-2</v>
      </c>
      <c r="N60" s="4">
        <v>3.39</v>
      </c>
      <c r="O60" s="4">
        <v>4.32</v>
      </c>
      <c r="P60" s="4">
        <v>0.19</v>
      </c>
      <c r="Q60" s="4">
        <v>99</v>
      </c>
      <c r="R60" s="4">
        <v>836</v>
      </c>
      <c r="S60" s="4">
        <v>14.7</v>
      </c>
      <c r="T60" s="4">
        <v>161</v>
      </c>
      <c r="U60" s="4">
        <v>9.1</v>
      </c>
      <c r="V60" s="4">
        <v>1070</v>
      </c>
      <c r="W60" s="4">
        <v>35.6</v>
      </c>
      <c r="X60" s="4">
        <v>68.5</v>
      </c>
      <c r="Y60" s="4">
        <v>7.1</v>
      </c>
      <c r="Z60" s="4">
        <v>27.2</v>
      </c>
      <c r="AA60" s="4">
        <v>4.62</v>
      </c>
      <c r="AB60" s="4">
        <v>1.1599999999999999</v>
      </c>
      <c r="AC60" s="4">
        <v>3.5</v>
      </c>
      <c r="AD60" s="4">
        <v>0.49</v>
      </c>
      <c r="AE60" s="4">
        <v>2.83</v>
      </c>
      <c r="AF60" s="4">
        <v>0.57999999999999996</v>
      </c>
      <c r="AG60" s="4">
        <v>1.51</v>
      </c>
      <c r="AH60" s="4">
        <v>0.22</v>
      </c>
      <c r="AI60" s="4">
        <v>1.44</v>
      </c>
      <c r="AJ60" s="4">
        <v>0.21</v>
      </c>
      <c r="AK60" s="4">
        <v>4.5</v>
      </c>
      <c r="AL60" s="4">
        <v>0.68</v>
      </c>
      <c r="AM60" s="4">
        <v>18</v>
      </c>
      <c r="AN60" s="4">
        <v>8.1</v>
      </c>
      <c r="AO60" s="4">
        <v>1.7</v>
      </c>
      <c r="AP60" s="3">
        <f t="shared" si="0"/>
        <v>56.870748299319729</v>
      </c>
      <c r="AQ60" s="3">
        <f t="shared" si="1"/>
        <v>16.794421003281766</v>
      </c>
      <c r="AR60" s="3">
        <v>56.870748299319729</v>
      </c>
      <c r="AS60" s="3">
        <v>16.794421003281766</v>
      </c>
      <c r="AV60" s="4">
        <v>222</v>
      </c>
      <c r="AW60" s="3">
        <v>26.691807313642762</v>
      </c>
      <c r="AX60" s="3">
        <v>86.405382662260337</v>
      </c>
      <c r="AY60" s="3">
        <v>54.015655355469995</v>
      </c>
      <c r="AZ60" s="3">
        <v>39.462262072198783</v>
      </c>
      <c r="BA60" s="3">
        <v>82.307262872905511</v>
      </c>
    </row>
    <row r="61" spans="1:53" x14ac:dyDescent="0.35">
      <c r="A61" s="4" t="s">
        <v>96</v>
      </c>
      <c r="B61" s="4" t="s">
        <v>42</v>
      </c>
      <c r="C61" s="4" t="s">
        <v>97</v>
      </c>
      <c r="D61" s="4">
        <v>125</v>
      </c>
      <c r="E61" s="4">
        <v>41.8</v>
      </c>
      <c r="F61" s="4">
        <v>222</v>
      </c>
      <c r="G61" s="4">
        <v>52.179447174072273</v>
      </c>
      <c r="H61" s="4">
        <v>62.07</v>
      </c>
      <c r="I61" s="4">
        <v>0.81</v>
      </c>
      <c r="J61" s="4">
        <v>17.27</v>
      </c>
      <c r="K61" s="4">
        <v>3.98</v>
      </c>
      <c r="L61" s="4">
        <v>1.76</v>
      </c>
      <c r="M61" s="4">
        <v>0.06</v>
      </c>
      <c r="N61" s="4">
        <v>3.78</v>
      </c>
      <c r="O61" s="4">
        <v>5.49</v>
      </c>
      <c r="P61" s="4">
        <v>0.23</v>
      </c>
      <c r="Q61" s="4">
        <v>51</v>
      </c>
      <c r="R61" s="4">
        <v>723</v>
      </c>
      <c r="S61" s="4">
        <v>12</v>
      </c>
      <c r="T61" s="4">
        <v>436</v>
      </c>
      <c r="U61" s="4">
        <v>6.8</v>
      </c>
      <c r="V61" s="4">
        <v>2321</v>
      </c>
      <c r="W61" s="4">
        <v>32.200000000000003</v>
      </c>
      <c r="X61" s="4">
        <v>53.4</v>
      </c>
      <c r="Y61" s="4">
        <v>5.3</v>
      </c>
      <c r="Z61" s="4">
        <v>21.4</v>
      </c>
      <c r="AA61" s="4">
        <v>3.64</v>
      </c>
      <c r="AB61" s="4">
        <v>1.69</v>
      </c>
      <c r="AC61" s="4">
        <v>3</v>
      </c>
      <c r="AD61" s="4">
        <v>0.42</v>
      </c>
      <c r="AE61" s="4">
        <v>2.25</v>
      </c>
      <c r="AF61" s="4">
        <v>0.45</v>
      </c>
      <c r="AG61" s="4">
        <v>1.1499999999999999</v>
      </c>
      <c r="AH61" s="4">
        <v>0.18</v>
      </c>
      <c r="AI61" s="4">
        <v>1.1499999999999999</v>
      </c>
      <c r="AJ61" s="4">
        <v>0.19</v>
      </c>
      <c r="AK61" s="4">
        <v>8.1999999999999993</v>
      </c>
      <c r="AL61" s="4">
        <v>0.47</v>
      </c>
      <c r="AM61" s="4">
        <v>13</v>
      </c>
      <c r="AN61" s="4">
        <v>3.8</v>
      </c>
      <c r="AO61" s="4">
        <v>1.5</v>
      </c>
      <c r="AP61" s="3">
        <f t="shared" si="0"/>
        <v>60.25</v>
      </c>
      <c r="AQ61" s="3">
        <f t="shared" si="1"/>
        <v>19.021097046413505</v>
      </c>
      <c r="AR61" s="3">
        <v>60.25</v>
      </c>
      <c r="AS61" s="3">
        <v>19.021097046413505</v>
      </c>
      <c r="AV61" s="4">
        <v>222</v>
      </c>
      <c r="AW61" s="3">
        <v>29.163417721518993</v>
      </c>
      <c r="AX61" s="3">
        <v>87.633522019246755</v>
      </c>
      <c r="AY61" s="3">
        <v>55.805974597315448</v>
      </c>
      <c r="AZ61" s="3">
        <v>40.954135021097052</v>
      </c>
      <c r="BA61" s="3">
        <v>83.911226610835612</v>
      </c>
    </row>
    <row r="62" spans="1:53" x14ac:dyDescent="0.35">
      <c r="A62" s="4" t="s">
        <v>118</v>
      </c>
      <c r="B62" s="4" t="s">
        <v>42</v>
      </c>
      <c r="C62" s="4" t="s">
        <v>99</v>
      </c>
      <c r="D62" s="4">
        <v>125</v>
      </c>
      <c r="E62" s="4">
        <v>41.8</v>
      </c>
      <c r="F62" s="4">
        <v>222</v>
      </c>
      <c r="G62" s="4">
        <v>44.013271331787109</v>
      </c>
      <c r="H62" s="4">
        <v>62.35</v>
      </c>
      <c r="I62" s="4">
        <v>0.92</v>
      </c>
      <c r="J62" s="4">
        <v>16.510000000000002</v>
      </c>
      <c r="K62" s="4">
        <v>3.15</v>
      </c>
      <c r="L62" s="4">
        <v>2.04</v>
      </c>
      <c r="M62" s="4">
        <v>0.06</v>
      </c>
      <c r="N62" s="4">
        <v>3.67</v>
      </c>
      <c r="O62" s="4">
        <v>4.47</v>
      </c>
      <c r="P62" s="4">
        <v>0.27</v>
      </c>
      <c r="Q62" s="4">
        <v>57</v>
      </c>
      <c r="R62" s="4">
        <v>720</v>
      </c>
      <c r="S62" s="4">
        <v>17.399999999999999</v>
      </c>
      <c r="T62" s="4">
        <v>234</v>
      </c>
      <c r="U62" s="4">
        <v>18</v>
      </c>
      <c r="V62" s="4">
        <v>1537</v>
      </c>
      <c r="W62" s="4">
        <v>42.2</v>
      </c>
      <c r="X62" s="4">
        <v>85.9</v>
      </c>
      <c r="Y62" s="4">
        <v>9.1999999999999993</v>
      </c>
      <c r="Z62" s="4">
        <v>35.799999999999997</v>
      </c>
      <c r="AA62" s="4">
        <v>5.77</v>
      </c>
      <c r="AB62" s="4">
        <v>1.55</v>
      </c>
      <c r="AC62" s="4">
        <v>4.4000000000000004</v>
      </c>
      <c r="AD62" s="4">
        <v>0.62</v>
      </c>
      <c r="AE62" s="4">
        <v>3.35</v>
      </c>
      <c r="AF62" s="4">
        <v>0.65</v>
      </c>
      <c r="AG62" s="4">
        <v>1.58</v>
      </c>
      <c r="AH62" s="4">
        <v>0.24</v>
      </c>
      <c r="AI62" s="4">
        <v>1.42</v>
      </c>
      <c r="AJ62" s="4">
        <v>0.2</v>
      </c>
      <c r="AK62" s="4">
        <v>5.2</v>
      </c>
      <c r="AL62" s="4">
        <v>1.27</v>
      </c>
      <c r="AM62" s="4">
        <v>16</v>
      </c>
      <c r="AN62" s="4">
        <v>3.4</v>
      </c>
      <c r="AO62" s="4">
        <v>0.8</v>
      </c>
      <c r="AP62" s="3">
        <f t="shared" si="0"/>
        <v>41.379310344827587</v>
      </c>
      <c r="AQ62" s="3">
        <f t="shared" si="1"/>
        <v>20.188387710227612</v>
      </c>
      <c r="AR62" s="3">
        <v>41.379310344827587</v>
      </c>
      <c r="AS62" s="3">
        <v>20.188387710227612</v>
      </c>
      <c r="AV62" s="4">
        <v>222</v>
      </c>
      <c r="AW62" s="3">
        <v>30.459110358352653</v>
      </c>
      <c r="AX62" s="3">
        <v>79.639294247099699</v>
      </c>
      <c r="AY62" s="3">
        <v>53.113080855713363</v>
      </c>
      <c r="AZ62" s="3">
        <v>41.736219765852503</v>
      </c>
      <c r="BA62" s="3">
        <v>73.470675718678706</v>
      </c>
    </row>
    <row r="63" spans="1:53" x14ac:dyDescent="0.35">
      <c r="A63" s="4" t="s">
        <v>88</v>
      </c>
      <c r="B63" s="4" t="s">
        <v>42</v>
      </c>
      <c r="C63" s="4" t="s">
        <v>100</v>
      </c>
      <c r="D63" s="4">
        <v>125</v>
      </c>
      <c r="E63" s="4">
        <v>41.8</v>
      </c>
      <c r="F63" s="4">
        <v>222</v>
      </c>
      <c r="G63" s="4">
        <v>53.095630645751953</v>
      </c>
      <c r="H63" s="4">
        <v>62.4</v>
      </c>
      <c r="I63" s="4">
        <v>0.86</v>
      </c>
      <c r="J63" s="4">
        <v>16.649999999999999</v>
      </c>
      <c r="K63" s="4">
        <v>2.95</v>
      </c>
      <c r="L63" s="4">
        <v>2.04</v>
      </c>
      <c r="M63" s="4">
        <v>0.06</v>
      </c>
      <c r="N63" s="4">
        <v>3.47</v>
      </c>
      <c r="O63" s="4">
        <v>4.7</v>
      </c>
      <c r="P63" s="4">
        <v>0.26</v>
      </c>
      <c r="Q63" s="4">
        <v>56</v>
      </c>
      <c r="R63" s="4">
        <v>713</v>
      </c>
      <c r="S63" s="4">
        <v>15.5</v>
      </c>
      <c r="T63" s="4">
        <v>248</v>
      </c>
      <c r="U63" s="4">
        <v>9</v>
      </c>
      <c r="V63" s="4">
        <v>1300</v>
      </c>
      <c r="W63" s="4">
        <v>44.2</v>
      </c>
      <c r="X63" s="4">
        <v>82.5</v>
      </c>
      <c r="Y63" s="4">
        <v>8.5</v>
      </c>
      <c r="Z63" s="4">
        <v>32.1</v>
      </c>
      <c r="AA63" s="4">
        <v>5.21</v>
      </c>
      <c r="AB63" s="4">
        <v>1.44</v>
      </c>
      <c r="AC63" s="4">
        <v>4.0199999999999996</v>
      </c>
      <c r="AD63" s="4">
        <v>0.56000000000000005</v>
      </c>
      <c r="AE63" s="4">
        <v>2.95</v>
      </c>
      <c r="AF63" s="4">
        <v>0.59</v>
      </c>
      <c r="AG63" s="4">
        <v>1.45</v>
      </c>
      <c r="AH63" s="4">
        <v>0.21</v>
      </c>
      <c r="AI63" s="4">
        <v>1.3</v>
      </c>
      <c r="AJ63" s="4">
        <v>0.19</v>
      </c>
      <c r="AK63" s="4">
        <v>5.6</v>
      </c>
      <c r="AL63" s="4">
        <v>0.42</v>
      </c>
      <c r="AM63" s="4">
        <v>16</v>
      </c>
      <c r="AN63" s="4">
        <v>3.8</v>
      </c>
      <c r="AO63" s="4">
        <v>0.8</v>
      </c>
      <c r="AP63" s="3">
        <f t="shared" si="0"/>
        <v>46</v>
      </c>
      <c r="AQ63" s="3">
        <f t="shared" si="1"/>
        <v>23.09704641350211</v>
      </c>
      <c r="AR63" s="3">
        <v>46</v>
      </c>
      <c r="AS63" s="3">
        <v>23.09704641350211</v>
      </c>
      <c r="AV63" s="4">
        <v>222</v>
      </c>
      <c r="AW63" s="3">
        <v>33.687721518987345</v>
      </c>
      <c r="AX63" s="3">
        <v>81.891685780012466</v>
      </c>
      <c r="AY63" s="3">
        <v>55.431003198298619</v>
      </c>
      <c r="AZ63" s="3">
        <v>43.685021097046416</v>
      </c>
      <c r="BA63" s="3">
        <v>76.412324255435792</v>
      </c>
    </row>
    <row r="64" spans="1:53" x14ac:dyDescent="0.35">
      <c r="A64" s="4" t="s">
        <v>101</v>
      </c>
      <c r="B64" s="4" t="s">
        <v>42</v>
      </c>
      <c r="C64" s="4" t="s">
        <v>102</v>
      </c>
      <c r="D64" s="4">
        <v>125</v>
      </c>
      <c r="E64" s="4">
        <v>41.8</v>
      </c>
      <c r="F64" s="4">
        <v>222</v>
      </c>
      <c r="G64" s="4">
        <v>52.878303527832031</v>
      </c>
      <c r="H64" s="4">
        <v>59.45</v>
      </c>
      <c r="I64" s="4">
        <v>0.84</v>
      </c>
      <c r="J64" s="4">
        <v>17.21</v>
      </c>
      <c r="K64" s="4">
        <v>4.03</v>
      </c>
      <c r="L64" s="4">
        <v>2.2200000000000002</v>
      </c>
      <c r="M64" s="4">
        <v>0.1</v>
      </c>
      <c r="N64" s="4">
        <v>4.5999999999999996</v>
      </c>
      <c r="O64" s="4">
        <v>5.03</v>
      </c>
      <c r="P64" s="4">
        <v>0.6</v>
      </c>
      <c r="Q64" s="4">
        <v>82</v>
      </c>
      <c r="R64" s="4">
        <v>1447</v>
      </c>
      <c r="S64" s="4">
        <v>18.2</v>
      </c>
      <c r="T64" s="4">
        <v>339</v>
      </c>
      <c r="U64" s="4">
        <v>55</v>
      </c>
      <c r="V64" s="4">
        <v>1877</v>
      </c>
      <c r="W64" s="4">
        <v>96.5</v>
      </c>
      <c r="X64" s="4">
        <v>183</v>
      </c>
      <c r="Y64" s="4">
        <v>18</v>
      </c>
      <c r="Z64" s="4">
        <v>68.3</v>
      </c>
      <c r="AA64" s="4">
        <v>9.82</v>
      </c>
      <c r="AB64" s="4">
        <v>2.68</v>
      </c>
      <c r="AC64" s="4">
        <v>6.7</v>
      </c>
      <c r="AD64" s="4">
        <v>0.77</v>
      </c>
      <c r="AE64" s="4">
        <v>3.68</v>
      </c>
      <c r="AF64" s="4">
        <v>0.72</v>
      </c>
      <c r="AG64" s="4">
        <v>1.75</v>
      </c>
      <c r="AH64" s="4">
        <v>0.25</v>
      </c>
      <c r="AI64" s="4">
        <v>1.58</v>
      </c>
      <c r="AJ64" s="4">
        <v>0.25</v>
      </c>
      <c r="AK64" s="4">
        <v>7.6</v>
      </c>
      <c r="AL64" s="4">
        <v>2.2999999999999998</v>
      </c>
      <c r="AM64" s="4">
        <v>20</v>
      </c>
      <c r="AN64" s="4">
        <v>19</v>
      </c>
      <c r="AO64" s="4">
        <v>3.7</v>
      </c>
      <c r="AP64" s="3">
        <f t="shared" si="0"/>
        <v>79.505494505494511</v>
      </c>
      <c r="AQ64" s="3">
        <f t="shared" si="1"/>
        <v>41.490412861186776</v>
      </c>
      <c r="AR64" s="3">
        <v>79.505494505494511</v>
      </c>
      <c r="AS64" s="3">
        <v>41.490412861186776</v>
      </c>
      <c r="AV64" s="4">
        <v>222</v>
      </c>
      <c r="AW64" s="3">
        <v>54.10435827591732</v>
      </c>
      <c r="AX64" s="3">
        <v>93.534135409153421</v>
      </c>
      <c r="AY64" s="3">
        <v>66.279532533529448</v>
      </c>
      <c r="AZ64" s="3">
        <v>56.008576616995143</v>
      </c>
      <c r="BA64" s="3">
        <v>91.617493701061036</v>
      </c>
    </row>
    <row r="65" spans="1:53" x14ac:dyDescent="0.35">
      <c r="A65" s="4" t="s">
        <v>112</v>
      </c>
      <c r="B65" s="4" t="s">
        <v>42</v>
      </c>
      <c r="C65" s="4" t="s">
        <v>43</v>
      </c>
      <c r="D65" s="4">
        <v>124.5</v>
      </c>
      <c r="E65" s="4">
        <v>41</v>
      </c>
      <c r="F65" s="4">
        <v>230</v>
      </c>
      <c r="G65" s="4">
        <v>60.094348907470703</v>
      </c>
      <c r="H65" s="4">
        <v>63.88</v>
      </c>
      <c r="I65" s="4">
        <v>0.68</v>
      </c>
      <c r="J65" s="4">
        <v>16.170000000000002</v>
      </c>
      <c r="K65" s="4">
        <v>2.41</v>
      </c>
      <c r="L65" s="4">
        <v>2.16</v>
      </c>
      <c r="M65" s="4">
        <v>0.08</v>
      </c>
      <c r="N65" s="4">
        <v>3.46</v>
      </c>
      <c r="O65" s="4">
        <v>6.64</v>
      </c>
      <c r="P65" s="4">
        <v>0.53</v>
      </c>
      <c r="Q65" s="4">
        <v>173</v>
      </c>
      <c r="R65" s="4">
        <v>1855</v>
      </c>
      <c r="S65" s="4">
        <v>19.2</v>
      </c>
      <c r="T65" s="4">
        <v>353</v>
      </c>
      <c r="U65" s="4">
        <v>32.9</v>
      </c>
      <c r="V65" s="4">
        <v>2844</v>
      </c>
      <c r="W65" s="4">
        <v>156</v>
      </c>
      <c r="X65" s="4">
        <v>270</v>
      </c>
      <c r="Y65" s="4">
        <v>28.3</v>
      </c>
      <c r="Z65" s="4">
        <v>96.5</v>
      </c>
      <c r="AA65" s="4">
        <v>14.2</v>
      </c>
      <c r="AB65" s="4">
        <v>3.28</v>
      </c>
      <c r="AC65" s="4">
        <v>8.5</v>
      </c>
      <c r="AD65" s="4">
        <v>0.9</v>
      </c>
      <c r="AE65" s="4">
        <v>4.24</v>
      </c>
      <c r="AF65" s="4">
        <v>0.68</v>
      </c>
      <c r="AG65" s="4">
        <v>1.52</v>
      </c>
      <c r="AH65" s="4">
        <v>0.2</v>
      </c>
      <c r="AI65" s="4">
        <v>1.29</v>
      </c>
      <c r="AJ65" s="4">
        <v>0.18</v>
      </c>
      <c r="AK65" s="4">
        <v>8.2899999999999991</v>
      </c>
      <c r="AL65" s="4">
        <v>1.79</v>
      </c>
      <c r="AM65" s="4">
        <v>49.3</v>
      </c>
      <c r="AN65" s="4">
        <v>25</v>
      </c>
      <c r="AO65" s="4">
        <v>4.8499999999999996</v>
      </c>
      <c r="AP65" s="3">
        <f t="shared" si="0"/>
        <v>96.614583333333343</v>
      </c>
      <c r="AQ65" s="3">
        <f t="shared" si="1"/>
        <v>82.150917476204498</v>
      </c>
      <c r="AR65" s="3">
        <v>96.614583333333343</v>
      </c>
      <c r="AS65" s="3">
        <v>82.150917476204498</v>
      </c>
      <c r="AV65" s="4">
        <v>230</v>
      </c>
      <c r="AW65" s="3">
        <v>99.237518398587</v>
      </c>
      <c r="AX65" s="3">
        <v>97.681098528871956</v>
      </c>
      <c r="AY65" s="3">
        <v>75.030568855939123</v>
      </c>
      <c r="AZ65" s="3">
        <v>83.25111470905702</v>
      </c>
      <c r="BA65" s="3">
        <v>97.033473922461553</v>
      </c>
    </row>
    <row r="66" spans="1:53" x14ac:dyDescent="0.35">
      <c r="A66" s="4" t="s">
        <v>112</v>
      </c>
      <c r="B66" s="4" t="s">
        <v>42</v>
      </c>
      <c r="C66" s="4" t="s">
        <v>44</v>
      </c>
      <c r="D66" s="4">
        <v>124.5</v>
      </c>
      <c r="E66" s="4">
        <v>41</v>
      </c>
      <c r="F66" s="4">
        <v>230</v>
      </c>
      <c r="G66" s="4">
        <v>58.278156280517578</v>
      </c>
      <c r="H66" s="4">
        <v>60.41</v>
      </c>
      <c r="I66" s="4">
        <v>0.65</v>
      </c>
      <c r="J66" s="4">
        <v>14.96</v>
      </c>
      <c r="K66" s="4">
        <v>4.6500000000000004</v>
      </c>
      <c r="L66" s="4">
        <v>3.83</v>
      </c>
      <c r="M66" s="4">
        <v>0.08</v>
      </c>
      <c r="N66" s="4">
        <v>3.59</v>
      </c>
      <c r="O66" s="4">
        <v>7.35</v>
      </c>
      <c r="P66" s="4">
        <v>0.49</v>
      </c>
      <c r="Q66" s="4">
        <v>207</v>
      </c>
      <c r="R66" s="4">
        <v>2342</v>
      </c>
      <c r="S66" s="4">
        <v>22.5</v>
      </c>
      <c r="T66" s="4">
        <v>217</v>
      </c>
      <c r="U66" s="4">
        <v>24</v>
      </c>
      <c r="V66" s="4">
        <v>4452</v>
      </c>
      <c r="W66" s="4">
        <v>198</v>
      </c>
      <c r="X66" s="4">
        <v>356</v>
      </c>
      <c r="Y66" s="4">
        <v>36.799999999999997</v>
      </c>
      <c r="Z66" s="4">
        <v>131</v>
      </c>
      <c r="AA66" s="4">
        <v>19.3</v>
      </c>
      <c r="AB66" s="4">
        <v>4.46</v>
      </c>
      <c r="AC66" s="4">
        <v>11.7</v>
      </c>
      <c r="AD66" s="4">
        <v>1.1499999999999999</v>
      </c>
      <c r="AE66" s="4">
        <v>5.24</v>
      </c>
      <c r="AF66" s="4">
        <v>0.76</v>
      </c>
      <c r="AG66" s="4">
        <v>1.63</v>
      </c>
      <c r="AH66" s="4">
        <v>0.21</v>
      </c>
      <c r="AI66" s="4">
        <v>1.24</v>
      </c>
      <c r="AJ66" s="4">
        <v>0.18</v>
      </c>
      <c r="AK66" s="4">
        <v>5.0999999999999996</v>
      </c>
      <c r="AL66" s="4">
        <v>1.22</v>
      </c>
      <c r="AM66" s="4">
        <v>49.9</v>
      </c>
      <c r="AN66" s="4">
        <v>22.3</v>
      </c>
      <c r="AO66" s="4">
        <v>3.65</v>
      </c>
      <c r="AP66" s="3">
        <f t="shared" si="0"/>
        <v>104.08888888888889</v>
      </c>
      <c r="AQ66" s="3">
        <f t="shared" si="1"/>
        <v>108.47284605961617</v>
      </c>
      <c r="AR66" s="3">
        <v>104.08888888888889</v>
      </c>
      <c r="AS66" s="3">
        <v>108.47284605961617</v>
      </c>
      <c r="AV66" s="4">
        <v>230</v>
      </c>
      <c r="AW66" s="3">
        <v>128.45485912617397</v>
      </c>
      <c r="AX66" s="3">
        <v>99.266565650887443</v>
      </c>
      <c r="AY66" s="3">
        <v>78.549106779283434</v>
      </c>
      <c r="AZ66" s="3">
        <v>100.88680685994285</v>
      </c>
      <c r="BA66" s="3">
        <v>99.104111718512058</v>
      </c>
    </row>
    <row r="67" spans="1:53" x14ac:dyDescent="0.35">
      <c r="A67" s="4" t="s">
        <v>112</v>
      </c>
      <c r="B67" s="4" t="s">
        <v>42</v>
      </c>
      <c r="C67" s="4" t="s">
        <v>45</v>
      </c>
      <c r="D67" s="4">
        <v>124.5</v>
      </c>
      <c r="E67" s="4">
        <v>41</v>
      </c>
      <c r="F67" s="4">
        <v>230</v>
      </c>
      <c r="G67" s="4">
        <v>54.390781402587891</v>
      </c>
      <c r="H67" s="4">
        <v>62.37</v>
      </c>
      <c r="I67" s="4">
        <v>0.65</v>
      </c>
      <c r="J67" s="4">
        <v>16.39</v>
      </c>
      <c r="K67" s="4">
        <v>2.69</v>
      </c>
      <c r="L67" s="4">
        <v>2.1800000000000002</v>
      </c>
      <c r="M67" s="4">
        <v>0.05</v>
      </c>
      <c r="N67" s="4">
        <v>4.8899999999999997</v>
      </c>
      <c r="O67" s="4">
        <v>6.85</v>
      </c>
      <c r="P67" s="4">
        <v>0.33</v>
      </c>
      <c r="Q67" s="4">
        <v>206</v>
      </c>
      <c r="R67" s="4">
        <v>3307</v>
      </c>
      <c r="S67" s="4">
        <v>18</v>
      </c>
      <c r="T67" s="4">
        <v>345</v>
      </c>
      <c r="U67" s="4">
        <v>44.4</v>
      </c>
      <c r="V67" s="4">
        <v>3122</v>
      </c>
      <c r="W67" s="4">
        <v>160</v>
      </c>
      <c r="X67" s="4">
        <v>280</v>
      </c>
      <c r="Y67" s="4">
        <v>28</v>
      </c>
      <c r="Z67" s="4">
        <v>95.1</v>
      </c>
      <c r="AA67" s="4">
        <v>14</v>
      </c>
      <c r="AB67" s="4">
        <v>3.28</v>
      </c>
      <c r="AC67" s="4">
        <v>8.64</v>
      </c>
      <c r="AD67" s="4">
        <v>0.87</v>
      </c>
      <c r="AE67" s="4">
        <v>3.98</v>
      </c>
      <c r="AF67" s="4">
        <v>0.61</v>
      </c>
      <c r="AG67" s="4">
        <v>1.42</v>
      </c>
      <c r="AH67" s="4">
        <v>0.19</v>
      </c>
      <c r="AI67" s="4">
        <v>1.18</v>
      </c>
      <c r="AJ67" s="4">
        <v>0.17</v>
      </c>
      <c r="AK67" s="4">
        <v>8.8800000000000008</v>
      </c>
      <c r="AL67" s="4">
        <v>1.45</v>
      </c>
      <c r="AM67" s="4">
        <v>58.1</v>
      </c>
      <c r="AN67" s="4">
        <v>44.6</v>
      </c>
      <c r="AO67" s="4">
        <v>10.3</v>
      </c>
      <c r="AP67" s="3">
        <f t="shared" ref="AP67:AP81" si="2">R67/S67</f>
        <v>183.72222222222223</v>
      </c>
      <c r="AQ67" s="3">
        <f t="shared" ref="AQ67:AQ81" si="3">(W67/0.237)/(AI67/0.161)</f>
        <v>92.11185010369735</v>
      </c>
      <c r="AR67" s="3">
        <v>183.72222222222223</v>
      </c>
      <c r="AS67" s="3">
        <v>92.11185010369735</v>
      </c>
      <c r="AV67" s="4">
        <v>230</v>
      </c>
      <c r="AW67" s="3">
        <v>110.29415361510407</v>
      </c>
      <c r="AX67" s="3">
        <v>111.35572555627091</v>
      </c>
      <c r="AY67" s="3">
        <v>81.865076690991074</v>
      </c>
      <c r="AZ67" s="3">
        <v>89.924939569477232</v>
      </c>
      <c r="BA67" s="3">
        <v>114.89268978171624</v>
      </c>
    </row>
    <row r="68" spans="1:53" x14ac:dyDescent="0.35">
      <c r="A68" s="4" t="s">
        <v>112</v>
      </c>
      <c r="B68" s="4" t="s">
        <v>42</v>
      </c>
      <c r="C68" s="4" t="s">
        <v>46</v>
      </c>
      <c r="D68" s="4">
        <v>124.5</v>
      </c>
      <c r="E68" s="4">
        <v>41</v>
      </c>
      <c r="F68" s="4">
        <v>230</v>
      </c>
      <c r="G68" s="4">
        <v>53.963508605957031</v>
      </c>
      <c r="H68" s="4">
        <v>56.82</v>
      </c>
      <c r="I68" s="4">
        <v>0.94</v>
      </c>
      <c r="J68" s="4">
        <v>18.41</v>
      </c>
      <c r="K68" s="4">
        <v>1.63</v>
      </c>
      <c r="L68" s="4">
        <v>0.92</v>
      </c>
      <c r="M68" s="4">
        <v>0.12</v>
      </c>
      <c r="N68" s="4">
        <v>5</v>
      </c>
      <c r="O68" s="4">
        <v>10.57</v>
      </c>
      <c r="P68" s="4">
        <v>0.11</v>
      </c>
      <c r="Q68" s="4">
        <v>204</v>
      </c>
      <c r="R68" s="4">
        <v>2094</v>
      </c>
      <c r="S68" s="4">
        <v>13.6</v>
      </c>
      <c r="T68" s="4">
        <v>800</v>
      </c>
      <c r="U68" s="4">
        <v>61.6</v>
      </c>
      <c r="V68" s="4">
        <v>3727</v>
      </c>
      <c r="W68" s="4">
        <v>45.8</v>
      </c>
      <c r="X68" s="4">
        <v>96.7</v>
      </c>
      <c r="Y68" s="4">
        <v>11.7</v>
      </c>
      <c r="Z68" s="4">
        <v>43.6</v>
      </c>
      <c r="AA68" s="4">
        <v>8.4600000000000009</v>
      </c>
      <c r="AB68" s="4">
        <v>2.41</v>
      </c>
      <c r="AC68" s="4">
        <v>5.15</v>
      </c>
      <c r="AD68" s="4">
        <v>0.66</v>
      </c>
      <c r="AE68" s="4">
        <v>3.36</v>
      </c>
      <c r="AF68" s="4">
        <v>0.55000000000000004</v>
      </c>
      <c r="AG68" s="4">
        <v>1.25</v>
      </c>
      <c r="AH68" s="4">
        <v>0.19</v>
      </c>
      <c r="AI68" s="4">
        <v>1.26</v>
      </c>
      <c r="AJ68" s="4">
        <v>0.21</v>
      </c>
      <c r="AK68" s="4">
        <v>19.399999999999999</v>
      </c>
      <c r="AL68" s="4">
        <v>1.9</v>
      </c>
      <c r="AM68" s="4">
        <v>98</v>
      </c>
      <c r="AN68" s="4">
        <v>18.5</v>
      </c>
      <c r="AO68" s="4">
        <v>4.0599999999999996</v>
      </c>
      <c r="AP68" s="3">
        <f t="shared" si="2"/>
        <v>153.97058823529412</v>
      </c>
      <c r="AQ68" s="3">
        <f t="shared" si="3"/>
        <v>24.692920768870138</v>
      </c>
      <c r="AR68" s="3">
        <v>153.97058823529412</v>
      </c>
      <c r="AS68" s="3">
        <v>24.692920768870138</v>
      </c>
      <c r="AV68" s="4">
        <v>230</v>
      </c>
      <c r="AW68" s="3">
        <v>35.459142053445859</v>
      </c>
      <c r="AX68" s="3">
        <v>107.5968593222087</v>
      </c>
      <c r="AY68" s="3">
        <v>66.750622986721268</v>
      </c>
      <c r="AZ68" s="3">
        <v>44.754256915142996</v>
      </c>
      <c r="BA68" s="3">
        <v>109.98356843415218</v>
      </c>
    </row>
    <row r="69" spans="1:53" x14ac:dyDescent="0.35">
      <c r="A69" s="4" t="s">
        <v>112</v>
      </c>
      <c r="B69" s="4" t="s">
        <v>42</v>
      </c>
      <c r="C69" s="4" t="s">
        <v>47</v>
      </c>
      <c r="D69" s="4">
        <v>124.5</v>
      </c>
      <c r="E69" s="4">
        <v>41</v>
      </c>
      <c r="F69" s="4">
        <v>230</v>
      </c>
      <c r="G69" s="4">
        <v>32.491111755371087</v>
      </c>
      <c r="H69" s="4">
        <v>56</v>
      </c>
      <c r="I69" s="4">
        <v>0.56999999999999995</v>
      </c>
      <c r="J69" s="4">
        <v>20.420000000000002</v>
      </c>
      <c r="K69" s="4">
        <v>0.93</v>
      </c>
      <c r="L69" s="4">
        <v>1.4</v>
      </c>
      <c r="M69" s="4">
        <v>0.14000000000000001</v>
      </c>
      <c r="N69" s="4">
        <v>3.03</v>
      </c>
      <c r="O69" s="4">
        <v>11.32</v>
      </c>
      <c r="P69" s="4">
        <v>0.11</v>
      </c>
      <c r="Q69" s="4">
        <v>265</v>
      </c>
      <c r="R69" s="4">
        <v>1440</v>
      </c>
      <c r="S69" s="4">
        <v>40</v>
      </c>
      <c r="T69" s="4">
        <v>1000</v>
      </c>
      <c r="U69" s="4">
        <v>56.8</v>
      </c>
      <c r="V69" s="4">
        <v>855</v>
      </c>
      <c r="W69" s="4">
        <v>274</v>
      </c>
      <c r="X69" s="4">
        <v>396</v>
      </c>
      <c r="Y69" s="4">
        <v>35.799999999999997</v>
      </c>
      <c r="Z69" s="4">
        <v>104</v>
      </c>
      <c r="AA69" s="4">
        <v>16</v>
      </c>
      <c r="AB69" s="4">
        <v>3.88</v>
      </c>
      <c r="AC69" s="4">
        <v>10.8</v>
      </c>
      <c r="AD69" s="4">
        <v>1.36</v>
      </c>
      <c r="AE69" s="4">
        <v>6.94</v>
      </c>
      <c r="AF69" s="4">
        <v>1.24</v>
      </c>
      <c r="AG69" s="4">
        <v>2.94</v>
      </c>
      <c r="AH69" s="4">
        <v>0.45</v>
      </c>
      <c r="AI69" s="4">
        <v>2.83</v>
      </c>
      <c r="AJ69" s="4">
        <v>0.39</v>
      </c>
      <c r="AK69" s="4">
        <v>25.3</v>
      </c>
      <c r="AL69" s="4">
        <v>2.44</v>
      </c>
      <c r="AM69" s="4">
        <v>191</v>
      </c>
      <c r="AN69" s="4">
        <v>122</v>
      </c>
      <c r="AO69" s="4">
        <v>13.3</v>
      </c>
      <c r="AP69" s="3">
        <f t="shared" si="2"/>
        <v>36</v>
      </c>
      <c r="AQ69" s="3">
        <f t="shared" si="3"/>
        <v>65.772092260440431</v>
      </c>
      <c r="AR69" s="3">
        <v>36</v>
      </c>
      <c r="AS69" s="3">
        <v>65.772092260440431</v>
      </c>
      <c r="AV69" s="4">
        <v>230</v>
      </c>
      <c r="AW69" s="3">
        <v>81.057022409088887</v>
      </c>
      <c r="AX69" s="3">
        <v>76.676215240444648</v>
      </c>
      <c r="AY69" s="3">
        <v>64.052781529811014</v>
      </c>
      <c r="AZ69" s="3">
        <v>72.27730181449509</v>
      </c>
      <c r="BA69" s="3">
        <v>69.600861391615197</v>
      </c>
    </row>
    <row r="70" spans="1:53" x14ac:dyDescent="0.35">
      <c r="A70" s="4" t="s">
        <v>112</v>
      </c>
      <c r="B70" s="4" t="s">
        <v>42</v>
      </c>
      <c r="C70" s="4" t="s">
        <v>48</v>
      </c>
      <c r="D70" s="4">
        <v>124.5</v>
      </c>
      <c r="E70" s="4">
        <v>41</v>
      </c>
      <c r="F70" s="4">
        <v>230</v>
      </c>
      <c r="G70" s="4">
        <v>60.0499267578125</v>
      </c>
      <c r="H70" s="4">
        <v>56.49</v>
      </c>
      <c r="I70" s="4">
        <v>1.57</v>
      </c>
      <c r="J70" s="4">
        <v>15.98</v>
      </c>
      <c r="K70" s="4">
        <v>2.1800000000000002</v>
      </c>
      <c r="L70" s="4">
        <v>1.25</v>
      </c>
      <c r="M70" s="4">
        <v>0.2</v>
      </c>
      <c r="N70" s="4">
        <v>2.52</v>
      </c>
      <c r="O70" s="4">
        <v>11.8</v>
      </c>
      <c r="P70" s="4">
        <v>0.16</v>
      </c>
      <c r="Q70" s="4">
        <v>314</v>
      </c>
      <c r="R70" s="4">
        <v>3190</v>
      </c>
      <c r="S70" s="4">
        <v>23.7</v>
      </c>
      <c r="T70" s="4">
        <v>598</v>
      </c>
      <c r="U70" s="4">
        <v>54.5</v>
      </c>
      <c r="V70" s="4">
        <v>4914</v>
      </c>
      <c r="W70" s="4">
        <v>138</v>
      </c>
      <c r="X70" s="4">
        <v>270</v>
      </c>
      <c r="Y70" s="4">
        <v>30.6</v>
      </c>
      <c r="Z70" s="4">
        <v>110</v>
      </c>
      <c r="AA70" s="4">
        <v>18.8</v>
      </c>
      <c r="AB70" s="4">
        <v>4.7699999999999996</v>
      </c>
      <c r="AC70" s="4">
        <v>11.1</v>
      </c>
      <c r="AD70" s="4">
        <v>1.25</v>
      </c>
      <c r="AE70" s="4">
        <v>5.83</v>
      </c>
      <c r="AF70" s="4">
        <v>0.84</v>
      </c>
      <c r="AG70" s="4">
        <v>1.74</v>
      </c>
      <c r="AH70" s="4">
        <v>0.22</v>
      </c>
      <c r="AI70" s="4">
        <v>1.22</v>
      </c>
      <c r="AJ70" s="4">
        <v>0.18</v>
      </c>
      <c r="AK70" s="4">
        <v>16.3</v>
      </c>
      <c r="AL70" s="4">
        <v>2.86</v>
      </c>
      <c r="AM70" s="4">
        <v>196</v>
      </c>
      <c r="AN70" s="4">
        <v>16.899999999999999</v>
      </c>
      <c r="AO70" s="4">
        <v>3.21</v>
      </c>
      <c r="AP70" s="3">
        <f t="shared" si="2"/>
        <v>134.59915611814347</v>
      </c>
      <c r="AQ70" s="3">
        <f t="shared" si="3"/>
        <v>76.841668395932771</v>
      </c>
      <c r="AR70" s="3">
        <v>134.59915611814347</v>
      </c>
      <c r="AS70" s="3">
        <v>76.841668395932771</v>
      </c>
      <c r="AV70" s="4">
        <v>230</v>
      </c>
      <c r="AW70" s="3">
        <v>93.344251919485387</v>
      </c>
      <c r="AX70" s="3">
        <v>104.73594430520356</v>
      </c>
      <c r="AY70" s="3">
        <v>77.260244716904822</v>
      </c>
      <c r="AZ70" s="3">
        <v>79.693917825274951</v>
      </c>
      <c r="BA70" s="3">
        <v>106.24718142035613</v>
      </c>
    </row>
    <row r="71" spans="1:53" x14ac:dyDescent="0.35">
      <c r="A71" s="4" t="s">
        <v>112</v>
      </c>
      <c r="B71" s="4" t="s">
        <v>42</v>
      </c>
      <c r="C71" s="4" t="s">
        <v>49</v>
      </c>
      <c r="D71" s="4">
        <v>124.5</v>
      </c>
      <c r="E71" s="4">
        <v>41</v>
      </c>
      <c r="F71" s="4">
        <v>230</v>
      </c>
      <c r="G71" s="4">
        <v>58.339008331298828</v>
      </c>
      <c r="H71" s="4">
        <v>57.31</v>
      </c>
      <c r="I71" s="4">
        <v>0.84</v>
      </c>
      <c r="J71" s="4">
        <v>18.690000000000001</v>
      </c>
      <c r="K71" s="4">
        <v>0.94</v>
      </c>
      <c r="L71" s="4">
        <v>1.1100000000000001</v>
      </c>
      <c r="M71" s="4">
        <v>0.08</v>
      </c>
      <c r="N71" s="4">
        <v>3.94</v>
      </c>
      <c r="O71" s="4">
        <v>11.78</v>
      </c>
      <c r="P71" s="4">
        <v>0.17</v>
      </c>
      <c r="Q71" s="4">
        <v>256</v>
      </c>
      <c r="R71" s="4">
        <v>2738</v>
      </c>
      <c r="S71" s="4">
        <v>11.6</v>
      </c>
      <c r="T71" s="4">
        <v>292</v>
      </c>
      <c r="U71" s="4">
        <v>24.6</v>
      </c>
      <c r="V71" s="4">
        <v>5572</v>
      </c>
      <c r="W71" s="4">
        <v>82.7</v>
      </c>
      <c r="X71" s="4">
        <v>137</v>
      </c>
      <c r="Y71" s="4">
        <v>13.9</v>
      </c>
      <c r="Z71" s="4">
        <v>46.3</v>
      </c>
      <c r="AA71" s="4">
        <v>7.21</v>
      </c>
      <c r="AB71" s="4">
        <v>2.08</v>
      </c>
      <c r="AC71" s="4">
        <v>4.5599999999999996</v>
      </c>
      <c r="AD71" s="4">
        <v>0.51</v>
      </c>
      <c r="AE71" s="4">
        <v>2.4900000000000002</v>
      </c>
      <c r="AF71" s="4">
        <v>0.4</v>
      </c>
      <c r="AG71" s="4">
        <v>0.9</v>
      </c>
      <c r="AH71" s="4">
        <v>0.13</v>
      </c>
      <c r="AI71" s="4">
        <v>0.79</v>
      </c>
      <c r="AJ71" s="4">
        <v>0.12</v>
      </c>
      <c r="AK71" s="4">
        <v>7.39</v>
      </c>
      <c r="AL71" s="4">
        <v>4.7699999999999996</v>
      </c>
      <c r="AM71" s="4">
        <v>52.1</v>
      </c>
      <c r="AN71" s="4">
        <v>18.7</v>
      </c>
      <c r="AO71" s="4">
        <v>4.59</v>
      </c>
      <c r="AP71" s="3">
        <f t="shared" si="2"/>
        <v>236.0344827586207</v>
      </c>
      <c r="AQ71" s="3">
        <f t="shared" si="3"/>
        <v>71.114137691609258</v>
      </c>
      <c r="AR71" s="3">
        <v>236.0344827586207</v>
      </c>
      <c r="AS71" s="3">
        <v>71.114137691609258</v>
      </c>
      <c r="AV71" s="4">
        <v>230</v>
      </c>
      <c r="AW71" s="3">
        <v>86.986692837686277</v>
      </c>
      <c r="AX71" s="3">
        <v>116.68674072981447</v>
      </c>
      <c r="AY71" s="3">
        <v>81.40515302989796</v>
      </c>
      <c r="AZ71" s="3">
        <v>75.8564722533782</v>
      </c>
      <c r="BA71" s="3">
        <v>121.85505522996687</v>
      </c>
    </row>
    <row r="72" spans="1:53" x14ac:dyDescent="0.35">
      <c r="A72" s="4" t="s">
        <v>112</v>
      </c>
      <c r="B72" s="4" t="s">
        <v>42</v>
      </c>
      <c r="C72" s="4" t="s">
        <v>50</v>
      </c>
      <c r="D72" s="4">
        <v>124.5</v>
      </c>
      <c r="E72" s="4">
        <v>41</v>
      </c>
      <c r="F72" s="4">
        <v>230</v>
      </c>
      <c r="G72" s="4">
        <v>36.067188262939453</v>
      </c>
      <c r="H72" s="4">
        <v>57.17</v>
      </c>
      <c r="I72" s="4">
        <v>0.62</v>
      </c>
      <c r="J72" s="4">
        <v>19.579999999999998</v>
      </c>
      <c r="K72" s="4">
        <v>1.01</v>
      </c>
      <c r="L72" s="4">
        <v>0.48</v>
      </c>
      <c r="M72" s="4">
        <v>0.09</v>
      </c>
      <c r="N72" s="4">
        <v>6.38</v>
      </c>
      <c r="O72" s="4">
        <v>10.28</v>
      </c>
      <c r="P72" s="4">
        <v>0.03</v>
      </c>
      <c r="Q72" s="4">
        <v>197</v>
      </c>
      <c r="R72" s="4">
        <v>2056</v>
      </c>
      <c r="S72" s="4">
        <v>29</v>
      </c>
      <c r="T72" s="4">
        <v>830</v>
      </c>
      <c r="U72" s="4">
        <v>79.8</v>
      </c>
      <c r="V72" s="4">
        <v>1014</v>
      </c>
      <c r="W72" s="4">
        <v>285</v>
      </c>
      <c r="X72" s="4">
        <v>427</v>
      </c>
      <c r="Y72" s="4">
        <v>37</v>
      </c>
      <c r="Z72" s="4">
        <v>108</v>
      </c>
      <c r="AA72" s="4">
        <v>14</v>
      </c>
      <c r="AB72" s="4">
        <v>3.17</v>
      </c>
      <c r="AC72" s="4">
        <v>9.35</v>
      </c>
      <c r="AD72" s="4">
        <v>1.04</v>
      </c>
      <c r="AE72" s="4">
        <v>5.18</v>
      </c>
      <c r="AF72" s="4">
        <v>0.84</v>
      </c>
      <c r="AG72" s="4">
        <v>1.95</v>
      </c>
      <c r="AH72" s="4">
        <v>0.28000000000000003</v>
      </c>
      <c r="AI72" s="4">
        <v>1.75</v>
      </c>
      <c r="AJ72" s="4">
        <v>0.26</v>
      </c>
      <c r="AK72" s="4">
        <v>20.5</v>
      </c>
      <c r="AL72" s="4">
        <v>2.52</v>
      </c>
      <c r="AM72" s="4">
        <v>121</v>
      </c>
      <c r="AN72" s="4">
        <v>104</v>
      </c>
      <c r="AO72" s="4">
        <v>13.1</v>
      </c>
      <c r="AP72" s="3">
        <f t="shared" si="2"/>
        <v>70.896551724137936</v>
      </c>
      <c r="AQ72" s="3">
        <f t="shared" si="3"/>
        <v>110.63291139240508</v>
      </c>
      <c r="AR72" s="3">
        <v>70.896551724137936</v>
      </c>
      <c r="AS72" s="3">
        <v>110.63291139240508</v>
      </c>
      <c r="AV72" s="4">
        <v>230</v>
      </c>
      <c r="AW72" s="3">
        <v>130.85253164556966</v>
      </c>
      <c r="AX72" s="3">
        <v>91.09569895292924</v>
      </c>
      <c r="AY72" s="3">
        <v>75.372793256659889</v>
      </c>
      <c r="AZ72" s="3">
        <v>102.33405063291141</v>
      </c>
      <c r="BA72" s="3">
        <v>88.432868413400328</v>
      </c>
    </row>
    <row r="73" spans="1:53" x14ac:dyDescent="0.35">
      <c r="A73" s="4" t="s">
        <v>112</v>
      </c>
      <c r="B73" s="4" t="s">
        <v>42</v>
      </c>
      <c r="C73" s="4" t="s">
        <v>51</v>
      </c>
      <c r="D73" s="4">
        <v>124.5</v>
      </c>
      <c r="E73" s="4">
        <v>41</v>
      </c>
      <c r="F73" s="4">
        <v>230</v>
      </c>
      <c r="G73" s="4">
        <v>61.266746520996087</v>
      </c>
      <c r="H73" s="4">
        <v>56.04</v>
      </c>
      <c r="I73" s="4">
        <v>0.65</v>
      </c>
      <c r="J73" s="4">
        <v>21.08</v>
      </c>
      <c r="K73" s="4">
        <v>1.1200000000000001</v>
      </c>
      <c r="L73" s="4">
        <v>0.53</v>
      </c>
      <c r="M73" s="4">
        <v>0.06</v>
      </c>
      <c r="N73" s="4">
        <v>6.49</v>
      </c>
      <c r="O73" s="4">
        <v>10.44</v>
      </c>
      <c r="P73" s="4">
        <v>0.08</v>
      </c>
      <c r="Q73" s="4">
        <v>200</v>
      </c>
      <c r="R73" s="4">
        <v>1827</v>
      </c>
      <c r="S73" s="4">
        <v>14.5</v>
      </c>
      <c r="T73" s="4">
        <v>410</v>
      </c>
      <c r="U73" s="4">
        <v>33.9</v>
      </c>
      <c r="V73" s="4">
        <v>1596</v>
      </c>
      <c r="W73" s="4">
        <v>78</v>
      </c>
      <c r="X73" s="4">
        <v>149</v>
      </c>
      <c r="Y73" s="4">
        <v>17.3</v>
      </c>
      <c r="Z73" s="4">
        <v>61</v>
      </c>
      <c r="AA73" s="4">
        <v>10.5</v>
      </c>
      <c r="AB73" s="4">
        <v>2.59</v>
      </c>
      <c r="AC73" s="4">
        <v>6.47</v>
      </c>
      <c r="AD73" s="4">
        <v>0.74</v>
      </c>
      <c r="AE73" s="4">
        <v>3.49</v>
      </c>
      <c r="AF73" s="4">
        <v>0.53</v>
      </c>
      <c r="AG73" s="4">
        <v>1.1100000000000001</v>
      </c>
      <c r="AH73" s="4">
        <v>0.15</v>
      </c>
      <c r="AI73" s="4">
        <v>0.88</v>
      </c>
      <c r="AJ73" s="4">
        <v>0.13</v>
      </c>
      <c r="AK73" s="4">
        <v>11.2</v>
      </c>
      <c r="AL73" s="4">
        <v>1.7</v>
      </c>
      <c r="AM73" s="4">
        <v>22.7</v>
      </c>
      <c r="AN73" s="4">
        <v>17.8</v>
      </c>
      <c r="AO73" s="4">
        <v>4.8099999999999996</v>
      </c>
      <c r="AP73" s="3">
        <f t="shared" si="2"/>
        <v>126</v>
      </c>
      <c r="AQ73" s="3">
        <f t="shared" si="3"/>
        <v>60.212888377445346</v>
      </c>
      <c r="AR73" s="3">
        <v>126</v>
      </c>
      <c r="AS73" s="3">
        <v>60.212888377445346</v>
      </c>
      <c r="AV73" s="4">
        <v>230</v>
      </c>
      <c r="AW73" s="3">
        <v>74.88630609896434</v>
      </c>
      <c r="AX73" s="3">
        <v>103.33125292112059</v>
      </c>
      <c r="AY73" s="3">
        <v>74.167510928275732</v>
      </c>
      <c r="AZ73" s="3">
        <v>68.55263521288839</v>
      </c>
      <c r="BA73" s="3">
        <v>104.41263876016448</v>
      </c>
    </row>
    <row r="74" spans="1:53" x14ac:dyDescent="0.35">
      <c r="A74" s="4" t="s">
        <v>112</v>
      </c>
      <c r="B74" s="4" t="s">
        <v>42</v>
      </c>
      <c r="C74" s="4" t="s">
        <v>46</v>
      </c>
      <c r="D74" s="4">
        <v>124.5</v>
      </c>
      <c r="E74" s="4">
        <v>41</v>
      </c>
      <c r="F74" s="4">
        <v>230</v>
      </c>
      <c r="G74" s="4">
        <v>53.963508605957031</v>
      </c>
      <c r="H74" s="4">
        <v>56.82</v>
      </c>
      <c r="I74" s="4">
        <v>0.94</v>
      </c>
      <c r="J74" s="4">
        <v>18.41</v>
      </c>
      <c r="K74" s="4">
        <v>1.63</v>
      </c>
      <c r="L74" s="4">
        <v>0.92</v>
      </c>
      <c r="M74" s="4">
        <v>0.12</v>
      </c>
      <c r="N74" s="4">
        <v>5</v>
      </c>
      <c r="O74" s="4">
        <v>10.57</v>
      </c>
      <c r="P74" s="4">
        <v>0.11</v>
      </c>
      <c r="Q74" s="4">
        <v>204</v>
      </c>
      <c r="R74" s="4">
        <v>2094</v>
      </c>
      <c r="S74" s="4">
        <v>13.6</v>
      </c>
      <c r="T74" s="4">
        <v>800</v>
      </c>
      <c r="U74" s="4">
        <v>61.6</v>
      </c>
      <c r="V74" s="4">
        <v>3727</v>
      </c>
      <c r="W74" s="4">
        <v>45.8</v>
      </c>
      <c r="X74" s="4">
        <v>96.7</v>
      </c>
      <c r="Y74" s="4">
        <v>11.7</v>
      </c>
      <c r="Z74" s="4">
        <v>43.6</v>
      </c>
      <c r="AA74" s="4">
        <v>8.4600000000000009</v>
      </c>
      <c r="AB74" s="4">
        <v>2.41</v>
      </c>
      <c r="AC74" s="4">
        <v>5.15</v>
      </c>
      <c r="AD74" s="4">
        <v>0.66</v>
      </c>
      <c r="AE74" s="4">
        <v>3.36</v>
      </c>
      <c r="AF74" s="4">
        <v>0.55000000000000004</v>
      </c>
      <c r="AG74" s="4">
        <v>1.25</v>
      </c>
      <c r="AH74" s="4">
        <v>0.19</v>
      </c>
      <c r="AI74" s="4">
        <v>1.26</v>
      </c>
      <c r="AJ74" s="4">
        <v>0.21</v>
      </c>
      <c r="AK74" s="4">
        <v>19.399999999999999</v>
      </c>
      <c r="AL74" s="4">
        <v>1.9</v>
      </c>
      <c r="AM74" s="4">
        <v>98</v>
      </c>
      <c r="AN74" s="4">
        <v>18.5</v>
      </c>
      <c r="AO74" s="4">
        <v>4.0599999999999996</v>
      </c>
      <c r="AP74" s="3">
        <f t="shared" si="2"/>
        <v>153.97058823529412</v>
      </c>
      <c r="AQ74" s="3">
        <f t="shared" si="3"/>
        <v>24.692920768870138</v>
      </c>
      <c r="AR74" s="3">
        <v>153.97058823529412</v>
      </c>
      <c r="AS74" s="3">
        <v>24.692920768870138</v>
      </c>
      <c r="AV74" s="4">
        <v>230</v>
      </c>
      <c r="AW74" s="3">
        <v>35.459142053445859</v>
      </c>
      <c r="AX74" s="3">
        <v>107.5968593222087</v>
      </c>
      <c r="AY74" s="3">
        <v>66.750622986721268</v>
      </c>
      <c r="AZ74" s="3">
        <v>44.754256915142996</v>
      </c>
      <c r="BA74" s="3">
        <v>109.98356843415218</v>
      </c>
    </row>
    <row r="75" spans="1:53" x14ac:dyDescent="0.35">
      <c r="A75" s="4" t="s">
        <v>112</v>
      </c>
      <c r="B75" s="4" t="s">
        <v>42</v>
      </c>
      <c r="C75" s="4" t="s">
        <v>47</v>
      </c>
      <c r="D75" s="4">
        <v>124.5</v>
      </c>
      <c r="E75" s="4">
        <v>41</v>
      </c>
      <c r="F75" s="4">
        <v>230</v>
      </c>
      <c r="G75" s="4">
        <v>32.491111755371087</v>
      </c>
      <c r="H75" s="4">
        <v>56</v>
      </c>
      <c r="I75" s="4">
        <v>0.56999999999999995</v>
      </c>
      <c r="J75" s="4">
        <v>20.420000000000002</v>
      </c>
      <c r="K75" s="4">
        <v>0.93</v>
      </c>
      <c r="L75" s="4">
        <v>1.4</v>
      </c>
      <c r="M75" s="4">
        <v>0.14000000000000001</v>
      </c>
      <c r="N75" s="4">
        <v>3.03</v>
      </c>
      <c r="O75" s="4">
        <v>11.32</v>
      </c>
      <c r="P75" s="4">
        <v>0.11</v>
      </c>
      <c r="Q75" s="4">
        <v>265</v>
      </c>
      <c r="R75" s="4">
        <v>1440</v>
      </c>
      <c r="S75" s="4">
        <v>40</v>
      </c>
      <c r="T75" s="4">
        <v>1000</v>
      </c>
      <c r="U75" s="4">
        <v>56.8</v>
      </c>
      <c r="V75" s="4">
        <v>855</v>
      </c>
      <c r="W75" s="4">
        <v>274</v>
      </c>
      <c r="X75" s="4">
        <v>396</v>
      </c>
      <c r="Y75" s="4">
        <v>35.799999999999997</v>
      </c>
      <c r="Z75" s="4">
        <v>104</v>
      </c>
      <c r="AA75" s="4">
        <v>16</v>
      </c>
      <c r="AB75" s="4">
        <v>3.88</v>
      </c>
      <c r="AC75" s="4">
        <v>10.8</v>
      </c>
      <c r="AD75" s="4">
        <v>1.36</v>
      </c>
      <c r="AE75" s="4">
        <v>6.94</v>
      </c>
      <c r="AF75" s="4">
        <v>1.24</v>
      </c>
      <c r="AG75" s="4">
        <v>2.94</v>
      </c>
      <c r="AH75" s="4">
        <v>0.45</v>
      </c>
      <c r="AI75" s="4">
        <v>2.83</v>
      </c>
      <c r="AJ75" s="4">
        <v>0.39</v>
      </c>
      <c r="AK75" s="4">
        <v>25.3</v>
      </c>
      <c r="AL75" s="4">
        <v>2.44</v>
      </c>
      <c r="AM75" s="4">
        <v>191</v>
      </c>
      <c r="AN75" s="4">
        <v>122</v>
      </c>
      <c r="AO75" s="4">
        <v>13.3</v>
      </c>
      <c r="AP75" s="3">
        <f t="shared" si="2"/>
        <v>36</v>
      </c>
      <c r="AQ75" s="3">
        <f t="shared" si="3"/>
        <v>65.772092260440431</v>
      </c>
      <c r="AR75" s="3">
        <v>36</v>
      </c>
      <c r="AS75" s="3">
        <v>65.772092260440431</v>
      </c>
      <c r="AV75" s="4">
        <v>230</v>
      </c>
      <c r="AW75" s="3">
        <v>81.057022409088887</v>
      </c>
      <c r="AX75" s="3">
        <v>76.676215240444648</v>
      </c>
      <c r="AY75" s="3">
        <v>64.052781529811014</v>
      </c>
      <c r="AZ75" s="3">
        <v>72.27730181449509</v>
      </c>
      <c r="BA75" s="3">
        <v>69.600861391615197</v>
      </c>
    </row>
    <row r="76" spans="1:53" x14ac:dyDescent="0.35">
      <c r="A76" s="4" t="s">
        <v>112</v>
      </c>
      <c r="B76" s="4" t="s">
        <v>42</v>
      </c>
      <c r="C76" s="4" t="s">
        <v>48</v>
      </c>
      <c r="D76" s="4">
        <v>124.5</v>
      </c>
      <c r="E76" s="4">
        <v>41</v>
      </c>
      <c r="F76" s="4">
        <v>230</v>
      </c>
      <c r="G76" s="4">
        <v>60.0499267578125</v>
      </c>
      <c r="H76" s="4">
        <v>56.49</v>
      </c>
      <c r="I76" s="4">
        <v>1.57</v>
      </c>
      <c r="J76" s="4">
        <v>15.98</v>
      </c>
      <c r="K76" s="4">
        <v>2.1800000000000002</v>
      </c>
      <c r="L76" s="4">
        <v>1.25</v>
      </c>
      <c r="M76" s="4">
        <v>0.2</v>
      </c>
      <c r="N76" s="4">
        <v>2.52</v>
      </c>
      <c r="O76" s="4">
        <v>11.8</v>
      </c>
      <c r="P76" s="4">
        <v>0.16</v>
      </c>
      <c r="Q76" s="4">
        <v>314</v>
      </c>
      <c r="R76" s="4">
        <v>3190</v>
      </c>
      <c r="S76" s="4">
        <v>23.7</v>
      </c>
      <c r="T76" s="4">
        <v>598</v>
      </c>
      <c r="U76" s="4">
        <v>54.5</v>
      </c>
      <c r="V76" s="4">
        <v>4914</v>
      </c>
      <c r="W76" s="4">
        <v>138</v>
      </c>
      <c r="X76" s="4">
        <v>270</v>
      </c>
      <c r="Y76" s="4">
        <v>30.6</v>
      </c>
      <c r="Z76" s="4">
        <v>110</v>
      </c>
      <c r="AA76" s="4">
        <v>18.8</v>
      </c>
      <c r="AB76" s="4">
        <v>4.7699999999999996</v>
      </c>
      <c r="AC76" s="4">
        <v>11.1</v>
      </c>
      <c r="AD76" s="4">
        <v>1.25</v>
      </c>
      <c r="AE76" s="4">
        <v>5.83</v>
      </c>
      <c r="AF76" s="4">
        <v>0.84</v>
      </c>
      <c r="AG76" s="4">
        <v>1.74</v>
      </c>
      <c r="AH76" s="4">
        <v>0.22</v>
      </c>
      <c r="AI76" s="4">
        <v>1.22</v>
      </c>
      <c r="AJ76" s="4">
        <v>0.18</v>
      </c>
      <c r="AK76" s="4">
        <v>16.3</v>
      </c>
      <c r="AL76" s="4">
        <v>2.86</v>
      </c>
      <c r="AM76" s="4">
        <v>196</v>
      </c>
      <c r="AN76" s="4">
        <v>16.899999999999999</v>
      </c>
      <c r="AO76" s="4">
        <v>3.21</v>
      </c>
      <c r="AP76" s="3">
        <f t="shared" si="2"/>
        <v>134.59915611814347</v>
      </c>
      <c r="AQ76" s="3">
        <f t="shared" si="3"/>
        <v>76.841668395932771</v>
      </c>
      <c r="AR76" s="3">
        <v>134.59915611814347</v>
      </c>
      <c r="AS76" s="3">
        <v>76.841668395932771</v>
      </c>
      <c r="AV76" s="4">
        <v>230</v>
      </c>
      <c r="AW76" s="3">
        <v>93.344251919485387</v>
      </c>
      <c r="AX76" s="3">
        <v>104.73594430520356</v>
      </c>
      <c r="AY76" s="3">
        <v>77.260244716904822</v>
      </c>
      <c r="AZ76" s="3">
        <v>79.693917825274951</v>
      </c>
      <c r="BA76" s="3">
        <v>106.24718142035613</v>
      </c>
    </row>
    <row r="77" spans="1:53" x14ac:dyDescent="0.35">
      <c r="A77" s="4" t="s">
        <v>112</v>
      </c>
      <c r="B77" s="4" t="s">
        <v>42</v>
      </c>
      <c r="C77" s="4" t="s">
        <v>52</v>
      </c>
      <c r="D77" s="4">
        <v>124.5</v>
      </c>
      <c r="E77" s="4">
        <v>41</v>
      </c>
      <c r="F77" s="4">
        <v>230</v>
      </c>
      <c r="G77" s="4">
        <v>61.949623107910163</v>
      </c>
      <c r="H77" s="4">
        <v>57.55</v>
      </c>
      <c r="I77" s="4">
        <v>0.48</v>
      </c>
      <c r="J77" s="4">
        <v>20.309999999999999</v>
      </c>
      <c r="K77" s="4">
        <v>0.88</v>
      </c>
      <c r="L77" s="4">
        <v>0.55000000000000004</v>
      </c>
      <c r="M77" s="4">
        <v>0.09</v>
      </c>
      <c r="N77" s="4">
        <v>4.21</v>
      </c>
      <c r="O77" s="4">
        <v>12.28</v>
      </c>
      <c r="P77" s="4">
        <v>0.11</v>
      </c>
      <c r="Q77" s="4">
        <v>314</v>
      </c>
      <c r="R77" s="4">
        <v>2103</v>
      </c>
      <c r="S77" s="4">
        <v>26.8</v>
      </c>
      <c r="T77" s="4">
        <v>360</v>
      </c>
      <c r="U77" s="4">
        <v>30.5</v>
      </c>
      <c r="V77" s="4">
        <v>2367</v>
      </c>
      <c r="W77" s="4">
        <v>136</v>
      </c>
      <c r="X77" s="4">
        <v>245</v>
      </c>
      <c r="Y77" s="4">
        <v>24.7</v>
      </c>
      <c r="Z77" s="4">
        <v>80</v>
      </c>
      <c r="AA77" s="4">
        <v>12.6</v>
      </c>
      <c r="AB77" s="4">
        <v>3.18</v>
      </c>
      <c r="AC77" s="4">
        <v>8.58</v>
      </c>
      <c r="AD77" s="4">
        <v>1.02</v>
      </c>
      <c r="AE77" s="4">
        <v>5.24</v>
      </c>
      <c r="AF77" s="4">
        <v>0.9</v>
      </c>
      <c r="AG77" s="4">
        <v>2.0299999999999998</v>
      </c>
      <c r="AH77" s="4">
        <v>0.28000000000000003</v>
      </c>
      <c r="AI77" s="4">
        <v>1.63</v>
      </c>
      <c r="AJ77" s="4">
        <v>0.22</v>
      </c>
      <c r="AK77" s="4">
        <v>8.4700000000000006</v>
      </c>
      <c r="AL77" s="4">
        <v>1.1000000000000001</v>
      </c>
      <c r="AM77" s="4">
        <v>97.5</v>
      </c>
      <c r="AN77" s="4">
        <v>51.5</v>
      </c>
      <c r="AO77" s="4">
        <v>8.1300000000000008</v>
      </c>
      <c r="AP77" s="3">
        <f t="shared" si="2"/>
        <v>78.470149253731336</v>
      </c>
      <c r="AQ77" s="3">
        <f t="shared" si="3"/>
        <v>56.679868499391681</v>
      </c>
      <c r="AR77" s="3">
        <v>78.470149253731336</v>
      </c>
      <c r="AS77" s="3">
        <v>56.679868499391681</v>
      </c>
      <c r="AV77" s="4">
        <v>230</v>
      </c>
      <c r="AW77" s="3">
        <v>70.964654034324766</v>
      </c>
      <c r="AX77" s="3">
        <v>93.255239804645143</v>
      </c>
      <c r="AY77" s="3">
        <v>69.377337612132962</v>
      </c>
      <c r="AZ77" s="3">
        <v>66.185511894592423</v>
      </c>
      <c r="BA77" s="3">
        <v>91.253252921906281</v>
      </c>
    </row>
    <row r="78" spans="1:53" x14ac:dyDescent="0.35">
      <c r="A78" s="4" t="s">
        <v>112</v>
      </c>
      <c r="B78" s="4" t="s">
        <v>42</v>
      </c>
      <c r="C78" s="4" t="s">
        <v>53</v>
      </c>
      <c r="D78" s="4">
        <v>124.5</v>
      </c>
      <c r="E78" s="4">
        <v>41</v>
      </c>
      <c r="F78" s="4">
        <v>230</v>
      </c>
      <c r="G78" s="4">
        <v>48.574214935302727</v>
      </c>
      <c r="H78" s="4">
        <v>56.72</v>
      </c>
      <c r="I78" s="4">
        <v>0.73</v>
      </c>
      <c r="J78" s="4">
        <v>20.09</v>
      </c>
      <c r="K78" s="4">
        <v>0.88</v>
      </c>
      <c r="L78" s="4">
        <v>0.53</v>
      </c>
      <c r="M78" s="4">
        <v>0.06</v>
      </c>
      <c r="N78" s="4">
        <v>4.09</v>
      </c>
      <c r="O78" s="4">
        <v>13.21</v>
      </c>
      <c r="P78" s="4">
        <v>0.12</v>
      </c>
      <c r="Q78" s="4">
        <v>339</v>
      </c>
      <c r="R78" s="4">
        <v>1818</v>
      </c>
      <c r="S78" s="4">
        <v>9.16</v>
      </c>
      <c r="T78" s="4">
        <v>491</v>
      </c>
      <c r="U78" s="4">
        <v>46.1</v>
      </c>
      <c r="V78" s="4">
        <v>2588</v>
      </c>
      <c r="W78" s="4">
        <v>46.3</v>
      </c>
      <c r="X78" s="4">
        <v>88.7</v>
      </c>
      <c r="Y78" s="4">
        <v>10</v>
      </c>
      <c r="Z78" s="4">
        <v>35.200000000000003</v>
      </c>
      <c r="AA78" s="4">
        <v>6.27</v>
      </c>
      <c r="AB78" s="4">
        <v>1.72</v>
      </c>
      <c r="AC78" s="4">
        <v>3.86</v>
      </c>
      <c r="AD78" s="4">
        <v>0.48</v>
      </c>
      <c r="AE78" s="4">
        <v>2.31</v>
      </c>
      <c r="AF78" s="4">
        <v>0.35</v>
      </c>
      <c r="AG78" s="4">
        <v>0.72</v>
      </c>
      <c r="AH78" s="4">
        <v>0.09</v>
      </c>
      <c r="AI78" s="4">
        <v>0.5</v>
      </c>
      <c r="AJ78" s="4">
        <v>7.0000000000000007E-2</v>
      </c>
      <c r="AK78" s="4">
        <v>11.9</v>
      </c>
      <c r="AL78" s="4">
        <v>1.55</v>
      </c>
      <c r="AM78" s="4">
        <v>90.1</v>
      </c>
      <c r="AN78" s="4">
        <v>11.7</v>
      </c>
      <c r="AO78" s="4">
        <v>7.33</v>
      </c>
      <c r="AP78" s="3">
        <f t="shared" si="2"/>
        <v>198.47161572052403</v>
      </c>
      <c r="AQ78" s="3">
        <f t="shared" si="3"/>
        <v>62.905485232067505</v>
      </c>
      <c r="AR78" s="3">
        <v>198.47161572052403</v>
      </c>
      <c r="AS78" s="3">
        <v>62.905485232067505</v>
      </c>
      <c r="AV78" s="4">
        <v>230</v>
      </c>
      <c r="AW78" s="3">
        <v>77.875088607594932</v>
      </c>
      <c r="AX78" s="3">
        <v>112.99875977259931</v>
      </c>
      <c r="AY78" s="3">
        <v>78.616509309917291</v>
      </c>
      <c r="AZ78" s="3">
        <v>70.356675105485238</v>
      </c>
      <c r="BA78" s="3">
        <v>117.03851084687273</v>
      </c>
    </row>
    <row r="79" spans="1:53" x14ac:dyDescent="0.35">
      <c r="A79" s="4" t="s">
        <v>112</v>
      </c>
      <c r="B79" s="4" t="s">
        <v>42</v>
      </c>
      <c r="C79" s="4" t="s">
        <v>54</v>
      </c>
      <c r="D79" s="4">
        <v>124.5</v>
      </c>
      <c r="E79" s="4">
        <v>41</v>
      </c>
      <c r="F79" s="4">
        <v>230</v>
      </c>
      <c r="G79" s="4">
        <v>52.152912139892578</v>
      </c>
      <c r="H79" s="4">
        <v>57.68</v>
      </c>
      <c r="I79" s="4">
        <v>0.36</v>
      </c>
      <c r="J79" s="4">
        <v>20.89</v>
      </c>
      <c r="K79" s="4">
        <v>0.86</v>
      </c>
      <c r="L79" s="4">
        <v>0.28999999999999998</v>
      </c>
      <c r="M79" s="4">
        <v>0.05</v>
      </c>
      <c r="N79" s="4">
        <v>4.16</v>
      </c>
      <c r="O79" s="4">
        <v>12.71</v>
      </c>
      <c r="P79" s="4">
        <v>0.1</v>
      </c>
      <c r="Q79" s="4">
        <v>301</v>
      </c>
      <c r="R79" s="4">
        <v>2254</v>
      </c>
      <c r="S79" s="4">
        <v>11</v>
      </c>
      <c r="T79" s="4">
        <v>239</v>
      </c>
      <c r="U79" s="4">
        <v>23.2</v>
      </c>
      <c r="V79" s="4">
        <v>1595</v>
      </c>
      <c r="W79" s="4">
        <v>73.7</v>
      </c>
      <c r="X79" s="4">
        <v>125</v>
      </c>
      <c r="Y79" s="4">
        <v>12.3</v>
      </c>
      <c r="Z79" s="4">
        <v>40.1</v>
      </c>
      <c r="AA79" s="4">
        <v>6.34</v>
      </c>
      <c r="AB79" s="4">
        <v>1.6</v>
      </c>
      <c r="AC79" s="4">
        <v>4.12</v>
      </c>
      <c r="AD79" s="4">
        <v>0.47</v>
      </c>
      <c r="AE79" s="4">
        <v>2.36</v>
      </c>
      <c r="AF79" s="4">
        <v>0.37</v>
      </c>
      <c r="AG79" s="4">
        <v>0.81</v>
      </c>
      <c r="AH79" s="4">
        <v>0.12</v>
      </c>
      <c r="AI79" s="4">
        <v>0.69</v>
      </c>
      <c r="AJ79" s="4">
        <v>0.11</v>
      </c>
      <c r="AK79" s="4">
        <v>5.22</v>
      </c>
      <c r="AL79" s="4">
        <v>1.21</v>
      </c>
      <c r="AM79" s="4">
        <v>74.900000000000006</v>
      </c>
      <c r="AN79" s="4">
        <v>17.3</v>
      </c>
      <c r="AO79" s="4">
        <v>4.72</v>
      </c>
      <c r="AP79" s="3">
        <f t="shared" si="2"/>
        <v>204.90909090909091</v>
      </c>
      <c r="AQ79" s="3">
        <f t="shared" si="3"/>
        <v>72.559774964838269</v>
      </c>
      <c r="AR79" s="3">
        <v>204.90909090909091</v>
      </c>
      <c r="AS79" s="3">
        <v>72.559774964838269</v>
      </c>
      <c r="AV79" s="4">
        <v>230</v>
      </c>
      <c r="AW79" s="3">
        <v>88.591350210970489</v>
      </c>
      <c r="AX79" s="3">
        <v>113.67792854358134</v>
      </c>
      <c r="AY79" s="3">
        <v>80.36801476753709</v>
      </c>
      <c r="AZ79" s="3">
        <v>76.825049226441649</v>
      </c>
      <c r="BA79" s="3">
        <v>117.92551285881275</v>
      </c>
    </row>
    <row r="80" spans="1:53" x14ac:dyDescent="0.35">
      <c r="A80" s="4" t="s">
        <v>112</v>
      </c>
      <c r="B80" s="4" t="s">
        <v>42</v>
      </c>
      <c r="C80" s="4" t="s">
        <v>55</v>
      </c>
      <c r="D80" s="4">
        <v>124.5</v>
      </c>
      <c r="E80" s="4">
        <v>41</v>
      </c>
      <c r="F80" s="4">
        <v>230</v>
      </c>
      <c r="G80" s="4">
        <v>33.801425933837891</v>
      </c>
      <c r="H80" s="4">
        <v>56.63</v>
      </c>
      <c r="I80" s="4">
        <v>0.76</v>
      </c>
      <c r="J80" s="4">
        <v>18.23</v>
      </c>
      <c r="K80" s="4">
        <v>1.63</v>
      </c>
      <c r="L80" s="4">
        <v>1.1399999999999999</v>
      </c>
      <c r="M80" s="4">
        <v>0.14000000000000001</v>
      </c>
      <c r="N80" s="4">
        <v>3.6</v>
      </c>
      <c r="O80" s="4">
        <v>12.14</v>
      </c>
      <c r="P80" s="4">
        <v>0.27</v>
      </c>
      <c r="Q80" s="4">
        <v>357</v>
      </c>
      <c r="R80" s="4">
        <v>2334</v>
      </c>
      <c r="S80" s="4">
        <v>48.5</v>
      </c>
      <c r="T80" s="4">
        <v>590</v>
      </c>
      <c r="U80" s="4">
        <v>42.8</v>
      </c>
      <c r="V80" s="4">
        <v>6336</v>
      </c>
      <c r="W80" s="4">
        <v>145</v>
      </c>
      <c r="X80" s="4">
        <v>287</v>
      </c>
      <c r="Y80" s="4">
        <v>29.9</v>
      </c>
      <c r="Z80" s="4">
        <v>102</v>
      </c>
      <c r="AA80" s="4">
        <v>18.100000000000001</v>
      </c>
      <c r="AB80" s="4">
        <v>4.82</v>
      </c>
      <c r="AC80" s="4">
        <v>12.8</v>
      </c>
      <c r="AD80" s="4">
        <v>1.56</v>
      </c>
      <c r="AE80" s="4">
        <v>8.19</v>
      </c>
      <c r="AF80" s="4">
        <v>1.44</v>
      </c>
      <c r="AG80" s="4">
        <v>3.41</v>
      </c>
      <c r="AH80" s="4">
        <v>0.49</v>
      </c>
      <c r="AI80" s="4">
        <v>2.94</v>
      </c>
      <c r="AJ80" s="4">
        <v>0.4</v>
      </c>
      <c r="AK80" s="4">
        <v>15.5</v>
      </c>
      <c r="AL80" s="4">
        <v>1.4</v>
      </c>
      <c r="AM80" s="4">
        <v>70.8</v>
      </c>
      <c r="AN80" s="4">
        <v>101</v>
      </c>
      <c r="AO80" s="4">
        <v>17.5</v>
      </c>
      <c r="AP80" s="3">
        <f t="shared" si="2"/>
        <v>48.123711340206185</v>
      </c>
      <c r="AQ80" s="3">
        <f t="shared" si="3"/>
        <v>33.504118947156925</v>
      </c>
      <c r="AR80" s="3">
        <v>48.123711340206185</v>
      </c>
      <c r="AS80" s="3">
        <v>33.504118947156925</v>
      </c>
      <c r="AV80" s="4">
        <v>230</v>
      </c>
      <c r="AW80" s="3">
        <v>45.239572031344196</v>
      </c>
      <c r="AX80" s="3">
        <v>82.851993779006477</v>
      </c>
      <c r="AY80" s="3">
        <v>59.659404495815927</v>
      </c>
      <c r="AZ80" s="3">
        <v>50.657759694595143</v>
      </c>
      <c r="BA80" s="3">
        <v>77.666497243923146</v>
      </c>
    </row>
    <row r="81" spans="1:53" x14ac:dyDescent="0.35">
      <c r="A81" s="6" t="s">
        <v>112</v>
      </c>
      <c r="B81" s="6" t="s">
        <v>42</v>
      </c>
      <c r="C81" s="6" t="s">
        <v>56</v>
      </c>
      <c r="D81" s="6">
        <v>124.5</v>
      </c>
      <c r="E81" s="6">
        <v>41</v>
      </c>
      <c r="F81" s="6">
        <v>230</v>
      </c>
      <c r="G81" s="6">
        <v>54.865524291992188</v>
      </c>
      <c r="H81" s="6">
        <v>56.61</v>
      </c>
      <c r="I81" s="6">
        <v>1.01</v>
      </c>
      <c r="J81" s="6">
        <v>17.52</v>
      </c>
      <c r="K81" s="6">
        <v>2.0299999999999998</v>
      </c>
      <c r="L81" s="6">
        <v>1.19</v>
      </c>
      <c r="M81" s="6">
        <v>0.1</v>
      </c>
      <c r="N81" s="6">
        <v>3.36</v>
      </c>
      <c r="O81" s="6">
        <v>12.2</v>
      </c>
      <c r="P81" s="6">
        <v>0.24</v>
      </c>
      <c r="Q81" s="6">
        <v>260</v>
      </c>
      <c r="R81" s="6">
        <v>2760</v>
      </c>
      <c r="S81" s="6">
        <v>22.5</v>
      </c>
      <c r="T81" s="6">
        <v>505</v>
      </c>
      <c r="U81" s="6">
        <v>59.3</v>
      </c>
      <c r="V81" s="6">
        <v>4273</v>
      </c>
      <c r="W81" s="6">
        <v>142</v>
      </c>
      <c r="X81" s="6">
        <v>223</v>
      </c>
      <c r="Y81" s="6">
        <v>23.5</v>
      </c>
      <c r="Z81" s="6">
        <v>82.3</v>
      </c>
      <c r="AA81" s="6">
        <v>13.9</v>
      </c>
      <c r="AB81" s="6">
        <v>3.66</v>
      </c>
      <c r="AC81" s="6">
        <v>8.8699999999999992</v>
      </c>
      <c r="AD81" s="6">
        <v>1.01</v>
      </c>
      <c r="AE81" s="6">
        <v>4.96</v>
      </c>
      <c r="AF81" s="6">
        <v>0.77</v>
      </c>
      <c r="AG81" s="6">
        <v>1.71</v>
      </c>
      <c r="AH81" s="6">
        <v>0.24</v>
      </c>
      <c r="AI81" s="6">
        <v>1.61</v>
      </c>
      <c r="AJ81" s="6">
        <v>0.26</v>
      </c>
      <c r="AK81" s="6">
        <v>12</v>
      </c>
      <c r="AL81" s="6">
        <v>1.9</v>
      </c>
      <c r="AM81" s="6">
        <v>61.5</v>
      </c>
      <c r="AN81" s="6">
        <v>26.2</v>
      </c>
      <c r="AO81" s="6">
        <v>10.5</v>
      </c>
      <c r="AP81" s="3">
        <f t="shared" si="2"/>
        <v>122.66666666666667</v>
      </c>
      <c r="AQ81" s="3">
        <f t="shared" si="3"/>
        <v>59.915611814345993</v>
      </c>
      <c r="AR81" s="3">
        <v>122.66666666666667</v>
      </c>
      <c r="AS81" s="3">
        <v>59.915611814345993</v>
      </c>
      <c r="AV81" s="6">
        <v>230</v>
      </c>
      <c r="AW81" s="3">
        <v>74.55632911392405</v>
      </c>
      <c r="AX81" s="3">
        <v>102.76078979634296</v>
      </c>
      <c r="AY81" s="3">
        <v>73.880593870885704</v>
      </c>
      <c r="AZ81" s="3">
        <v>68.353459915611822</v>
      </c>
      <c r="BA81" s="3">
        <v>103.66760753812564</v>
      </c>
    </row>
  </sheetData>
  <autoFilter ref="A1:BA1" xr:uid="{00000000-0001-0000-0000-000000000000}"/>
  <sortState xmlns:xlrd2="http://schemas.microsoft.com/office/spreadsheetml/2017/richdata2" ref="A2:AO81">
    <sortCondition ref="F20:F81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488E-3E53-41EA-B882-F2F358225A90}">
  <dimension ref="A1:B16"/>
  <sheetViews>
    <sheetView tabSelected="1" workbookViewId="0">
      <selection activeCell="B2" sqref="B2"/>
    </sheetView>
  </sheetViews>
  <sheetFormatPr defaultColWidth="9.4140625" defaultRowHeight="11.65" x14ac:dyDescent="0.35"/>
  <cols>
    <col min="1" max="16384" width="9.4140625" style="1"/>
  </cols>
  <sheetData>
    <row r="1" spans="1:2" x14ac:dyDescent="0.35">
      <c r="A1" s="1" t="s">
        <v>0</v>
      </c>
    </row>
    <row r="2" spans="1:2" x14ac:dyDescent="0.35">
      <c r="A2" s="1" t="s">
        <v>4</v>
      </c>
      <c r="B2" s="1" t="s">
        <v>239</v>
      </c>
    </row>
    <row r="3" spans="1:2" x14ac:dyDescent="0.35">
      <c r="A3" s="1" t="s">
        <v>12</v>
      </c>
      <c r="B3" s="1" t="s">
        <v>108</v>
      </c>
    </row>
    <row r="4" spans="1:2" x14ac:dyDescent="0.35">
      <c r="A4" s="1" t="s">
        <v>16</v>
      </c>
      <c r="B4" s="1" t="s">
        <v>109</v>
      </c>
    </row>
    <row r="5" spans="1:2" x14ac:dyDescent="0.35">
      <c r="A5" s="1" t="s">
        <v>29</v>
      </c>
      <c r="B5" s="1" t="s">
        <v>203</v>
      </c>
    </row>
    <row r="6" spans="1:2" x14ac:dyDescent="0.35">
      <c r="A6" s="1" t="s">
        <v>34</v>
      </c>
      <c r="B6" s="1" t="s">
        <v>110</v>
      </c>
    </row>
    <row r="7" spans="1:2" x14ac:dyDescent="0.35">
      <c r="A7" s="1" t="s">
        <v>37</v>
      </c>
      <c r="B7" s="1" t="s">
        <v>111</v>
      </c>
    </row>
    <row r="8" spans="1:2" x14ac:dyDescent="0.35">
      <c r="A8" s="1" t="s">
        <v>112</v>
      </c>
      <c r="B8" s="1" t="s">
        <v>113</v>
      </c>
    </row>
    <row r="9" spans="1:2" x14ac:dyDescent="0.35">
      <c r="A9" s="1" t="s">
        <v>57</v>
      </c>
      <c r="B9" s="1" t="s">
        <v>114</v>
      </c>
    </row>
    <row r="10" spans="1:2" x14ac:dyDescent="0.35">
      <c r="A10" s="1" t="s">
        <v>62</v>
      </c>
      <c r="B10" s="1" t="s">
        <v>115</v>
      </c>
    </row>
    <row r="11" spans="1:2" x14ac:dyDescent="0.35">
      <c r="A11" s="1" t="s">
        <v>73</v>
      </c>
      <c r="B11" s="1" t="s">
        <v>116</v>
      </c>
    </row>
    <row r="12" spans="1:2" x14ac:dyDescent="0.35">
      <c r="A12" s="1" t="s">
        <v>81</v>
      </c>
      <c r="B12" s="1" t="s">
        <v>204</v>
      </c>
    </row>
    <row r="13" spans="1:2" x14ac:dyDescent="0.35">
      <c r="A13" s="1" t="s">
        <v>101</v>
      </c>
      <c r="B13" s="2" t="s">
        <v>119</v>
      </c>
    </row>
    <row r="14" spans="1:2" x14ac:dyDescent="0.35">
      <c r="A14" s="1" t="s">
        <v>93</v>
      </c>
      <c r="B14" s="1" t="s">
        <v>117</v>
      </c>
    </row>
    <row r="15" spans="1:2" x14ac:dyDescent="0.35">
      <c r="A15" s="1" t="s">
        <v>96</v>
      </c>
      <c r="B15" s="2" t="s">
        <v>120</v>
      </c>
    </row>
    <row r="16" spans="1:2" x14ac:dyDescent="0.35">
      <c r="A16" s="1" t="s">
        <v>98</v>
      </c>
      <c r="B16" s="2" t="s">
        <v>121</v>
      </c>
    </row>
  </sheetData>
  <phoneticPr fontId="2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Sheet2</vt:lpstr>
      <vt:lpstr>Table S3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shaohaozou</dc:creator>
  <cp:lastModifiedBy>栾志康</cp:lastModifiedBy>
  <dcterms:created xsi:type="dcterms:W3CDTF">2019-11-03T06:47:47Z</dcterms:created>
  <dcterms:modified xsi:type="dcterms:W3CDTF">2023-08-09T07:34:26Z</dcterms:modified>
</cp:coreProperties>
</file>