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<sst xmlns="http://schemas.openxmlformats.org/spreadsheetml/2006/main" count="63" uniqueCount="63">
  <si>
    <t xml:space="preserve">规格、型号</t>
  </si>
  <si>
    <t xml:space="preserve">用料位置</t>
  </si>
  <si>
    <t xml:space="preserve">数量</t>
  </si>
  <si>
    <t xml:space="preserve">单价</t>
  </si>
  <si>
    <t xml:space="preserve">总价</t>
  </si>
  <si>
    <t xml:space="preserve">备注</t>
  </si>
  <si>
    <t xml:space="preserve">STM32F103C8T6</t>
  </si>
  <si>
    <t xml:space="preserve">U1</t>
  </si>
  <si>
    <t xml:space="preserve">CH443K</t>
  </si>
  <si>
    <t xml:space="preserve">U19,U20,U21,U22</t>
  </si>
  <si>
    <r>
      <rPr>
        <sz val="10"/>
        <rFont val="Arial"/>
        <family val="2"/>
        <charset val="134"/>
      </rPr>
      <t xml:space="preserve">4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）</t>
    </r>
  </si>
  <si>
    <r>
      <rPr>
        <sz val="10"/>
        <rFont val="微软雅黑"/>
        <family val="2"/>
        <charset val="134"/>
      </rPr>
      <t xml:space="preserve">元件封装极小，易焊接过程中损坏及丢失，实际购买数量为</t>
    </r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个</t>
    </r>
  </si>
  <si>
    <t xml:space="preserve">LM2596S-ADJ</t>
  </si>
  <si>
    <t xml:space="preserve">U9,U18,U23</t>
  </si>
  <si>
    <t xml:space="preserve">实验室提供</t>
  </si>
  <si>
    <t xml:space="preserve">DRV8870DDAR-S</t>
  </si>
  <si>
    <t xml:space="preserve">U4,U5,U7,U8</t>
  </si>
  <si>
    <t xml:space="preserve">CH444G</t>
  </si>
  <si>
    <t xml:space="preserve">KEY1</t>
  </si>
  <si>
    <r>
      <rPr>
        <sz val="11"/>
        <color rgb="FF000000"/>
        <rFont val="Calibri"/>
        <family val="2"/>
        <charset val="134"/>
      </rPr>
      <t xml:space="preserve">8MHz</t>
    </r>
    <r>
      <rPr>
        <sz val="11"/>
        <color rgb="FF000000"/>
        <rFont val="微软雅黑"/>
        <family val="2"/>
        <charset val="134"/>
      </rPr>
      <t xml:space="preserve">晶振</t>
    </r>
  </si>
  <si>
    <t xml:space="preserve">X1</t>
  </si>
  <si>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）</t>
    </r>
  </si>
  <si>
    <r>
      <rPr>
        <sz val="10"/>
        <rFont val="微软雅黑"/>
        <family val="2"/>
        <charset val="134"/>
      </rPr>
      <t xml:space="preserve">最小购买量</t>
    </r>
    <r>
      <rPr>
        <sz val="10"/>
        <rFont val="Arial"/>
        <family val="2"/>
        <charset val="134"/>
      </rPr>
      <t xml:space="preserve">10</t>
    </r>
  </si>
  <si>
    <r>
      <rPr>
        <sz val="10"/>
        <rFont val="Arial"/>
        <family val="2"/>
        <charset val="134"/>
      </rPr>
      <t xml:space="preserve">220uf </t>
    </r>
    <r>
      <rPr>
        <sz val="10"/>
        <rFont val="微软雅黑"/>
        <family val="2"/>
        <charset val="134"/>
      </rPr>
      <t xml:space="preserve">电容（</t>
    </r>
    <r>
      <rPr>
        <sz val="10"/>
        <rFont val="Arial"/>
        <family val="2"/>
        <charset val="134"/>
      </rPr>
      <t xml:space="preserve">10*10.5</t>
    </r>
    <r>
      <rPr>
        <sz val="10"/>
        <rFont val="微软雅黑"/>
        <family val="2"/>
        <charset val="134"/>
      </rPr>
      <t xml:space="preserve">封装）</t>
    </r>
  </si>
  <si>
    <t xml:space="preserve">C20,C25,C39</t>
  </si>
  <si>
    <t xml:space="preserve">3（4）</t>
  </si>
  <si>
    <r>
      <rPr>
        <sz val="10"/>
        <rFont val="Arial"/>
        <family val="2"/>
        <charset val="134"/>
      </rPr>
      <t xml:space="preserve">680uf </t>
    </r>
    <r>
      <rPr>
        <sz val="10"/>
        <rFont val="微软雅黑"/>
        <family val="2"/>
        <charset val="134"/>
      </rPr>
      <t xml:space="preserve">电容（</t>
    </r>
    <r>
      <rPr>
        <sz val="10"/>
        <rFont val="Arial"/>
        <family val="2"/>
        <charset val="134"/>
      </rPr>
      <t xml:space="preserve">10*10.5</t>
    </r>
    <r>
      <rPr>
        <sz val="10"/>
        <rFont val="微软雅黑"/>
        <family val="2"/>
        <charset val="134"/>
      </rPr>
      <t xml:space="preserve">封装）</t>
    </r>
  </si>
  <si>
    <t xml:space="preserve">C16,C22</t>
  </si>
  <si>
    <r>
      <rPr>
        <sz val="10"/>
        <rFont val="Arial"/>
        <family val="2"/>
        <charset val="134"/>
      </rPr>
      <t xml:space="preserve">10000uf</t>
    </r>
    <r>
      <rPr>
        <sz val="10"/>
        <rFont val="微软雅黑"/>
        <family val="2"/>
        <charset val="134"/>
      </rPr>
      <t xml:space="preserve">铝电解电容</t>
    </r>
  </si>
  <si>
    <t xml:space="preserve">C21</t>
  </si>
  <si>
    <t xml:space="preserve">SS34</t>
  </si>
  <si>
    <t xml:space="preserve">D1,D2,D3</t>
  </si>
  <si>
    <t xml:space="preserve">3（10）</t>
  </si>
  <si>
    <r>
      <rPr>
        <sz val="10"/>
        <rFont val="Arial"/>
        <family val="2"/>
        <charset val="134"/>
      </rPr>
      <t xml:space="preserve">2410</t>
    </r>
    <r>
      <rPr>
        <sz val="10"/>
        <rFont val="微软雅黑"/>
        <family val="2"/>
        <charset val="134"/>
      </rPr>
      <t xml:space="preserve">贴片保险丝</t>
    </r>
  </si>
  <si>
    <t xml:space="preserve">F1</t>
  </si>
  <si>
    <r>
      <rPr>
        <sz val="10"/>
        <rFont val="Arial"/>
        <family val="2"/>
        <charset val="134"/>
      </rPr>
      <t xml:space="preserve">1206  100nf</t>
    </r>
    <r>
      <rPr>
        <sz val="10"/>
        <rFont val="微软雅黑"/>
        <family val="2"/>
        <charset val="134"/>
      </rPr>
      <t xml:space="preserve">电容</t>
    </r>
  </si>
  <si>
    <t xml:space="preserve">1（10）</t>
  </si>
  <si>
    <t xml:space="preserve">最小购买量10，1是一份</t>
  </si>
  <si>
    <r>
      <rPr>
        <sz val="10"/>
        <rFont val="Arial"/>
        <family val="2"/>
        <charset val="134"/>
      </rPr>
      <t xml:space="preserve">33uH</t>
    </r>
    <r>
      <rPr>
        <sz val="10"/>
        <rFont val="微软雅黑"/>
        <family val="2"/>
        <charset val="134"/>
      </rPr>
      <t xml:space="preserve">铁硅铝磁环电感</t>
    </r>
    <r>
      <rPr>
        <sz val="10"/>
        <rFont val="Arial"/>
        <family val="2"/>
        <charset val="134"/>
      </rPr>
      <t xml:space="preserve">10A</t>
    </r>
  </si>
  <si>
    <t xml:space="preserve">L2</t>
  </si>
  <si>
    <r>
      <rPr>
        <sz val="10"/>
        <rFont val="Arial"/>
        <family val="2"/>
        <charset val="134"/>
      </rPr>
      <t xml:space="preserve">33uH</t>
    </r>
    <r>
      <rPr>
        <sz val="10"/>
        <rFont val="微软雅黑"/>
        <family val="2"/>
        <charset val="134"/>
      </rPr>
      <t xml:space="preserve">铁硅铝磁环电感</t>
    </r>
    <r>
      <rPr>
        <sz val="10"/>
        <rFont val="Arial"/>
        <family val="2"/>
        <charset val="134"/>
      </rPr>
      <t xml:space="preserve">5A</t>
    </r>
  </si>
  <si>
    <t xml:space="preserve">L3</t>
  </si>
  <si>
    <r>
      <rPr>
        <sz val="10"/>
        <rFont val="Arial"/>
        <family val="2"/>
        <charset val="134"/>
      </rPr>
      <t xml:space="preserve">33uH0603</t>
    </r>
    <r>
      <rPr>
        <sz val="10"/>
        <rFont val="微软雅黑"/>
        <family val="2"/>
        <charset val="134"/>
      </rPr>
      <t xml:space="preserve">电感</t>
    </r>
  </si>
  <si>
    <t xml:space="preserve">L1</t>
  </si>
  <si>
    <r>
      <rPr>
        <sz val="10"/>
        <rFont val="Arial"/>
        <family val="2"/>
        <charset val="134"/>
      </rPr>
      <t xml:space="preserve">XH2.54</t>
    </r>
    <r>
      <rPr>
        <sz val="10"/>
        <rFont val="微软雅黑"/>
        <family val="2"/>
        <charset val="134"/>
      </rPr>
      <t xml:space="preserve">连接器</t>
    </r>
  </si>
  <si>
    <t xml:space="preserve">M1,M2,M3,M4</t>
  </si>
  <si>
    <t xml:space="preserve">这里的1是一份，不是1个</t>
  </si>
  <si>
    <r>
      <rPr>
        <sz val="10"/>
        <rFont val="Arial"/>
        <family val="2"/>
        <charset val="134"/>
      </rPr>
      <t xml:space="preserve">16P</t>
    </r>
    <r>
      <rPr>
        <sz val="10"/>
        <rFont val="微软雅黑"/>
        <family val="2"/>
        <charset val="134"/>
      </rPr>
      <t xml:space="preserve">排母</t>
    </r>
  </si>
  <si>
    <t xml:space="preserve">ESP32接口</t>
  </si>
  <si>
    <r>
      <rPr>
        <sz val="10"/>
        <rFont val="Arial"/>
        <family val="2"/>
        <charset val="134"/>
      </rPr>
      <t xml:space="preserve">8P</t>
    </r>
    <r>
      <rPr>
        <sz val="10"/>
        <rFont val="微软雅黑"/>
        <family val="2"/>
        <charset val="134"/>
      </rPr>
      <t xml:space="preserve">排母</t>
    </r>
  </si>
  <si>
    <t xml:space="preserve">P1,H7</t>
  </si>
  <si>
    <r>
      <rPr>
        <sz val="10"/>
        <rFont val="Arial"/>
        <family val="2"/>
        <charset val="134"/>
      </rPr>
      <t xml:space="preserve">PCB</t>
    </r>
    <r>
      <rPr>
        <sz val="10"/>
        <rFont val="微软雅黑"/>
        <family val="2"/>
        <charset val="134"/>
      </rPr>
      <t xml:space="preserve">总成本</t>
    </r>
  </si>
  <si>
    <t xml:space="preserve">FT232RL USB_TTL</t>
  </si>
  <si>
    <r>
      <rPr>
        <sz val="10"/>
        <rFont val="Arial"/>
        <family val="2"/>
        <charset val="134"/>
      </rPr>
      <t xml:space="preserve">25kg</t>
    </r>
    <r>
      <rPr>
        <sz val="10"/>
        <rFont val="微软雅黑"/>
        <family val="2"/>
        <charset val="134"/>
      </rPr>
      <t xml:space="preserve">舵机</t>
    </r>
  </si>
  <si>
    <r>
      <rPr>
        <sz val="10"/>
        <rFont val="Arial"/>
        <family val="2"/>
        <charset val="134"/>
      </rPr>
      <t xml:space="preserve">520</t>
    </r>
    <r>
      <rPr>
        <sz val="10"/>
        <rFont val="微软雅黑"/>
        <family val="2"/>
        <charset val="134"/>
      </rPr>
      <t xml:space="preserve">电机 带霍尔 </t>
    </r>
    <r>
      <rPr>
        <sz val="10"/>
        <rFont val="Arial"/>
        <family val="2"/>
        <charset val="134"/>
      </rPr>
      <t xml:space="preserve">530rpm</t>
    </r>
  </si>
  <si>
    <r>
      <rPr>
        <sz val="10"/>
        <rFont val="微软雅黑"/>
        <family val="2"/>
        <charset val="134"/>
      </rPr>
      <t xml:space="preserve">连接线</t>
    </r>
    <r>
      <rPr>
        <sz val="10"/>
        <rFont val="Arial"/>
        <family val="2"/>
        <charset val="134"/>
      </rPr>
      <t xml:space="preserve">26</t>
    </r>
  </si>
  <si>
    <t xml:space="preserve">单位是份</t>
  </si>
  <si>
    <t xml:space="preserve">线材</t>
  </si>
  <si>
    <r>
      <rPr>
        <sz val="10"/>
        <rFont val="Arial"/>
        <family val="2"/>
        <charset val="134"/>
      </rPr>
      <t xml:space="preserve">XH2.54</t>
    </r>
    <r>
      <rPr>
        <sz val="10"/>
        <rFont val="微软雅黑"/>
        <family val="2"/>
        <charset val="134"/>
      </rPr>
      <t xml:space="preserve">连接线</t>
    </r>
  </si>
  <si>
    <t xml:space="preserve">嵌入式总计成本</t>
  </si>
  <si>
    <t xml:space="preserve">舵机支架</t>
  </si>
  <si>
    <t xml:space="preserve">麦轮联轴器</t>
  </si>
  <si>
    <t xml:space="preserve">总计成本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</si>
</sst>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theme="1"/>
      <name val="Calibri"/>
      <family val="2"/>
      <charset val="134"/>
    </font>
    <font>
      <sz val="10"/>
      <name val="Arial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4" activeCellId="0" sqref="J34:K34"/>
    </sheetView>
  </sheetViews>
  <sheetFormatPr defaultColWidth="10.94140625" defaultRowHeight="12.8" zeroHeight="false" outlineLevelRow="0" outlineLevelCol="0"/>
  <cols>
    <col collapsed="false" customWidth="true" hidden="false" outlineLevel="0" max="1" min="1" style="1" width="13.13"/>
  </cols>
  <sheetData>
    <row r="1" customFormat="false" ht="12.8" hidden="false" customHeight="false" outlineLevel="0" collapsed="false">
      <c r="A1" s="2" t="s">
        <v>0</v>
      </c>
      <c r="B1" s="2"/>
      <c r="C1" s="2" t="s">
        <v>1</v>
      </c>
      <c r="D1" s="2"/>
      <c r="E1" s="3" t="s">
        <v>2</v>
      </c>
      <c r="F1" s="3" t="s">
        <v>3</v>
      </c>
      <c r="G1" s="3" t="s">
        <v>4</v>
      </c>
      <c r="H1" s="2" t="s">
        <v>5</v>
      </c>
      <c r="I1" s="2"/>
    </row>
    <row r="2" customFormat="false" ht="13.8" hidden="false" customHeight="false" outlineLevel="0" collapsed="false">
      <c r="A2" s="4" t="s">
        <v>6</v>
      </c>
      <c r="B2" s="4"/>
      <c r="C2" s="5" t="s">
        <v>7</v>
      </c>
      <c r="D2" s="5"/>
      <c r="E2" s="3" t="n">
        <v>2</v>
      </c>
      <c r="F2" s="3" t="n">
        <v>4.3</v>
      </c>
      <c r="G2" s="3" t="n">
        <v>8.6</v>
      </c>
      <c r="H2" s="2"/>
      <c r="I2" s="2"/>
    </row>
    <row r="3" customFormat="false" ht="14.45" hidden="false" customHeight="false" outlineLevel="0" collapsed="false">
      <c r="A3" s="5" t="s">
        <v>8</v>
      </c>
      <c r="B3" s="5"/>
      <c r="C3" s="6" t="s">
        <v>9</v>
      </c>
      <c r="E3" s="7" t="s">
        <v>10</v>
      </c>
      <c r="F3" s="3" t="n">
        <v>0.3</v>
      </c>
      <c r="G3" s="7" t="n">
        <v>2.7</v>
      </c>
      <c r="H3" s="2" t="s">
        <v>11</v>
      </c>
      <c r="I3" s="2"/>
      <c r="J3" s="2"/>
      <c r="K3" s="2"/>
      <c r="L3" s="2"/>
      <c r="M3" s="2"/>
      <c r="N3" s="2"/>
      <c r="O3" s="2"/>
    </row>
    <row r="4" customFormat="false" ht="13.8" hidden="false" customHeight="false" outlineLevel="0" collapsed="false">
      <c r="A4" s="4" t="s">
        <v>12</v>
      </c>
      <c r="B4" s="4"/>
      <c r="C4" s="6" t="s">
        <v>13</v>
      </c>
      <c r="E4" s="3" t="n">
        <v>3</v>
      </c>
      <c r="F4" s="3"/>
      <c r="G4" s="3" t="n">
        <v>0</v>
      </c>
      <c r="H4" s="2" t="s">
        <v>14</v>
      </c>
      <c r="I4" s="2"/>
    </row>
    <row r="5" customFormat="false" ht="13.8" hidden="false" customHeight="false" outlineLevel="0" collapsed="false">
      <c r="A5" s="4" t="s">
        <v>15</v>
      </c>
      <c r="B5" s="4"/>
      <c r="C5" s="6" t="s">
        <v>16</v>
      </c>
      <c r="E5" s="3" t="n">
        <v>6</v>
      </c>
      <c r="F5" s="3" t="n">
        <v>1.1</v>
      </c>
      <c r="G5" s="3" t="n">
        <v>6.6</v>
      </c>
      <c r="H5" s="2"/>
      <c r="I5" s="2"/>
    </row>
    <row r="6" customFormat="false" ht="13.8" hidden="false" customHeight="false" outlineLevel="0" collapsed="false">
      <c r="A6" s="4" t="s">
        <v>17</v>
      </c>
      <c r="B6" s="4"/>
      <c r="C6" s="6" t="s">
        <v>18</v>
      </c>
      <c r="E6" s="3" t="n">
        <v>2</v>
      </c>
      <c r="F6" s="3" t="n">
        <v>0.76</v>
      </c>
      <c r="G6" s="3" t="n">
        <f aca="false">E6*F6</f>
        <v>1.52</v>
      </c>
      <c r="H6" s="2"/>
      <c r="I6" s="2"/>
    </row>
    <row r="7" customFormat="false" ht="15.65" hidden="false" customHeight="false" outlineLevel="0" collapsed="false">
      <c r="A7" s="8" t="s">
        <v>19</v>
      </c>
      <c r="B7" s="8"/>
      <c r="C7" s="5" t="s">
        <v>20</v>
      </c>
      <c r="D7" s="5"/>
      <c r="E7" s="7" t="s">
        <v>21</v>
      </c>
      <c r="F7" s="3" t="n">
        <v>0.309</v>
      </c>
      <c r="G7" s="3" t="n">
        <v>3.09</v>
      </c>
      <c r="H7" s="2" t="s">
        <v>22</v>
      </c>
      <c r="I7" s="2"/>
    </row>
    <row r="8" customFormat="false" ht="14.45" hidden="false" customHeight="false" outlineLevel="0" collapsed="false">
      <c r="A8" s="5" t="s">
        <v>23</v>
      </c>
      <c r="B8" s="5"/>
      <c r="C8" s="6" t="s">
        <v>24</v>
      </c>
      <c r="E8" s="3" t="s">
        <v>25</v>
      </c>
      <c r="F8" s="3" t="n">
        <v>0.43</v>
      </c>
      <c r="G8" s="3" t="n">
        <v>1.72</v>
      </c>
      <c r="H8" s="2"/>
      <c r="I8" s="2"/>
    </row>
    <row r="9" customFormat="false" ht="14.45" hidden="false" customHeight="false" outlineLevel="0" collapsed="false">
      <c r="A9" s="5" t="s">
        <v>26</v>
      </c>
      <c r="B9" s="5"/>
      <c r="C9" s="6" t="s">
        <v>27</v>
      </c>
      <c r="E9" s="1" t="n">
        <v>5</v>
      </c>
      <c r="F9" s="1" t="n">
        <v>0.48</v>
      </c>
      <c r="G9" s="1" t="n">
        <f aca="false">E9*F9</f>
        <v>2.4</v>
      </c>
      <c r="H9" s="2"/>
      <c r="I9" s="2"/>
    </row>
    <row r="10" customFormat="false" ht="14.45" hidden="false" customHeight="false" outlineLevel="0" collapsed="false">
      <c r="A10" s="5" t="s">
        <v>28</v>
      </c>
      <c r="B10" s="5"/>
      <c r="C10" s="6" t="s">
        <v>29</v>
      </c>
      <c r="D10" s="3"/>
      <c r="E10" s="1" t="n">
        <v>1</v>
      </c>
      <c r="F10" s="1" t="n">
        <v>0.93</v>
      </c>
      <c r="G10" s="1" t="n">
        <v>0.93</v>
      </c>
      <c r="H10" s="2"/>
      <c r="I10" s="2"/>
    </row>
    <row r="11" customFormat="false" ht="14.45" hidden="false" customHeight="false" outlineLevel="0" collapsed="false">
      <c r="A11" s="5" t="s">
        <v>30</v>
      </c>
      <c r="B11" s="5"/>
      <c r="C11" s="6" t="s">
        <v>31</v>
      </c>
      <c r="D11" s="2"/>
      <c r="E11" s="1" t="s">
        <v>32</v>
      </c>
      <c r="F11" s="1" t="n">
        <v>0.2</v>
      </c>
      <c r="G11" s="1" t="n">
        <v>2</v>
      </c>
      <c r="H11" s="2"/>
      <c r="I11" s="2"/>
    </row>
    <row r="12" customFormat="false" ht="14.45" hidden="false" customHeight="false" outlineLevel="0" collapsed="false">
      <c r="A12" s="5" t="s">
        <v>33</v>
      </c>
      <c r="B12" s="5"/>
      <c r="C12" s="2" t="s">
        <v>34</v>
      </c>
      <c r="D12" s="2"/>
      <c r="E12" s="1" t="n">
        <v>1</v>
      </c>
      <c r="F12" s="1" t="n">
        <v>2.34</v>
      </c>
      <c r="G12" s="1" t="n">
        <f aca="false">E12*F12</f>
        <v>2.34</v>
      </c>
      <c r="H12" s="2"/>
      <c r="I12" s="2"/>
    </row>
    <row r="13" customFormat="false" ht="14.45" hidden="false" customHeight="false" outlineLevel="0" collapsed="false">
      <c r="A13" s="5" t="s">
        <v>35</v>
      </c>
      <c r="B13" s="5"/>
      <c r="C13" s="2"/>
      <c r="D13" s="2"/>
      <c r="E13" s="1" t="s">
        <v>36</v>
      </c>
      <c r="F13" s="1" t="n">
        <v>0.2</v>
      </c>
      <c r="G13" s="1" t="n">
        <v>2</v>
      </c>
      <c r="H13" s="2" t="s">
        <v>37</v>
      </c>
      <c r="I13" s="2"/>
    </row>
    <row r="14" customFormat="false" ht="14.45" hidden="false" customHeight="false" outlineLevel="0" collapsed="false">
      <c r="A14" s="5" t="s">
        <v>38</v>
      </c>
      <c r="B14" s="2"/>
      <c r="C14" s="2" t="s">
        <v>39</v>
      </c>
      <c r="D14" s="2"/>
      <c r="E14" s="1" t="n">
        <v>1</v>
      </c>
      <c r="F14" s="1" t="n">
        <v>1.35</v>
      </c>
      <c r="G14" s="1" t="n">
        <f aca="false">E14*F14</f>
        <v>1.35</v>
      </c>
      <c r="H14" s="2"/>
      <c r="I14" s="2"/>
    </row>
    <row r="15" customFormat="false" ht="14.45" hidden="false" customHeight="false" outlineLevel="0" collapsed="false">
      <c r="A15" s="5" t="s">
        <v>40</v>
      </c>
      <c r="B15" s="2"/>
      <c r="C15" s="2" t="s">
        <v>41</v>
      </c>
      <c r="D15" s="2"/>
      <c r="E15" s="1" t="n">
        <v>1</v>
      </c>
      <c r="F15" s="1" t="n">
        <v>0.5</v>
      </c>
      <c r="G15" s="1" t="n">
        <f aca="false">E15*F15</f>
        <v>0.5</v>
      </c>
      <c r="H15" s="2"/>
      <c r="I15" s="2"/>
    </row>
    <row r="16" customFormat="false" ht="14.45" hidden="false" customHeight="false" outlineLevel="0" collapsed="false">
      <c r="A16" s="5" t="s">
        <v>42</v>
      </c>
      <c r="B16" s="5"/>
      <c r="C16" s="2" t="s">
        <v>43</v>
      </c>
      <c r="D16" s="2"/>
      <c r="E16" s="1" t="n">
        <v>4</v>
      </c>
      <c r="F16" s="1" t="n">
        <v>0.28</v>
      </c>
      <c r="G16" s="1" t="n">
        <f aca="false">E16*F16</f>
        <v>1.12</v>
      </c>
      <c r="H16" s="2"/>
      <c r="I16" s="2"/>
    </row>
    <row r="17" customFormat="false" ht="14.45" hidden="false" customHeight="false" outlineLevel="0" collapsed="false">
      <c r="A17" s="5" t="s">
        <v>44</v>
      </c>
      <c r="B17" s="5"/>
      <c r="C17" s="2" t="s">
        <v>45</v>
      </c>
      <c r="D17" s="2"/>
      <c r="E17" s="1" t="n">
        <v>1</v>
      </c>
      <c r="F17" s="1" t="n">
        <v>4.54</v>
      </c>
      <c r="G17" s="1" t="n">
        <f aca="false">E17*F17</f>
        <v>4.54</v>
      </c>
      <c r="H17" s="2" t="s">
        <v>46</v>
      </c>
      <c r="I17" s="2"/>
    </row>
    <row r="18" customFormat="false" ht="14.45" hidden="false" customHeight="false" outlineLevel="0" collapsed="false">
      <c r="A18" s="5" t="s">
        <v>47</v>
      </c>
      <c r="B18" s="5"/>
      <c r="C18" s="2" t="s">
        <v>48</v>
      </c>
      <c r="D18" s="2"/>
      <c r="E18" s="1" t="n">
        <v>1</v>
      </c>
      <c r="F18" s="1" t="n">
        <v>2.49</v>
      </c>
      <c r="G18" s="1" t="n">
        <f aca="false">E18*F18</f>
        <v>2.49</v>
      </c>
      <c r="H18" s="2"/>
      <c r="I18" s="2"/>
    </row>
    <row r="19" customFormat="false" ht="14.45" hidden="false" customHeight="false" outlineLevel="0" collapsed="false">
      <c r="A19" s="5" t="s">
        <v>49</v>
      </c>
      <c r="B19" s="5"/>
      <c r="C19" s="2" t="s">
        <v>50</v>
      </c>
      <c r="D19" s="2"/>
      <c r="E19" s="1" t="n">
        <v>1</v>
      </c>
      <c r="F19" s="1" t="n">
        <v>3.55</v>
      </c>
      <c r="G19" s="1" t="n">
        <f aca="false">E19*F19</f>
        <v>3.55</v>
      </c>
      <c r="H19" s="2"/>
      <c r="I19" s="2"/>
    </row>
    <row r="20" customFormat="false" ht="14.45" hidden="false" customHeight="false" outlineLevel="0" collapsed="false">
      <c r="A20" s="5" t="s">
        <v>51</v>
      </c>
      <c r="B20" s="2"/>
      <c r="C20" s="2"/>
      <c r="D20" s="2"/>
      <c r="G20" s="1" t="n">
        <f aca="false">SUM(G2:G19)</f>
        <v>47.45</v>
      </c>
      <c r="H20" s="2"/>
      <c r="I20" s="2"/>
    </row>
    <row r="21" customFormat="false" ht="12.8" hidden="false" customHeight="false" outlineLevel="0" collapsed="false">
      <c r="A21" s="2"/>
      <c r="B21" s="2"/>
      <c r="C21" s="2"/>
      <c r="D21" s="2"/>
      <c r="H21" s="2"/>
      <c r="I21" s="2"/>
    </row>
    <row r="22" customFormat="false" ht="12.8" hidden="false" customHeight="false" outlineLevel="0" collapsed="false">
      <c r="A22" s="5" t="s">
        <v>52</v>
      </c>
      <c r="B22" s="5"/>
      <c r="C22" s="2"/>
      <c r="D22" s="2"/>
      <c r="E22" s="1" t="n">
        <v>1</v>
      </c>
      <c r="F22" s="1" t="n">
        <v>3.97</v>
      </c>
      <c r="G22" s="1" t="n">
        <f aca="false">E22*F22</f>
        <v>3.97</v>
      </c>
      <c r="H22" s="2"/>
      <c r="I22" s="2"/>
    </row>
    <row r="23" customFormat="false" ht="14.45" hidden="false" customHeight="false" outlineLevel="0" collapsed="false">
      <c r="A23" s="5" t="s">
        <v>53</v>
      </c>
      <c r="B23" s="5"/>
      <c r="C23" s="2"/>
      <c r="D23" s="2"/>
      <c r="E23" s="1" t="n">
        <v>2</v>
      </c>
      <c r="F23" s="1" t="n">
        <v>32</v>
      </c>
      <c r="G23" s="1" t="n">
        <v>64</v>
      </c>
      <c r="H23" s="2"/>
      <c r="I23" s="2"/>
    </row>
    <row r="24" customFormat="false" ht="14.45" hidden="false" customHeight="false" outlineLevel="0" collapsed="false">
      <c r="A24" s="5" t="s">
        <v>54</v>
      </c>
      <c r="B24" s="5"/>
      <c r="C24" s="2"/>
      <c r="D24" s="2"/>
      <c r="E24" s="1" t="n">
        <v>4</v>
      </c>
      <c r="F24" s="1" t="n">
        <v>28</v>
      </c>
      <c r="G24" s="1" t="n">
        <v>120</v>
      </c>
      <c r="H24" s="2"/>
      <c r="I24" s="2"/>
    </row>
    <row r="25" customFormat="false" ht="14.45" hidden="false" customHeight="false" outlineLevel="0" collapsed="false">
      <c r="A25" s="2" t="s">
        <v>55</v>
      </c>
      <c r="B25" s="2"/>
      <c r="C25" s="2"/>
      <c r="D25" s="2"/>
      <c r="E25" s="1" t="n">
        <v>1</v>
      </c>
      <c r="F25" s="1" t="n">
        <v>2.35</v>
      </c>
      <c r="G25" s="1" t="n">
        <f aca="false">E25*F25</f>
        <v>2.35</v>
      </c>
      <c r="H25" s="2" t="s">
        <v>56</v>
      </c>
      <c r="I25" s="2"/>
      <c r="L25" s="1" t="s">
        <v>57</v>
      </c>
      <c r="M25" s="1" t="n">
        <f aca="false">G25+G26</f>
        <v>7.31</v>
      </c>
    </row>
    <row r="26" customFormat="false" ht="14.45" hidden="false" customHeight="false" outlineLevel="0" collapsed="false">
      <c r="A26" s="5" t="s">
        <v>58</v>
      </c>
      <c r="B26" s="5"/>
      <c r="C26" s="2"/>
      <c r="D26" s="2"/>
      <c r="E26" s="1" t="n">
        <v>1</v>
      </c>
      <c r="F26" s="1" t="n">
        <v>4.96</v>
      </c>
      <c r="G26" s="1" t="n">
        <f aca="false">E26*F26</f>
        <v>4.96</v>
      </c>
      <c r="H26" s="2"/>
      <c r="I26" s="2"/>
    </row>
    <row r="27" customFormat="false" ht="12.8" hidden="false" customHeight="false" outlineLevel="0" collapsed="false">
      <c r="A27" s="2" t="s">
        <v>59</v>
      </c>
      <c r="B27" s="2"/>
      <c r="C27" s="2"/>
      <c r="D27" s="2"/>
      <c r="G27" s="1" t="n">
        <f aca="false">SUM(G2:G26)-G20</f>
        <v>242.73</v>
      </c>
      <c r="H27" s="2"/>
      <c r="I27" s="2"/>
    </row>
    <row r="28" customFormat="false" ht="12.8" hidden="false" customHeight="false" outlineLevel="0" collapsed="false">
      <c r="A28" s="2"/>
      <c r="B28" s="2"/>
      <c r="C28" s="2"/>
      <c r="D28" s="2"/>
      <c r="H28" s="2"/>
      <c r="I28" s="2"/>
    </row>
    <row r="29" customFormat="false" ht="12.8" hidden="false" customHeight="false" outlineLevel="0" collapsed="false">
      <c r="A29" s="2" t="s">
        <v>60</v>
      </c>
      <c r="B29" s="2"/>
      <c r="C29" s="2"/>
      <c r="D29" s="2"/>
      <c r="E29" s="1" t="n">
        <v>4</v>
      </c>
      <c r="F29" s="1" t="n">
        <v>3.82</v>
      </c>
      <c r="G29" s="1" t="n">
        <v>15</v>
      </c>
      <c r="H29" s="2"/>
      <c r="I29" s="2"/>
      <c r="J29" s="1"/>
      <c r="K29" s="1"/>
    </row>
    <row r="30" customFormat="false" ht="12.8" hidden="false" customHeight="false" outlineLevel="0" collapsed="false">
      <c r="A30" s="2" t="s">
        <v>61</v>
      </c>
      <c r="B30" s="2"/>
      <c r="C30" s="2"/>
      <c r="D30" s="2"/>
      <c r="E30" s="1" t="n">
        <v>4</v>
      </c>
      <c r="F30" s="1" t="n">
        <v>9</v>
      </c>
      <c r="G30" s="1" t="n">
        <v>36</v>
      </c>
      <c r="H30" s="2"/>
      <c r="I30" s="2"/>
    </row>
    <row r="31" customFormat="false" ht="12.8" hidden="false" customHeight="false" outlineLevel="0" collapsed="false">
      <c r="A31" s="2" t="s">
        <v>62</v>
      </c>
      <c r="B31" s="2"/>
      <c r="C31" s="2"/>
      <c r="D31" s="2"/>
      <c r="G31" s="1" t="n">
        <f aca="false">G27+G29+G30</f>
        <v>293.73</v>
      </c>
      <c r="H31" s="2"/>
      <c r="I31" s="2"/>
    </row>
    <row r="32" customFormat="false" ht="12.8" hidden="false" customHeight="false" outlineLevel="0" collapsed="false">
      <c r="A32" s="2"/>
      <c r="B32" s="2"/>
      <c r="C32" s="2"/>
      <c r="D32" s="2"/>
      <c r="H32" s="2"/>
      <c r="I32" s="2"/>
    </row>
    <row r="33" customFormat="false" ht="12.8" hidden="false" customHeight="false" outlineLevel="0" collapsed="false">
      <c r="A33" s="2"/>
      <c r="B33" s="2"/>
      <c r="C33" s="2"/>
      <c r="D33" s="2"/>
      <c r="H33" s="2"/>
      <c r="I33" s="2"/>
    </row>
    <row r="34" customFormat="false" ht="12.8" hidden="false" customHeight="false" outlineLevel="0" collapsed="false">
      <c r="A34" s="2"/>
      <c r="B34" s="2"/>
      <c r="C34" s="2"/>
      <c r="D34" s="2"/>
      <c r="H34" s="2"/>
      <c r="I34" s="2"/>
    </row>
    <row r="35" customFormat="false" ht="12.8" hidden="false" customHeight="false" outlineLevel="0" collapsed="false">
      <c r="A35" s="2"/>
      <c r="B35" s="2"/>
      <c r="C35" s="2"/>
      <c r="D35" s="2"/>
      <c r="H35" s="2"/>
      <c r="I35" s="2"/>
    </row>
    <row r="36" customFormat="false" ht="12.8" hidden="false" customHeight="false" outlineLevel="0" collapsed="false">
      <c r="A36" s="2"/>
      <c r="B36" s="2"/>
      <c r="C36" s="2"/>
      <c r="D36" s="2"/>
      <c r="H36" s="2"/>
      <c r="I36" s="2"/>
    </row>
    <row r="37" customFormat="false" ht="12.8" hidden="false" customHeight="false" outlineLevel="0" collapsed="false">
      <c r="A37" s="2"/>
      <c r="B37" s="2"/>
      <c r="C37" s="2"/>
      <c r="D37" s="2"/>
      <c r="H37" s="2"/>
      <c r="I37" s="2"/>
    </row>
    <row r="38" customFormat="false" ht="12.8" hidden="false" customHeight="false" outlineLevel="0" collapsed="false">
      <c r="A38" s="2"/>
      <c r="B38" s="2"/>
      <c r="C38" s="2"/>
      <c r="D38" s="2"/>
      <c r="H38" s="2"/>
      <c r="I38" s="2"/>
    </row>
    <row r="39" customFormat="false" ht="12.8" hidden="false" customHeight="false" outlineLevel="0" collapsed="false">
      <c r="A39" s="2"/>
      <c r="B39" s="2"/>
      <c r="C39" s="2"/>
      <c r="D39" s="2"/>
      <c r="H39" s="2"/>
      <c r="I39" s="2"/>
    </row>
    <row r="40" customFormat="false" ht="12.8" hidden="false" customHeight="false" outlineLevel="0" collapsed="false">
      <c r="A40" s="2"/>
      <c r="B40" s="2"/>
      <c r="C40" s="2"/>
      <c r="D40" s="2"/>
      <c r="H40" s="2"/>
      <c r="I40" s="2"/>
    </row>
    <row r="41" customFormat="false" ht="12.8" hidden="false" customHeight="false" outlineLevel="0" collapsed="false">
      <c r="A41" s="2"/>
      <c r="B41" s="2"/>
      <c r="C41" s="2"/>
      <c r="D41" s="2"/>
      <c r="H41" s="2"/>
      <c r="I41" s="2"/>
    </row>
    <row r="42" customFormat="false" ht="12.8" hidden="false" customHeight="false" outlineLevel="0" collapsed="false">
      <c r="A42" s="2"/>
      <c r="B42" s="2"/>
      <c r="C42" s="2"/>
      <c r="D42" s="2"/>
      <c r="H42" s="2"/>
      <c r="I42" s="2"/>
    </row>
    <row r="43" customFormat="false" ht="12.8" hidden="false" customHeight="false" outlineLevel="0" collapsed="false">
      <c r="A43" s="2"/>
      <c r="B43" s="2"/>
      <c r="C43" s="2"/>
      <c r="D43" s="2"/>
      <c r="H43" s="2"/>
      <c r="I43" s="2"/>
    </row>
    <row r="44" customFormat="false" ht="12.8" hidden="false" customHeight="false" outlineLevel="0" collapsed="false">
      <c r="A44" s="2"/>
      <c r="B44" s="2"/>
      <c r="C44" s="2"/>
      <c r="D44" s="2"/>
      <c r="H44" s="2"/>
      <c r="I44" s="2"/>
    </row>
    <row r="45" customFormat="false" ht="12.8" hidden="false" customHeight="false" outlineLevel="0" collapsed="false">
      <c r="A45" s="2"/>
      <c r="B45" s="2"/>
      <c r="C45" s="2"/>
      <c r="D45" s="2"/>
      <c r="H45" s="2"/>
      <c r="I45" s="2"/>
    </row>
    <row r="46" customFormat="false" ht="12.8" hidden="false" customHeight="false" outlineLevel="0" collapsed="false">
      <c r="A46" s="2"/>
      <c r="B46" s="2"/>
      <c r="C46" s="2"/>
      <c r="D46" s="2"/>
      <c r="H46" s="2"/>
      <c r="I46" s="2"/>
    </row>
    <row r="47" customFormat="false" ht="12.8" hidden="false" customHeight="false" outlineLevel="0" collapsed="false">
      <c r="A47" s="2"/>
      <c r="B47" s="2"/>
      <c r="C47" s="2"/>
      <c r="D47" s="2"/>
      <c r="H47" s="2"/>
      <c r="I47" s="2"/>
    </row>
    <row r="48" customFormat="false" ht="12.8" hidden="false" customHeight="false" outlineLevel="0" collapsed="false">
      <c r="A48" s="2"/>
      <c r="B48" s="2"/>
      <c r="C48" s="2"/>
      <c r="D48" s="2"/>
      <c r="H48" s="2"/>
      <c r="I48" s="2"/>
    </row>
    <row r="49" customFormat="false" ht="12.8" hidden="false" customHeight="false" outlineLevel="0" collapsed="false">
      <c r="A49" s="2"/>
      <c r="B49" s="2"/>
      <c r="C49" s="2"/>
      <c r="D49" s="2"/>
      <c r="H49" s="2"/>
      <c r="I49" s="2"/>
    </row>
    <row r="50" customFormat="false" ht="12.8" hidden="false" customHeight="false" outlineLevel="0" collapsed="false">
      <c r="A50" s="2"/>
      <c r="B50" s="2"/>
      <c r="C50" s="2"/>
      <c r="D50" s="2"/>
      <c r="H50" s="2"/>
      <c r="I50" s="2"/>
    </row>
    <row r="51" customFormat="false" ht="12.8" hidden="false" customHeight="false" outlineLevel="0" collapsed="false">
      <c r="A51" s="2"/>
      <c r="B51" s="2"/>
      <c r="C51" s="2"/>
      <c r="D51" s="2"/>
      <c r="H51" s="2"/>
      <c r="I51" s="2"/>
    </row>
    <row r="52" customFormat="false" ht="12.8" hidden="false" customHeight="false" outlineLevel="0" collapsed="false">
      <c r="A52" s="2"/>
      <c r="B52" s="2"/>
      <c r="C52" s="2"/>
      <c r="D52" s="2"/>
      <c r="H52" s="2"/>
      <c r="I52" s="2"/>
    </row>
    <row r="53" customFormat="false" ht="12.8" hidden="false" customHeight="false" outlineLevel="0" collapsed="false">
      <c r="A53" s="2"/>
      <c r="B53" s="2"/>
      <c r="C53" s="2"/>
      <c r="D53" s="2"/>
      <c r="H53" s="2"/>
      <c r="I53" s="2"/>
    </row>
    <row r="54" customFormat="false" ht="12.8" hidden="false" customHeight="false" outlineLevel="0" collapsed="false">
      <c r="A54" s="2"/>
      <c r="B54" s="2"/>
      <c r="C54" s="2"/>
      <c r="D54" s="2"/>
      <c r="H54" s="2"/>
      <c r="I54" s="2"/>
    </row>
    <row r="55" customFormat="false" ht="12.8" hidden="false" customHeight="false" outlineLevel="0" collapsed="false">
      <c r="A55" s="2"/>
      <c r="B55" s="2"/>
      <c r="C55" s="2"/>
      <c r="D55" s="2"/>
      <c r="H55" s="2"/>
      <c r="I55" s="2"/>
    </row>
    <row r="56" customFormat="false" ht="12.8" hidden="false" customHeight="false" outlineLevel="0" collapsed="false">
      <c r="A56" s="2"/>
      <c r="B56" s="2"/>
      <c r="C56" s="2"/>
      <c r="D56" s="2"/>
      <c r="H56" s="2"/>
      <c r="I56" s="2"/>
    </row>
    <row r="57" customFormat="false" ht="12.8" hidden="false" customHeight="false" outlineLevel="0" collapsed="false">
      <c r="A57" s="2"/>
      <c r="B57" s="2"/>
      <c r="C57" s="2"/>
      <c r="D57" s="2"/>
      <c r="H57" s="2"/>
      <c r="I57" s="2"/>
    </row>
    <row r="58" customFormat="false" ht="12.8" hidden="false" customHeight="false" outlineLevel="0" collapsed="false">
      <c r="A58" s="2"/>
      <c r="B58" s="2"/>
      <c r="C58" s="2"/>
      <c r="D58" s="2"/>
      <c r="H58" s="2"/>
      <c r="I58" s="2"/>
    </row>
    <row r="59" customFormat="false" ht="12.8" hidden="false" customHeight="false" outlineLevel="0" collapsed="false">
      <c r="A59" s="2"/>
      <c r="B59" s="2"/>
      <c r="C59" s="2"/>
      <c r="D59" s="2"/>
      <c r="H59" s="2"/>
      <c r="I59" s="2"/>
    </row>
    <row r="60" customFormat="false" ht="12.8" hidden="false" customHeight="false" outlineLevel="0" collapsed="false">
      <c r="A60" s="2"/>
      <c r="B60" s="2"/>
      <c r="C60" s="2"/>
      <c r="D60" s="2"/>
      <c r="H60" s="2"/>
      <c r="I60" s="2"/>
    </row>
    <row r="61" customFormat="false" ht="12.8" hidden="false" customHeight="false" outlineLevel="0" collapsed="false">
      <c r="A61" s="2"/>
      <c r="B61" s="2"/>
      <c r="C61" s="2"/>
      <c r="D61" s="2"/>
      <c r="H61" s="2"/>
      <c r="I61" s="2"/>
    </row>
    <row r="62" customFormat="false" ht="12.8" hidden="false" customHeight="false" outlineLevel="0" collapsed="false">
      <c r="A62" s="2"/>
      <c r="B62" s="2"/>
      <c r="C62" s="2"/>
      <c r="D62" s="2"/>
      <c r="H62" s="2"/>
      <c r="I62" s="2"/>
    </row>
    <row r="63" customFormat="false" ht="12.8" hidden="false" customHeight="false" outlineLevel="0" collapsed="false">
      <c r="A63" s="2"/>
      <c r="B63" s="2"/>
      <c r="C63" s="2"/>
      <c r="D63" s="2"/>
      <c r="H63" s="2"/>
      <c r="I63" s="2"/>
    </row>
    <row r="64" customFormat="false" ht="12.8" hidden="false" customHeight="false" outlineLevel="0" collapsed="false">
      <c r="A64" s="2"/>
      <c r="B64" s="2"/>
      <c r="C64" s="2"/>
      <c r="D64" s="2"/>
      <c r="H64" s="2"/>
      <c r="I64" s="2"/>
    </row>
    <row r="65" customFormat="false" ht="12.8" hidden="false" customHeight="false" outlineLevel="0" collapsed="false">
      <c r="A65" s="2"/>
      <c r="B65" s="2"/>
      <c r="C65" s="2"/>
      <c r="D65" s="2"/>
      <c r="H65" s="2"/>
      <c r="I65" s="2"/>
    </row>
  </sheetData>
  <mergeCells count="164">
    <mergeCell ref="A1:B1"/>
    <mergeCell ref="C1:D1"/>
    <mergeCell ref="H1:I1"/>
    <mergeCell ref="A2:B2"/>
    <mergeCell ref="C2:D2"/>
    <mergeCell ref="H2:I2"/>
    <mergeCell ref="A3:B3"/>
    <mergeCell ref="H3:O3"/>
    <mergeCell ref="A4:B4"/>
    <mergeCell ref="H4:I4"/>
    <mergeCell ref="A5:B5"/>
    <mergeCell ref="H5:I5"/>
    <mergeCell ref="A6:B6"/>
    <mergeCell ref="H6:I6"/>
    <mergeCell ref="A7:B7"/>
    <mergeCell ref="C7:D7"/>
    <mergeCell ref="H7:I7"/>
    <mergeCell ref="A8:B8"/>
    <mergeCell ref="H8:I8"/>
    <mergeCell ref="A9:B9"/>
    <mergeCell ref="H9:I9"/>
    <mergeCell ref="A10:B10"/>
    <mergeCell ref="H10:I10"/>
    <mergeCell ref="A11:B11"/>
    <mergeCell ref="H11:I11"/>
    <mergeCell ref="A12:B12"/>
    <mergeCell ref="C12:D12"/>
    <mergeCell ref="H12:I12"/>
    <mergeCell ref="A13:B13"/>
    <mergeCell ref="C13:D13"/>
    <mergeCell ref="H13:I13"/>
    <mergeCell ref="A16:B16"/>
    <mergeCell ref="C16:D16"/>
    <mergeCell ref="H16:I16"/>
    <mergeCell ref="A17:B17"/>
    <mergeCell ref="C17:D17"/>
    <mergeCell ref="H17:I19"/>
    <mergeCell ref="A18:B18"/>
    <mergeCell ref="C18:D18"/>
    <mergeCell ref="A19:B19"/>
    <mergeCell ref="C19:D19"/>
    <mergeCell ref="A22:B22"/>
    <mergeCell ref="C22:D22"/>
    <mergeCell ref="A23:B23"/>
    <mergeCell ref="C23:D23"/>
    <mergeCell ref="A24:B24"/>
    <mergeCell ref="C24:D24"/>
    <mergeCell ref="A25:B25"/>
    <mergeCell ref="C25:D25"/>
    <mergeCell ref="H25:I26"/>
    <mergeCell ref="A26:B26"/>
    <mergeCell ref="C26:D26"/>
    <mergeCell ref="A27:B27"/>
    <mergeCell ref="C27:D27"/>
    <mergeCell ref="H27:I27"/>
    <mergeCell ref="A29:B29"/>
    <mergeCell ref="A30:B30"/>
    <mergeCell ref="C30:D30"/>
    <mergeCell ref="H30:I30"/>
    <mergeCell ref="A31:B31"/>
    <mergeCell ref="C31:D31"/>
    <mergeCell ref="H31:I31"/>
    <mergeCell ref="A32:B32"/>
    <mergeCell ref="C32:D32"/>
    <mergeCell ref="H32:I32"/>
    <mergeCell ref="A33:B33"/>
    <mergeCell ref="C33:D33"/>
    <mergeCell ref="H33:I33"/>
    <mergeCell ref="A34:B34"/>
    <mergeCell ref="C34:D34"/>
    <mergeCell ref="H34:I34"/>
    <mergeCell ref="A35:B35"/>
    <mergeCell ref="C35:D35"/>
    <mergeCell ref="H35:I35"/>
    <mergeCell ref="A36:B36"/>
    <mergeCell ref="C36:D36"/>
    <mergeCell ref="H36:I36"/>
    <mergeCell ref="A37:B37"/>
    <mergeCell ref="C37:D37"/>
    <mergeCell ref="H37:I37"/>
    <mergeCell ref="A38:B38"/>
    <mergeCell ref="C38:D38"/>
    <mergeCell ref="H38:I38"/>
    <mergeCell ref="A39:B39"/>
    <mergeCell ref="C39:D39"/>
    <mergeCell ref="H39:I39"/>
    <mergeCell ref="A40:B40"/>
    <mergeCell ref="C40:D40"/>
    <mergeCell ref="H40:I40"/>
    <mergeCell ref="A41:B41"/>
    <mergeCell ref="C41:D41"/>
    <mergeCell ref="H41:I41"/>
    <mergeCell ref="A42:B42"/>
    <mergeCell ref="C42:D42"/>
    <mergeCell ref="H42:I42"/>
    <mergeCell ref="A43:B43"/>
    <mergeCell ref="C43:D43"/>
    <mergeCell ref="H43:I43"/>
    <mergeCell ref="A44:B44"/>
    <mergeCell ref="C44:D44"/>
    <mergeCell ref="H44:I44"/>
    <mergeCell ref="A45:B45"/>
    <mergeCell ref="C45:D45"/>
    <mergeCell ref="H45:I45"/>
    <mergeCell ref="A46:B46"/>
    <mergeCell ref="C46:D46"/>
    <mergeCell ref="H46:I46"/>
    <mergeCell ref="A47:B47"/>
    <mergeCell ref="C47:D47"/>
    <mergeCell ref="H47:I47"/>
    <mergeCell ref="A48:B48"/>
    <mergeCell ref="C48:D48"/>
    <mergeCell ref="H48:I48"/>
    <mergeCell ref="A49:B49"/>
    <mergeCell ref="C49:D49"/>
    <mergeCell ref="H49:I49"/>
    <mergeCell ref="A50:B50"/>
    <mergeCell ref="C50:D50"/>
    <mergeCell ref="H50:I50"/>
    <mergeCell ref="A51:B51"/>
    <mergeCell ref="C51:D51"/>
    <mergeCell ref="H51:I51"/>
    <mergeCell ref="A52:B52"/>
    <mergeCell ref="C52:D52"/>
    <mergeCell ref="H52:I52"/>
    <mergeCell ref="A53:B53"/>
    <mergeCell ref="C53:D53"/>
    <mergeCell ref="H53:I53"/>
    <mergeCell ref="A54:B54"/>
    <mergeCell ref="C54:D54"/>
    <mergeCell ref="H54:I54"/>
    <mergeCell ref="A55:B55"/>
    <mergeCell ref="C55:D55"/>
    <mergeCell ref="H55:I55"/>
    <mergeCell ref="A56:B56"/>
    <mergeCell ref="C56:D56"/>
    <mergeCell ref="H56:I56"/>
    <mergeCell ref="A57:B57"/>
    <mergeCell ref="C57:D57"/>
    <mergeCell ref="H57:I57"/>
    <mergeCell ref="A58:B58"/>
    <mergeCell ref="C58:D58"/>
    <mergeCell ref="H58:I58"/>
    <mergeCell ref="A59:B59"/>
    <mergeCell ref="C59:D59"/>
    <mergeCell ref="H59:I59"/>
    <mergeCell ref="A60:B60"/>
    <mergeCell ref="C60:D60"/>
    <mergeCell ref="H60:I60"/>
    <mergeCell ref="A61:B61"/>
    <mergeCell ref="C61:D61"/>
    <mergeCell ref="H61:I61"/>
    <mergeCell ref="A62:B62"/>
    <mergeCell ref="C62:D62"/>
    <mergeCell ref="H62:I62"/>
    <mergeCell ref="A63:B63"/>
    <mergeCell ref="C63:D63"/>
    <mergeCell ref="H63:I63"/>
    <mergeCell ref="A64:B64"/>
    <mergeCell ref="C64:D64"/>
    <mergeCell ref="H64:I64"/>
    <mergeCell ref="A65:B65"/>
    <mergeCell ref="C65:D65"/>
    <mergeCell ref="H65:I6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2024-11-21T08:55:09Z</dcterms:created>
  <dc:creator/>
  <dc:description/>
  <dc:language>zh-CN</dc:language>
  <cp:lastModifiedBy/>
  <dcterms:modified xsi:type="dcterms:W3CDTF">2024-12-08T16:50:44Z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