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24226"/>
  <mc:AlternateContent xmlns:mc="http://schemas.openxmlformats.org/markup-compatibility/2006">
    <mc:Choice Requires="x15">
      <x15ac:absPath xmlns:x15ac="http://schemas.microsoft.com/office/spreadsheetml/2010/11/ac" url="D:\gerencia orientacion y servicios\CPE\micrositio\UBL\"/>
    </mc:Choice>
  </mc:AlternateContent>
  <xr:revisionPtr revIDLastSave="0" documentId="8_{6549ADFA-5B17-45B0-855A-48DD6C070D8E}" xr6:coauthVersionLast="43" xr6:coauthVersionMax="43" xr10:uidLastSave="{00000000-0000-0000-0000-000000000000}"/>
  <bookViews>
    <workbookView xWindow="-110" yWindow="-110" windowWidth="19420" windowHeight="10420" tabRatio="940" firstSheet="10" activeTab="12"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Listados" sheetId="13" r:id="rId9"/>
    <sheet name="Parámetros" sheetId="12" r:id="rId10"/>
    <sheet name="Catálogos" sheetId="38" r:id="rId11"/>
    <sheet name="CódigosRetorno" sheetId="55" r:id="rId12"/>
    <sheet name="Factura2_0" sheetId="47" r:id="rId13"/>
    <sheet name="Boleta2_0" sheetId="42" r:id="rId14"/>
    <sheet name="NotaDebito2_0" sheetId="46" r:id="rId15"/>
    <sheet name="NotaCredito2_0" sheetId="45" r:id="rId16"/>
    <sheet name="CDR-OSE-Resumen" sheetId="50" r:id="rId17"/>
    <sheet name="CDR-OSE-Comprobante" sheetId="49" r:id="rId18"/>
    <sheet name="Control de Cambios" sheetId="51" r:id="rId19"/>
  </sheets>
  <externalReferences>
    <externalReference r:id="rId20"/>
    <externalReference r:id="rId21"/>
    <externalReference r:id="rId22"/>
    <externalReference r:id="rId23"/>
  </externalReferences>
  <definedNames>
    <definedName name="_xlnm._FilterDatabase" localSheetId="13" hidden="1">Boleta2_0!$G$1:$N$863</definedName>
    <definedName name="_xlnm._FilterDatabase" localSheetId="10" hidden="1">Catálogos!$B$1:$B$639</definedName>
    <definedName name="_xlnm._FilterDatabase" localSheetId="17" hidden="1">'CDR-OSE-Comprobante'!$L$1:$L$92</definedName>
    <definedName name="_xlnm._FilterDatabase" localSheetId="16" hidden="1">'CDR-OSE-Resumen'!$L$1:$L$80</definedName>
    <definedName name="_xlnm._FilterDatabase" localSheetId="11" hidden="1">CódigosRetorno!$A$1:$B$1578</definedName>
    <definedName name="_xlnm._FilterDatabase" localSheetId="6" hidden="1">'Comunicación de Baja1_0'!$I$1:$K$104</definedName>
    <definedName name="_xlnm._FilterDatabase" localSheetId="18" hidden="1">'Control de Cambios'!$D$1:$D$224</definedName>
    <definedName name="_xlnm._FilterDatabase" localSheetId="12" hidden="1">Factura2_0!$B$2:$N$961</definedName>
    <definedName name="_xlnm._FilterDatabase" localSheetId="1" hidden="1">Firma!$A$2:$I$28</definedName>
    <definedName name="_xlnm._FilterDatabase" localSheetId="0" hidden="1">General!$B$2:$F$20</definedName>
    <definedName name="_xlnm._FilterDatabase" localSheetId="4" hidden="1">Guía1_0!$I$1:$K$128</definedName>
    <definedName name="_xlnm._FilterDatabase" localSheetId="15" hidden="1">NotaCredito2_0!$B$2:$N$374</definedName>
    <definedName name="_xlnm._FilterDatabase" localSheetId="14" hidden="1">NotaDebito2_0!$A$2:$N$374</definedName>
    <definedName name="_xlnm._FilterDatabase" localSheetId="3" hidden="1">Percepciones1_0!$I$1:$K$110</definedName>
    <definedName name="_xlnm._FilterDatabase" localSheetId="7" hidden="1">'Resumen de reversiones1_0'!$K$1:$K$60</definedName>
    <definedName name="_xlnm._FilterDatabase" localSheetId="5" hidden="1">'Resumen Diario1_1'!$B$2:$M$148</definedName>
    <definedName name="_xlnm._FilterDatabase" localSheetId="2" hidden="1">Retenciones1_0!$H$1:$K$104</definedName>
    <definedName name="_xlnm.Print_Area" localSheetId="13">Boleta2_0!$B$2:$K$2</definedName>
    <definedName name="cat_52" localSheetId="13">[1]Catálogos!#REF!</definedName>
    <definedName name="cat_52">[1]Catálogos!#REF!</definedName>
    <definedName name="Catalogo_51" localSheetId="13">[1]Catálogos!#REF!</definedName>
    <definedName name="Catalogo_51">[1]Catálogos!#REF!</definedName>
    <definedName name="Catalogo01" localSheetId="13">#REF!</definedName>
    <definedName name="Catalogo01">#REF!</definedName>
    <definedName name="Catalogo02" localSheetId="13">#REF!</definedName>
    <definedName name="Catalogo02" localSheetId="10">Catálogos!$A$50:$B$54</definedName>
    <definedName name="Catalogo02">#REF!</definedName>
    <definedName name="Catalogo03" localSheetId="13">#REF!</definedName>
    <definedName name="Catalogo03" localSheetId="10">Catálogos!$A$56:$B$60</definedName>
    <definedName name="Catalogo03">#REF!</definedName>
    <definedName name="Catalogo04" localSheetId="13">#REF!</definedName>
    <definedName name="Catalogo04" localSheetId="10">Catálogos!$A$62:$B$66</definedName>
    <definedName name="Catalogo04">#REF!</definedName>
    <definedName name="Catalogo05" localSheetId="13">#REF!</definedName>
    <definedName name="Catalogo05" localSheetId="10">Catálogos!$A$68:$C$79</definedName>
    <definedName name="Catalogo05">#REF!</definedName>
    <definedName name="Catalogo06" localSheetId="13">#REF!</definedName>
    <definedName name="Catalogo06" localSheetId="10">Catálogos!$A$81:$B$89</definedName>
    <definedName name="Catalogo06">#REF!</definedName>
    <definedName name="Catalogo07" localSheetId="13">#REF!</definedName>
    <definedName name="Catalogo07" localSheetId="10">Catálogos!$A$95:$B$116</definedName>
    <definedName name="Catalogo07">#REF!</definedName>
    <definedName name="Catalogo08" localSheetId="13">#REF!</definedName>
    <definedName name="Catalogo08" localSheetId="10">Catálogos!$A$118:$B$123</definedName>
    <definedName name="Catalogo08">#REF!</definedName>
    <definedName name="Catalogo09" localSheetId="13">#REF!</definedName>
    <definedName name="Catalogo09" localSheetId="10">Catálogos!$A$125:$B$137</definedName>
    <definedName name="Catalogo09">#REF!</definedName>
    <definedName name="Catalogo10" localSheetId="13">#REF!</definedName>
    <definedName name="Catalogo10" localSheetId="10">Catálogos!$A$141:$B$146</definedName>
    <definedName name="Catalogo10">#REF!</definedName>
    <definedName name="Catalogo11" localSheetId="13">#REF!</definedName>
    <definedName name="Catalogo11" localSheetId="10">Catálogos!$A$150:$B$157</definedName>
    <definedName name="Catalogo11">#REF!</definedName>
    <definedName name="Catalogo12" localSheetId="13">#REF!</definedName>
    <definedName name="Catalogo12" localSheetId="10">Catálogos!$A$159:$B$172</definedName>
    <definedName name="Catalogo12">#REF!</definedName>
    <definedName name="Catalogo13" localSheetId="13">#REF!</definedName>
    <definedName name="Catalogo13" localSheetId="10">Catálogos!$A$174:$B$178</definedName>
    <definedName name="Catalogo13">#REF!</definedName>
    <definedName name="Catalogo14" localSheetId="13">#REF!</definedName>
    <definedName name="Catalogo14" localSheetId="10">Catálogos!$A$180:$B$193</definedName>
    <definedName name="Catalogo14">#REF!</definedName>
    <definedName name="Catalogo15" localSheetId="13">#REF!</definedName>
    <definedName name="Catalogo15" localSheetId="10">Catálogos!$A$196:$B$239</definedName>
    <definedName name="Catalogo15">#REF!</definedName>
    <definedName name="Catalogo16" localSheetId="13">#REF!</definedName>
    <definedName name="Catalogo16" localSheetId="10">Catálogos!$A$245:$B$249</definedName>
    <definedName name="Catalogo16">#REF!</definedName>
    <definedName name="Catalogo17" localSheetId="13">#REF!</definedName>
    <definedName name="Catalogo17" localSheetId="10">Catálogos!$A$252:$B$264</definedName>
    <definedName name="Catalogo17">#REF!</definedName>
    <definedName name="Catalogo18" localSheetId="13">#REF!</definedName>
    <definedName name="Catalogo18" localSheetId="10">Catálogos!$A$276:$B$280</definedName>
    <definedName name="Catalogo18">#REF!</definedName>
    <definedName name="Catalogo19" localSheetId="13">#REF!</definedName>
    <definedName name="Catalogo19" localSheetId="10">Catálogos!$A$282:$B$287</definedName>
    <definedName name="Catalogo19">#REF!</definedName>
    <definedName name="Catalogo20" localSheetId="13">#REF!</definedName>
    <definedName name="Catalogo20" localSheetId="10">Catálogos!$A$289:$B$300</definedName>
    <definedName name="Catalogo20">#REF!</definedName>
    <definedName name="Catalogo21" localSheetId="13">#REF!</definedName>
    <definedName name="Catalogo21" localSheetId="10">Catálogos!$A$302:$B$310</definedName>
    <definedName name="Catalogo21">#REF!</definedName>
    <definedName name="Catalogo22" localSheetId="13">#REF!</definedName>
    <definedName name="Catalogo22" localSheetId="10">Catálogos!$A$312:$C$317</definedName>
    <definedName name="Catalogo22">#REF!</definedName>
    <definedName name="Catalogo23" localSheetId="13">#REF!</definedName>
    <definedName name="Catalogo23" localSheetId="10">Catálogos!$A$319:$B$322</definedName>
    <definedName name="Catalogo23">#REF!</definedName>
    <definedName name="Catalogo24" localSheetId="13">#REF!</definedName>
    <definedName name="Catalogo24" localSheetId="10">Catálogos!$A$325:$B$355</definedName>
    <definedName name="Catalogo24">#REF!</definedName>
    <definedName name="Catalogo51" localSheetId="13">#REF!</definedName>
    <definedName name="Catalogo51" localSheetId="10">[1]Catálogos!#REF!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3">#REF!</definedName>
    <definedName name="Catalogo52" localSheetId="10">[1]Catálogos!#REF!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3">#REF!</definedName>
    <definedName name="Catalogo53" localSheetId="10">[1]Catálogos!#REF!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3">#REF!</definedName>
    <definedName name="Catalogo54" localSheetId="10">[1]Catálogos!#REF!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3">#REF!</definedName>
    <definedName name="Catalogo55" localSheetId="10">[1]Catálogos!#REF!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3">#REF!</definedName>
    <definedName name="Catalogo56" localSheetId="10">[1]Catálogos!#REF!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3">#REF!</definedName>
    <definedName name="Catálogo57" localSheetId="10">[1]Catálogos!#REF!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 localSheetId="13">#REF!</definedName>
    <definedName name="Catálogo58">#REF!</definedName>
    <definedName name="_xlnm.Print_Titles" localSheetId="13">Boleta2_0!$1:$2</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5" i="45" l="1"/>
  <c r="M45" i="46"/>
  <c r="M46" i="42"/>
  <c r="M47" i="47"/>
  <c r="L42" i="14"/>
  <c r="L36" i="6" l="1"/>
  <c r="L30" i="6"/>
  <c r="M657" i="42" l="1"/>
  <c r="M649" i="42"/>
  <c r="M648" i="42"/>
  <c r="M594" i="47" l="1"/>
  <c r="M593" i="47"/>
  <c r="M592" i="47"/>
  <c r="M587" i="47"/>
  <c r="M586" i="47"/>
  <c r="M575" i="47"/>
  <c r="M574" i="47"/>
  <c r="M573" i="47"/>
  <c r="M528" i="47"/>
  <c r="M643" i="47" l="1"/>
  <c r="M642" i="47"/>
  <c r="M638" i="47"/>
  <c r="M637" i="47"/>
  <c r="M636" i="47"/>
  <c r="M635" i="47"/>
  <c r="M634" i="47"/>
  <c r="M633" i="47"/>
  <c r="M632" i="47"/>
  <c r="M631" i="47"/>
  <c r="M132" i="45" l="1"/>
  <c r="M131" i="45"/>
  <c r="M129" i="46"/>
  <c r="M128" i="46"/>
  <c r="M156" i="42"/>
  <c r="M155" i="42"/>
  <c r="M151" i="47"/>
  <c r="M38" i="42" l="1"/>
  <c r="M39" i="47"/>
  <c r="M146" i="45" l="1"/>
  <c r="M145" i="45"/>
  <c r="M144" i="45"/>
  <c r="M143" i="45"/>
  <c r="M142" i="45"/>
  <c r="M141" i="45"/>
  <c r="M140" i="45"/>
  <c r="M139" i="45"/>
  <c r="M138" i="45"/>
  <c r="M143" i="46"/>
  <c r="M142" i="46"/>
  <c r="M141" i="46"/>
  <c r="M140" i="46"/>
  <c r="M139" i="46"/>
  <c r="M138" i="46"/>
  <c r="M137" i="46"/>
  <c r="M136" i="46"/>
  <c r="M170" i="42"/>
  <c r="M169" i="42"/>
  <c r="M168" i="42"/>
  <c r="M167" i="42"/>
  <c r="M166" i="42"/>
  <c r="M165" i="42"/>
  <c r="M164" i="42"/>
  <c r="M163" i="42"/>
  <c r="M162" i="42"/>
  <c r="M167" i="47"/>
  <c r="M166" i="47"/>
  <c r="M165" i="47"/>
  <c r="M164" i="47"/>
  <c r="M163" i="47"/>
  <c r="M162" i="47"/>
  <c r="M161" i="47"/>
  <c r="M160" i="47"/>
  <c r="M159" i="47"/>
  <c r="M158" i="47"/>
  <c r="M651" i="42" l="1"/>
  <c r="M650" i="42"/>
  <c r="M665" i="42" l="1"/>
  <c r="M664" i="42"/>
  <c r="M663" i="42"/>
  <c r="M662" i="42"/>
  <c r="M661" i="42"/>
  <c r="M660" i="42"/>
  <c r="M659" i="42"/>
  <c r="M658" i="42"/>
  <c r="M656" i="42"/>
  <c r="M655" i="42"/>
  <c r="M654" i="42"/>
  <c r="M653" i="42"/>
  <c r="M652" i="42"/>
  <c r="M647" i="42"/>
  <c r="M646" i="42"/>
  <c r="M645" i="42"/>
  <c r="B656" i="42"/>
  <c r="B662" i="42" s="1"/>
  <c r="M130" i="45" l="1"/>
  <c r="M153" i="42"/>
  <c r="M149" i="47"/>
  <c r="M152" i="47"/>
  <c r="B642" i="47" l="1"/>
  <c r="M127" i="46" l="1"/>
  <c r="M154" i="42"/>
  <c r="L25" i="6" l="1"/>
  <c r="L28" i="6"/>
  <c r="M349" i="42" l="1"/>
  <c r="L109" i="25" l="1"/>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M37" i="45" l="1"/>
  <c r="M36" i="45"/>
  <c r="M36" i="46"/>
  <c r="M123" i="45"/>
  <c r="M120" i="46"/>
  <c r="M146" i="42"/>
  <c r="M142" i="47"/>
  <c r="M194" i="45"/>
  <c r="M193" i="45"/>
  <c r="M816" i="42" l="1"/>
  <c r="M928" i="47"/>
  <c r="M550" i="47" l="1"/>
  <c r="M507" i="47" l="1"/>
  <c r="K15" i="49" l="1"/>
  <c r="K14" i="49"/>
  <c r="K13" i="49"/>
  <c r="L40" i="6" l="1"/>
  <c r="L34" i="37"/>
  <c r="L33" i="37"/>
  <c r="M344" i="45" l="1"/>
  <c r="M343" i="45"/>
  <c r="M342" i="45"/>
  <c r="M341" i="45"/>
  <c r="M340" i="45"/>
  <c r="M339" i="45"/>
  <c r="M338" i="45"/>
  <c r="M337" i="45"/>
  <c r="M336" i="45"/>
  <c r="M335" i="45"/>
  <c r="M334" i="45"/>
  <c r="M333" i="45"/>
  <c r="M344" i="46"/>
  <c r="M343" i="46"/>
  <c r="M342" i="46"/>
  <c r="M341" i="46"/>
  <c r="M340" i="46"/>
  <c r="M339" i="46"/>
  <c r="M338" i="46"/>
  <c r="M337" i="46"/>
  <c r="M336" i="46"/>
  <c r="M335" i="46"/>
  <c r="M334" i="46"/>
  <c r="M333" i="46"/>
  <c r="M549" i="47" l="1"/>
  <c r="M548" i="47"/>
  <c r="M547" i="47"/>
  <c r="M546" i="47"/>
  <c r="M545" i="47"/>
  <c r="M371" i="42" l="1"/>
  <c r="M371" i="47"/>
  <c r="M232" i="45" l="1"/>
  <c r="M231" i="45"/>
  <c r="M232" i="46"/>
  <c r="M265" i="42"/>
  <c r="M231" i="46" l="1"/>
  <c r="M264" i="42"/>
  <c r="M266" i="47"/>
  <c r="M241" i="45" l="1"/>
  <c r="M240" i="45"/>
  <c r="M239" i="45"/>
  <c r="M238" i="45"/>
  <c r="M237" i="45"/>
  <c r="M236" i="45"/>
  <c r="M235" i="45"/>
  <c r="M234" i="45"/>
  <c r="M233" i="45"/>
  <c r="M230" i="45"/>
  <c r="M229" i="45"/>
  <c r="M228" i="45"/>
  <c r="M227" i="45"/>
  <c r="M226" i="45"/>
  <c r="M225" i="45"/>
  <c r="M224" i="45"/>
  <c r="M223" i="45"/>
  <c r="M260" i="47"/>
  <c r="M241" i="46"/>
  <c r="M240" i="46"/>
  <c r="M239" i="46"/>
  <c r="M238" i="46"/>
  <c r="M237" i="46"/>
  <c r="M236" i="46"/>
  <c r="M235" i="46"/>
  <c r="M234" i="46"/>
  <c r="M233" i="46"/>
  <c r="M230" i="46"/>
  <c r="M229" i="46"/>
  <c r="M228" i="46"/>
  <c r="M227" i="46"/>
  <c r="M226" i="46"/>
  <c r="M225" i="46"/>
  <c r="M224" i="46"/>
  <c r="M223" i="46"/>
  <c r="M276" i="47"/>
  <c r="M275" i="47"/>
  <c r="M274" i="47"/>
  <c r="M273" i="47"/>
  <c r="M272" i="47"/>
  <c r="M271" i="47"/>
  <c r="M270" i="47"/>
  <c r="M269" i="47"/>
  <c r="M268" i="47"/>
  <c r="M267" i="47"/>
  <c r="M265" i="47"/>
  <c r="M264" i="47"/>
  <c r="M263" i="47"/>
  <c r="M262" i="47"/>
  <c r="M261" i="47"/>
  <c r="M259" i="47"/>
  <c r="M258" i="47"/>
  <c r="M274" i="42"/>
  <c r="M273" i="42"/>
  <c r="M272" i="42"/>
  <c r="M271" i="42"/>
  <c r="M270" i="42"/>
  <c r="M269" i="42"/>
  <c r="M268" i="42"/>
  <c r="M267" i="42"/>
  <c r="M266" i="42"/>
  <c r="M263" i="42"/>
  <c r="M262" i="42"/>
  <c r="M261" i="42"/>
  <c r="M260" i="42"/>
  <c r="M259" i="42"/>
  <c r="M258" i="42"/>
  <c r="M257" i="42"/>
  <c r="M256" i="42"/>
  <c r="M255" i="42"/>
  <c r="M235" i="47" l="1"/>
  <c r="M294" i="45" l="1"/>
  <c r="M250" i="45"/>
  <c r="L44" i="28" l="1"/>
  <c r="L43" i="28"/>
  <c r="L25" i="28"/>
  <c r="L24" i="28"/>
  <c r="B130" i="42" l="1"/>
  <c r="B345" i="46" l="1"/>
  <c r="M250" i="46"/>
  <c r="M582" i="47" l="1"/>
  <c r="M581" i="47"/>
  <c r="M580" i="47"/>
  <c r="M579" i="47"/>
  <c r="M578" i="47"/>
  <c r="M577" i="47"/>
  <c r="M576" i="47"/>
  <c r="M572" i="47"/>
  <c r="M569" i="47" l="1"/>
  <c r="M568" i="47"/>
  <c r="M567" i="47"/>
  <c r="M566" i="47"/>
  <c r="M565" i="47"/>
  <c r="M601" i="47"/>
  <c r="M600" i="47"/>
  <c r="M599" i="47"/>
  <c r="M598" i="47"/>
  <c r="M597" i="47"/>
  <c r="M596" i="47"/>
  <c r="M595" i="47"/>
  <c r="M591" i="47"/>
  <c r="M590" i="47"/>
  <c r="M589" i="47"/>
  <c r="M588" i="47"/>
  <c r="M585" i="47"/>
  <c r="M584" i="47"/>
  <c r="M583" i="47"/>
  <c r="M570" i="47"/>
  <c r="L143" i="37" l="1"/>
  <c r="L142" i="37"/>
  <c r="L146" i="37"/>
  <c r="L145" i="37"/>
  <c r="L144" i="37"/>
  <c r="M370" i="42"/>
  <c r="M370" i="47" l="1"/>
  <c r="L34" i="24" l="1"/>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5" i="6"/>
  <c r="L44" i="6"/>
  <c r="L43" i="6"/>
  <c r="L42" i="6"/>
  <c r="L41" i="6"/>
  <c r="L39" i="6"/>
  <c r="L38" i="6"/>
  <c r="L37" i="6"/>
  <c r="L35" i="6"/>
  <c r="L34" i="6"/>
  <c r="L33" i="6"/>
  <c r="L32" i="6"/>
  <c r="L31" i="6"/>
  <c r="L29" i="6"/>
  <c r="L27" i="6"/>
  <c r="L26" i="6"/>
  <c r="L24" i="6"/>
  <c r="L23" i="6"/>
  <c r="L22" i="6"/>
  <c r="L21" i="6"/>
  <c r="L20" i="6"/>
  <c r="L19" i="6"/>
  <c r="L18" i="6"/>
  <c r="L17" i="6"/>
  <c r="L16" i="6"/>
  <c r="L15" i="6"/>
  <c r="L14" i="6"/>
  <c r="L13" i="6"/>
  <c r="L12" i="6"/>
  <c r="L11" i="6"/>
  <c r="L10" i="6"/>
  <c r="L9" i="6"/>
  <c r="L8" i="6"/>
  <c r="L7" i="6"/>
  <c r="L6" i="6"/>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51" i="37"/>
  <c r="L50" i="37"/>
  <c r="L49" i="37"/>
  <c r="L48" i="37"/>
  <c r="L47" i="37"/>
  <c r="L46" i="37"/>
  <c r="L45" i="37"/>
  <c r="L44" i="37"/>
  <c r="L43" i="37"/>
  <c r="L42" i="37"/>
  <c r="L41" i="37"/>
  <c r="L40" i="37"/>
  <c r="L39" i="37"/>
  <c r="L38" i="37"/>
  <c r="L37" i="37"/>
  <c r="L36" i="37"/>
  <c r="L35" i="37"/>
  <c r="L32" i="37"/>
  <c r="L31" i="37"/>
  <c r="L30" i="37"/>
  <c r="L29" i="37"/>
  <c r="L28" i="37"/>
  <c r="L27" i="37"/>
  <c r="L26" i="37"/>
  <c r="L25" i="37"/>
  <c r="L24" i="37"/>
  <c r="L23" i="37"/>
  <c r="L22" i="37"/>
  <c r="L21" i="37"/>
  <c r="L20" i="37"/>
  <c r="L19" i="37"/>
  <c r="L18" i="37"/>
  <c r="L17" i="37"/>
  <c r="L16" i="37"/>
  <c r="L15" i="37"/>
  <c r="L14" i="37"/>
  <c r="L13" i="37"/>
  <c r="L12" i="37"/>
  <c r="L11" i="37"/>
  <c r="L10" i="37"/>
  <c r="L9" i="37"/>
  <c r="L8" i="37"/>
  <c r="L7" i="37"/>
  <c r="L6" i="37"/>
  <c r="L5" i="37"/>
  <c r="L4" i="37"/>
  <c r="L127" i="14"/>
  <c r="L126" i="14"/>
  <c r="L125"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103" i="28"/>
  <c r="L102" i="28"/>
  <c r="L101" i="28"/>
  <c r="L100" i="28"/>
  <c r="L99" i="28"/>
  <c r="L98" i="28"/>
  <c r="L96" i="28"/>
  <c r="L95" i="28"/>
  <c r="L94" i="28"/>
  <c r="L93" i="28"/>
  <c r="L92" i="28"/>
  <c r="L91" i="28"/>
  <c r="L90" i="28"/>
  <c r="L89" i="28"/>
  <c r="L88" i="28"/>
  <c r="L86" i="28"/>
  <c r="L85" i="28"/>
  <c r="L84" i="28"/>
  <c r="L83" i="28"/>
  <c r="L82" i="28"/>
  <c r="L81" i="28"/>
  <c r="L80" i="28"/>
  <c r="L79" i="28"/>
  <c r="L78" i="28"/>
  <c r="L77" i="28"/>
  <c r="L76" i="28"/>
  <c r="L75" i="28"/>
  <c r="L73" i="28"/>
  <c r="L72" i="28"/>
  <c r="L71" i="28"/>
  <c r="L70" i="28"/>
  <c r="L69" i="28"/>
  <c r="L68" i="28"/>
  <c r="L67" i="28"/>
  <c r="L66" i="28"/>
  <c r="L62" i="28"/>
  <c r="L61" i="28"/>
  <c r="L60" i="28"/>
  <c r="L64" i="28"/>
  <c r="L63" i="28"/>
  <c r="L59" i="28"/>
  <c r="L58" i="28"/>
  <c r="L57" i="28"/>
  <c r="L56" i="28"/>
  <c r="L55" i="28"/>
  <c r="L54" i="28"/>
  <c r="L52" i="28"/>
  <c r="L51" i="28"/>
  <c r="L50" i="28"/>
  <c r="L49" i="28"/>
  <c r="L48" i="28"/>
  <c r="L47" i="28"/>
  <c r="L46" i="28"/>
  <c r="L42" i="28"/>
  <c r="L41" i="28"/>
  <c r="L40" i="28"/>
  <c r="L39" i="28"/>
  <c r="L38" i="28"/>
  <c r="L37" i="28"/>
  <c r="L36" i="28"/>
  <c r="L35" i="28"/>
  <c r="L33" i="28"/>
  <c r="L32" i="28"/>
  <c r="L31" i="28"/>
  <c r="L30" i="28"/>
  <c r="L29" i="28"/>
  <c r="L28" i="28"/>
  <c r="L27" i="28"/>
  <c r="L23" i="28"/>
  <c r="L22" i="28"/>
  <c r="L21" i="28"/>
  <c r="L20" i="28"/>
  <c r="L19" i="28"/>
  <c r="L18" i="28"/>
  <c r="L16" i="28"/>
  <c r="L15" i="28"/>
  <c r="L14" i="28"/>
  <c r="L13" i="28"/>
  <c r="L12" i="28"/>
  <c r="L11" i="28"/>
  <c r="L10" i="28"/>
  <c r="L9" i="28"/>
  <c r="L8" i="28"/>
  <c r="L7" i="28"/>
  <c r="L6" i="28"/>
  <c r="M919" i="47"/>
  <c r="M918" i="47"/>
  <c r="M917" i="47"/>
  <c r="M916" i="47"/>
  <c r="M915" i="47"/>
  <c r="M914" i="47"/>
  <c r="M913" i="47"/>
  <c r="M912" i="47"/>
  <c r="M911" i="47"/>
  <c r="M910" i="47"/>
  <c r="M909" i="47"/>
  <c r="M908" i="47"/>
  <c r="M907" i="47"/>
  <c r="M906" i="47"/>
  <c r="M905" i="47"/>
  <c r="M904" i="47"/>
  <c r="M903" i="47"/>
  <c r="M902" i="47"/>
  <c r="M901" i="47"/>
  <c r="M900" i="47"/>
  <c r="M899" i="47"/>
  <c r="M898" i="47"/>
  <c r="M897" i="47"/>
  <c r="M896" i="47"/>
  <c r="M895" i="47"/>
  <c r="M893" i="47"/>
  <c r="M892" i="47"/>
  <c r="M891" i="47"/>
  <c r="M890" i="47"/>
  <c r="M889" i="47"/>
  <c r="M888" i="47"/>
  <c r="M887" i="47"/>
  <c r="M886" i="47"/>
  <c r="M885" i="47"/>
  <c r="M884" i="47"/>
  <c r="M883" i="47"/>
  <c r="M882" i="47"/>
  <c r="M881" i="47"/>
  <c r="M880" i="47"/>
  <c r="M879" i="47"/>
  <c r="M878" i="47"/>
  <c r="M877" i="47"/>
  <c r="M876" i="47"/>
  <c r="M875" i="47"/>
  <c r="M874" i="47"/>
  <c r="M873" i="47"/>
  <c r="M872" i="47"/>
  <c r="M871" i="47"/>
  <c r="M870" i="47"/>
  <c r="M869" i="47"/>
  <c r="M868" i="47"/>
  <c r="M867" i="47"/>
  <c r="M866" i="47"/>
  <c r="M865" i="47"/>
  <c r="M864" i="47"/>
  <c r="M863" i="47"/>
  <c r="M862" i="47"/>
  <c r="M861" i="47"/>
  <c r="M860" i="47"/>
  <c r="M859" i="47"/>
  <c r="M858" i="47"/>
  <c r="M857" i="47"/>
  <c r="M856" i="47"/>
  <c r="M855" i="47"/>
  <c r="M854" i="47"/>
  <c r="M853" i="47"/>
  <c r="M852" i="47"/>
  <c r="M851" i="47"/>
  <c r="M850" i="47"/>
  <c r="M849" i="47"/>
  <c r="M848" i="47"/>
  <c r="M847" i="47"/>
  <c r="M846" i="47"/>
  <c r="M844" i="47"/>
  <c r="M843" i="47"/>
  <c r="M842" i="47"/>
  <c r="M841" i="47"/>
  <c r="M840" i="47"/>
  <c r="M839" i="47"/>
  <c r="M838" i="47"/>
  <c r="M837" i="47"/>
  <c r="M836" i="47"/>
  <c r="M835" i="47"/>
  <c r="M834" i="47"/>
  <c r="M833" i="47"/>
  <c r="M832" i="47"/>
  <c r="M831" i="47"/>
  <c r="M829" i="47"/>
  <c r="M828" i="47"/>
  <c r="M827" i="47"/>
  <c r="M826" i="47"/>
  <c r="M825" i="47"/>
  <c r="M824" i="47"/>
  <c r="M823" i="47"/>
  <c r="M822" i="47"/>
  <c r="M821" i="47"/>
  <c r="M820" i="47"/>
  <c r="M819" i="47"/>
  <c r="M818" i="47"/>
  <c r="M817" i="47"/>
  <c r="M816" i="47"/>
  <c r="M815" i="47"/>
  <c r="M814" i="47"/>
  <c r="M813" i="47"/>
  <c r="M812" i="47"/>
  <c r="M811" i="47"/>
  <c r="M809" i="47"/>
  <c r="M808" i="47"/>
  <c r="M807" i="47"/>
  <c r="M806" i="47"/>
  <c r="M805" i="47"/>
  <c r="M804" i="47"/>
  <c r="M803" i="47"/>
  <c r="M802" i="47"/>
  <c r="M801" i="47"/>
  <c r="M800" i="47"/>
  <c r="M799" i="47"/>
  <c r="M798" i="47"/>
  <c r="M797" i="47"/>
  <c r="M796" i="47"/>
  <c r="M794" i="47"/>
  <c r="M793" i="47"/>
  <c r="M792" i="47"/>
  <c r="M791" i="47"/>
  <c r="M790" i="47"/>
  <c r="M789" i="47"/>
  <c r="M788" i="47"/>
  <c r="M787" i="47"/>
  <c r="M786" i="47"/>
  <c r="M785" i="47"/>
  <c r="M784" i="47"/>
  <c r="M783" i="47"/>
  <c r="M782" i="47"/>
  <c r="M781" i="47"/>
  <c r="M779" i="47"/>
  <c r="M778" i="47"/>
  <c r="M777" i="47"/>
  <c r="M776" i="47"/>
  <c r="M775" i="47"/>
  <c r="M774" i="47"/>
  <c r="M773" i="47"/>
  <c r="M772" i="47"/>
  <c r="M771" i="47"/>
  <c r="M770" i="47"/>
  <c r="M769" i="47"/>
  <c r="M768" i="47"/>
  <c r="M767" i="47"/>
  <c r="M766" i="47"/>
  <c r="M765" i="47"/>
  <c r="M764" i="47"/>
  <c r="M763" i="47"/>
  <c r="M762" i="47"/>
  <c r="M761" i="47"/>
  <c r="M760" i="47"/>
  <c r="M759" i="47"/>
  <c r="M758" i="47"/>
  <c r="M757" i="47"/>
  <c r="M756" i="47"/>
  <c r="M755" i="47"/>
  <c r="M754" i="47"/>
  <c r="M753" i="47"/>
  <c r="M752" i="47"/>
  <c r="M751" i="47"/>
  <c r="M750" i="47"/>
  <c r="M749" i="47"/>
  <c r="M748" i="47"/>
  <c r="M747" i="47"/>
  <c r="M746" i="47"/>
  <c r="M745" i="47"/>
  <c r="M744" i="47"/>
  <c r="M743" i="47"/>
  <c r="M742" i="47"/>
  <c r="M741" i="47"/>
  <c r="M739" i="47"/>
  <c r="M738" i="47"/>
  <c r="M737" i="47"/>
  <c r="M736" i="47"/>
  <c r="M735" i="47"/>
  <c r="M734" i="47"/>
  <c r="M733" i="47"/>
  <c r="M732" i="47"/>
  <c r="M731" i="47"/>
  <c r="M730" i="47"/>
  <c r="M729" i="47"/>
  <c r="M728" i="47"/>
  <c r="M727" i="47"/>
  <c r="M726" i="47"/>
  <c r="M725" i="47"/>
  <c r="M724" i="47"/>
  <c r="M723" i="47"/>
  <c r="M721" i="47"/>
  <c r="M720" i="47"/>
  <c r="M718" i="47"/>
  <c r="M717" i="47"/>
  <c r="M716" i="47"/>
  <c r="M715" i="47"/>
  <c r="M713" i="47"/>
  <c r="M712" i="47"/>
  <c r="M711" i="47"/>
  <c r="M709" i="47"/>
  <c r="M708" i="47"/>
  <c r="M707" i="47"/>
  <c r="M706" i="47"/>
  <c r="M705" i="47"/>
  <c r="M704" i="47"/>
  <c r="M703" i="47"/>
  <c r="M702" i="47"/>
  <c r="M701" i="47"/>
  <c r="M700" i="47"/>
  <c r="M699" i="47"/>
  <c r="M698" i="47"/>
  <c r="M697" i="47"/>
  <c r="M696" i="47"/>
  <c r="M695" i="47"/>
  <c r="M694" i="47"/>
  <c r="M693" i="47"/>
  <c r="M692" i="47"/>
  <c r="M691" i="47"/>
  <c r="M690" i="47"/>
  <c r="M689" i="47"/>
  <c r="M688" i="47"/>
  <c r="M687" i="47"/>
  <c r="M686" i="47"/>
  <c r="M685" i="47"/>
  <c r="M684" i="47"/>
  <c r="M682" i="47"/>
  <c r="M681" i="47"/>
  <c r="M680" i="47"/>
  <c r="M679" i="47"/>
  <c r="M678" i="47"/>
  <c r="M677" i="47"/>
  <c r="M676" i="47"/>
  <c r="M675" i="47"/>
  <c r="M674" i="47"/>
  <c r="M673" i="47"/>
  <c r="M672" i="47"/>
  <c r="M671" i="47"/>
  <c r="M670" i="47"/>
  <c r="M669" i="47"/>
  <c r="M668" i="47"/>
  <c r="M667" i="47"/>
  <c r="M666" i="47"/>
  <c r="M665" i="47"/>
  <c r="M664" i="47"/>
  <c r="M663" i="47"/>
  <c r="M662" i="47"/>
  <c r="M661" i="47"/>
  <c r="M660" i="47"/>
  <c r="M659" i="47"/>
  <c r="M658" i="47"/>
  <c r="M657" i="47"/>
  <c r="M656" i="47"/>
  <c r="M655" i="47"/>
  <c r="M654" i="47"/>
  <c r="M653" i="47"/>
  <c r="M651" i="47"/>
  <c r="M650" i="47"/>
  <c r="M649" i="47"/>
  <c r="M648" i="47"/>
  <c r="M647" i="47"/>
  <c r="M646" i="47"/>
  <c r="M645" i="47"/>
  <c r="M644" i="47"/>
  <c r="M641" i="47"/>
  <c r="M640" i="47"/>
  <c r="M639" i="47"/>
  <c r="M629" i="47"/>
  <c r="M628" i="47"/>
  <c r="M627" i="47"/>
  <c r="M626" i="47"/>
  <c r="M625" i="47"/>
  <c r="M624" i="47"/>
  <c r="M623" i="47"/>
  <c r="M622" i="47"/>
  <c r="M621" i="47"/>
  <c r="M620" i="47"/>
  <c r="M619" i="47"/>
  <c r="M618" i="47"/>
  <c r="M617" i="47"/>
  <c r="M616" i="47"/>
  <c r="M615" i="47"/>
  <c r="M614" i="47"/>
  <c r="M613" i="47"/>
  <c r="M612" i="47"/>
  <c r="M611" i="47"/>
  <c r="M610" i="47"/>
  <c r="M609" i="47"/>
  <c r="M608" i="47"/>
  <c r="M607" i="47"/>
  <c r="M606" i="47"/>
  <c r="M605" i="47"/>
  <c r="M604" i="47"/>
  <c r="M603" i="47"/>
  <c r="M520" i="47"/>
  <c r="M519" i="47"/>
  <c r="M518" i="47"/>
  <c r="M517" i="47"/>
  <c r="M516" i="47"/>
  <c r="M515" i="47"/>
  <c r="M514" i="47"/>
  <c r="M513" i="47"/>
  <c r="M512" i="47"/>
  <c r="M511" i="47"/>
  <c r="M510" i="47"/>
  <c r="M509" i="47"/>
  <c r="M508" i="47"/>
  <c r="M506" i="47"/>
  <c r="M505" i="47"/>
  <c r="M536" i="47"/>
  <c r="M535" i="47"/>
  <c r="M534" i="47"/>
  <c r="M533" i="47"/>
  <c r="M532" i="47"/>
  <c r="M531" i="47"/>
  <c r="M530" i="47"/>
  <c r="M529" i="47"/>
  <c r="M527" i="47"/>
  <c r="M526" i="47"/>
  <c r="M525" i="47"/>
  <c r="M524" i="47"/>
  <c r="M522" i="47"/>
  <c r="M521" i="47"/>
  <c r="M562" i="47"/>
  <c r="M561" i="47"/>
  <c r="M560" i="47"/>
  <c r="M559" i="47"/>
  <c r="M558" i="47"/>
  <c r="M557" i="47"/>
  <c r="M556" i="47"/>
  <c r="M555" i="47"/>
  <c r="M554" i="47"/>
  <c r="M552" i="47"/>
  <c r="M551" i="47"/>
  <c r="M544" i="47"/>
  <c r="M543" i="47"/>
  <c r="M504" i="47"/>
  <c r="M503" i="47"/>
  <c r="M502" i="47"/>
  <c r="M501" i="47"/>
  <c r="M542" i="47"/>
  <c r="M541" i="47"/>
  <c r="M540" i="47"/>
  <c r="M539" i="47"/>
  <c r="M538" i="47"/>
  <c r="M537" i="47"/>
  <c r="M498" i="47"/>
  <c r="M497" i="47"/>
  <c r="M496" i="47"/>
  <c r="M495" i="47"/>
  <c r="M494" i="47"/>
  <c r="M493" i="47"/>
  <c r="M492" i="47"/>
  <c r="M491" i="47"/>
  <c r="M490" i="47"/>
  <c r="M489" i="47"/>
  <c r="M488" i="47"/>
  <c r="M487" i="47"/>
  <c r="M486" i="47"/>
  <c r="M485" i="47"/>
  <c r="M484" i="47"/>
  <c r="M483" i="47"/>
  <c r="M482" i="47"/>
  <c r="M481" i="47"/>
  <c r="M480" i="47"/>
  <c r="M479" i="47"/>
  <c r="M478" i="47"/>
  <c r="M477" i="47"/>
  <c r="M476" i="47"/>
  <c r="M475" i="47"/>
  <c r="M474" i="47"/>
  <c r="M473" i="47"/>
  <c r="M472" i="47"/>
  <c r="M471" i="47"/>
  <c r="M470" i="47"/>
  <c r="M469" i="47"/>
  <c r="M468" i="47"/>
  <c r="M467" i="47"/>
  <c r="M466" i="47"/>
  <c r="M465" i="47"/>
  <c r="M464" i="47"/>
  <c r="M463" i="47"/>
  <c r="M462" i="47"/>
  <c r="M461" i="47"/>
  <c r="M460" i="47"/>
  <c r="M459" i="47"/>
  <c r="M458" i="47"/>
  <c r="M457" i="47"/>
  <c r="M456" i="47"/>
  <c r="M455" i="47"/>
  <c r="M454" i="47"/>
  <c r="M453" i="47"/>
  <c r="M452" i="47"/>
  <c r="M451" i="47"/>
  <c r="M450" i="47"/>
  <c r="M449" i="47"/>
  <c r="M448" i="47"/>
  <c r="M447" i="47"/>
  <c r="M446" i="47"/>
  <c r="M445" i="47"/>
  <c r="M444" i="47"/>
  <c r="M443" i="47"/>
  <c r="M442" i="47"/>
  <c r="M441" i="47"/>
  <c r="M440" i="47"/>
  <c r="M439" i="47"/>
  <c r="M438" i="47"/>
  <c r="M437" i="47"/>
  <c r="M436" i="47"/>
  <c r="M435" i="47"/>
  <c r="M434" i="47"/>
  <c r="M433" i="47"/>
  <c r="M432" i="47"/>
  <c r="M431" i="47"/>
  <c r="M430" i="47"/>
  <c r="M429" i="47"/>
  <c r="M428" i="47"/>
  <c r="M427" i="47"/>
  <c r="M426" i="47"/>
  <c r="M425" i="47"/>
  <c r="M424" i="47"/>
  <c r="M423" i="47"/>
  <c r="M422" i="47"/>
  <c r="M420" i="47"/>
  <c r="M419" i="47"/>
  <c r="M418" i="47"/>
  <c r="M417" i="47"/>
  <c r="M416" i="47"/>
  <c r="M415" i="47"/>
  <c r="M414" i="47"/>
  <c r="M413" i="47"/>
  <c r="M412" i="47"/>
  <c r="M411" i="47"/>
  <c r="M410" i="47"/>
  <c r="M409" i="47"/>
  <c r="M408" i="47"/>
  <c r="M407" i="47"/>
  <c r="M406" i="47"/>
  <c r="M405" i="47"/>
  <c r="M404" i="47"/>
  <c r="M403" i="47"/>
  <c r="M402" i="47"/>
  <c r="M401" i="47"/>
  <c r="M400" i="47"/>
  <c r="M399" i="47"/>
  <c r="M398" i="47"/>
  <c r="M397" i="47"/>
  <c r="M396" i="47"/>
  <c r="M395" i="47"/>
  <c r="M394" i="47"/>
  <c r="M393" i="47"/>
  <c r="M392" i="47"/>
  <c r="M391" i="47"/>
  <c r="M390" i="47"/>
  <c r="M389" i="47"/>
  <c r="M388" i="47"/>
  <c r="M387" i="47"/>
  <c r="M386" i="47"/>
  <c r="M385" i="47"/>
  <c r="M384" i="47"/>
  <c r="M383" i="47"/>
  <c r="M382" i="47"/>
  <c r="M381" i="47"/>
  <c r="M380" i="47"/>
  <c r="M379" i="47"/>
  <c r="M378" i="47"/>
  <c r="M377" i="47"/>
  <c r="M376" i="47"/>
  <c r="M375" i="47"/>
  <c r="M374" i="47"/>
  <c r="M373" i="47"/>
  <c r="M372" i="47"/>
  <c r="M369" i="47"/>
  <c r="M368" i="47"/>
  <c r="M367" i="47"/>
  <c r="M366" i="47"/>
  <c r="M365" i="47"/>
  <c r="M364" i="47"/>
  <c r="M363" i="47"/>
  <c r="M362" i="47"/>
  <c r="M361" i="47"/>
  <c r="M360" i="47"/>
  <c r="M359" i="47"/>
  <c r="M358" i="47"/>
  <c r="M357" i="47"/>
  <c r="M356" i="47"/>
  <c r="M355" i="47"/>
  <c r="M354" i="47"/>
  <c r="M353" i="47"/>
  <c r="M352" i="47"/>
  <c r="M351" i="47"/>
  <c r="M350" i="47"/>
  <c r="M349" i="47"/>
  <c r="M348" i="47"/>
  <c r="M347" i="47"/>
  <c r="M346" i="47"/>
  <c r="M345" i="47"/>
  <c r="M344" i="47"/>
  <c r="M343" i="47"/>
  <c r="M342" i="47"/>
  <c r="M341" i="47"/>
  <c r="M340" i="47"/>
  <c r="M339" i="47"/>
  <c r="M338" i="47"/>
  <c r="M337" i="47"/>
  <c r="M336" i="47"/>
  <c r="M335" i="47"/>
  <c r="M334" i="47"/>
  <c r="M333" i="47"/>
  <c r="M332" i="47"/>
  <c r="M331" i="47"/>
  <c r="M330" i="47"/>
  <c r="M329" i="47"/>
  <c r="M328" i="47"/>
  <c r="M327" i="47"/>
  <c r="M326" i="47"/>
  <c r="M325" i="47"/>
  <c r="M324" i="47"/>
  <c r="M323" i="47"/>
  <c r="M322" i="47"/>
  <c r="M321" i="47"/>
  <c r="M320" i="47"/>
  <c r="M319" i="47"/>
  <c r="M318" i="47"/>
  <c r="M317" i="47"/>
  <c r="M316" i="47"/>
  <c r="M315" i="47"/>
  <c r="M314" i="47"/>
  <c r="M313" i="47"/>
  <c r="M312" i="47"/>
  <c r="M311" i="47"/>
  <c r="M310" i="47"/>
  <c r="M309" i="47"/>
  <c r="M308" i="47"/>
  <c r="M307" i="47"/>
  <c r="M306" i="47"/>
  <c r="M305" i="47"/>
  <c r="M304" i="47"/>
  <c r="M303" i="47"/>
  <c r="M302" i="47"/>
  <c r="M301" i="47"/>
  <c r="M300" i="47"/>
  <c r="M299" i="47"/>
  <c r="M298" i="47"/>
  <c r="M297" i="47"/>
  <c r="M296" i="47"/>
  <c r="M294" i="47"/>
  <c r="M293" i="47"/>
  <c r="M292" i="47"/>
  <c r="M291" i="47"/>
  <c r="M290" i="47"/>
  <c r="M289" i="47"/>
  <c r="M288" i="47"/>
  <c r="M287" i="47"/>
  <c r="M286" i="47"/>
  <c r="M285" i="47"/>
  <c r="M284" i="47"/>
  <c r="M283" i="47"/>
  <c r="M282" i="47"/>
  <c r="M281" i="47"/>
  <c r="M280" i="47"/>
  <c r="M279" i="47"/>
  <c r="M278" i="47"/>
  <c r="M277" i="47"/>
  <c r="M257" i="47"/>
  <c r="M256" i="47"/>
  <c r="M255" i="47"/>
  <c r="M254" i="47"/>
  <c r="M253" i="47"/>
  <c r="M252" i="47"/>
  <c r="M251" i="47"/>
  <c r="M250" i="47"/>
  <c r="M249" i="47"/>
  <c r="M248" i="47"/>
  <c r="M247" i="47"/>
  <c r="M246" i="47"/>
  <c r="M245" i="47"/>
  <c r="M244" i="47"/>
  <c r="M243" i="47"/>
  <c r="M242" i="47"/>
  <c r="M241" i="47"/>
  <c r="M240" i="47"/>
  <c r="M239" i="47"/>
  <c r="M238" i="47"/>
  <c r="M237" i="47"/>
  <c r="M236" i="47"/>
  <c r="M234" i="47"/>
  <c r="M233" i="47"/>
  <c r="M232" i="47"/>
  <c r="M231" i="47"/>
  <c r="M230" i="47"/>
  <c r="M229" i="47"/>
  <c r="M228" i="47"/>
  <c r="M227" i="47"/>
  <c r="M226" i="47"/>
  <c r="M225" i="47"/>
  <c r="M224" i="47"/>
  <c r="M223" i="47"/>
  <c r="M222" i="47"/>
  <c r="M221" i="47"/>
  <c r="M220" i="47"/>
  <c r="M219" i="47"/>
  <c r="M218" i="47"/>
  <c r="M217" i="47"/>
  <c r="M216" i="47"/>
  <c r="M215" i="47"/>
  <c r="M214" i="47"/>
  <c r="M213" i="47"/>
  <c r="M212" i="47"/>
  <c r="M211" i="47"/>
  <c r="M210" i="47"/>
  <c r="M209" i="47"/>
  <c r="M208" i="47"/>
  <c r="M207" i="47"/>
  <c r="M206" i="47"/>
  <c r="M205" i="47"/>
  <c r="M204" i="47"/>
  <c r="M203" i="47"/>
  <c r="M202" i="47"/>
  <c r="M201" i="47"/>
  <c r="M200" i="47"/>
  <c r="M199" i="47"/>
  <c r="M198" i="47"/>
  <c r="M197" i="47"/>
  <c r="M196" i="47"/>
  <c r="M195" i="47"/>
  <c r="M194" i="47"/>
  <c r="M193" i="47"/>
  <c r="M192" i="47"/>
  <c r="M191" i="47"/>
  <c r="M190" i="47"/>
  <c r="M189" i="47"/>
  <c r="M188" i="47"/>
  <c r="M187" i="47"/>
  <c r="M186" i="47"/>
  <c r="M185" i="47"/>
  <c r="M184" i="47"/>
  <c r="M183" i="47"/>
  <c r="M182" i="47"/>
  <c r="M181" i="47"/>
  <c r="M180" i="47"/>
  <c r="M179" i="47"/>
  <c r="M178" i="47"/>
  <c r="M177" i="47"/>
  <c r="M176" i="47"/>
  <c r="M175" i="47"/>
  <c r="M174" i="47"/>
  <c r="M173" i="47"/>
  <c r="M172" i="47"/>
  <c r="M171" i="47"/>
  <c r="M170" i="47"/>
  <c r="M169" i="47"/>
  <c r="M168" i="47"/>
  <c r="M157" i="47"/>
  <c r="M156" i="47"/>
  <c r="M155" i="47"/>
  <c r="M154" i="47"/>
  <c r="M153" i="47"/>
  <c r="M150" i="47"/>
  <c r="M148" i="47"/>
  <c r="M147" i="47"/>
  <c r="M146" i="47"/>
  <c r="M145" i="47"/>
  <c r="M144" i="47"/>
  <c r="M143" i="47"/>
  <c r="M141" i="47"/>
  <c r="M140" i="47"/>
  <c r="M139" i="47"/>
  <c r="M137" i="47"/>
  <c r="M136" i="47"/>
  <c r="M135" i="47"/>
  <c r="M134" i="47"/>
  <c r="M133" i="47"/>
  <c r="M132" i="47"/>
  <c r="M131" i="47"/>
  <c r="M130" i="47"/>
  <c r="M129" i="47"/>
  <c r="M128" i="47"/>
  <c r="M127" i="47"/>
  <c r="M126" i="47"/>
  <c r="M100" i="47"/>
  <c r="M99" i="47"/>
  <c r="M98" i="47"/>
  <c r="M97" i="47"/>
  <c r="M96" i="47"/>
  <c r="M95" i="47"/>
  <c r="M94" i="47"/>
  <c r="M93" i="47"/>
  <c r="M92" i="47"/>
  <c r="M91" i="47"/>
  <c r="M90" i="47"/>
  <c r="M89" i="47"/>
  <c r="M88" i="47"/>
  <c r="M87" i="47"/>
  <c r="M86" i="47"/>
  <c r="M85" i="47"/>
  <c r="M84" i="47"/>
  <c r="M83" i="47"/>
  <c r="M81" i="47"/>
  <c r="M80" i="47"/>
  <c r="M79" i="47"/>
  <c r="M78" i="47"/>
  <c r="M77" i="47"/>
  <c r="M76" i="47"/>
  <c r="M75" i="47"/>
  <c r="M74" i="47"/>
  <c r="M73" i="47"/>
  <c r="M72" i="47"/>
  <c r="M71" i="47"/>
  <c r="M70" i="47"/>
  <c r="M69" i="47"/>
  <c r="M68" i="47"/>
  <c r="M67" i="47"/>
  <c r="M66" i="47"/>
  <c r="M65" i="47"/>
  <c r="M64" i="47"/>
  <c r="M63" i="47"/>
  <c r="M62" i="47"/>
  <c r="M61" i="47"/>
  <c r="M60" i="47"/>
  <c r="M59" i="47"/>
  <c r="M58" i="47"/>
  <c r="M57" i="47"/>
  <c r="M56" i="47"/>
  <c r="M55" i="47"/>
  <c r="M54" i="47"/>
  <c r="M53" i="47"/>
  <c r="M52" i="47"/>
  <c r="M51" i="47"/>
  <c r="M50" i="47"/>
  <c r="M49" i="47"/>
  <c r="M48" i="47"/>
  <c r="M46" i="47"/>
  <c r="M45" i="47"/>
  <c r="M44" i="47"/>
  <c r="M43" i="47"/>
  <c r="M42" i="47"/>
  <c r="M41" i="47"/>
  <c r="M40" i="47"/>
  <c r="M38" i="47"/>
  <c r="M37" i="47"/>
  <c r="M36" i="47"/>
  <c r="M35" i="47"/>
  <c r="M31" i="47"/>
  <c r="M30" i="47"/>
  <c r="M29" i="47"/>
  <c r="M28" i="47"/>
  <c r="M27" i="47"/>
  <c r="M26" i="47"/>
  <c r="M25" i="47"/>
  <c r="M24" i="47"/>
  <c r="M23" i="47"/>
  <c r="M22" i="47"/>
  <c r="M21" i="47"/>
  <c r="M20" i="47"/>
  <c r="M19" i="47"/>
  <c r="M18" i="47"/>
  <c r="M17" i="47"/>
  <c r="M16" i="47"/>
  <c r="M15" i="47"/>
  <c r="M14" i="47"/>
  <c r="M13" i="47"/>
  <c r="M12" i="47"/>
  <c r="M11" i="47"/>
  <c r="M10" i="47"/>
  <c r="M9" i="47"/>
  <c r="M8" i="47"/>
  <c r="M7" i="47"/>
  <c r="M6" i="47"/>
  <c r="M374" i="46"/>
  <c r="M373" i="46"/>
  <c r="M372" i="46"/>
  <c r="M371" i="46"/>
  <c r="M370" i="46"/>
  <c r="M369" i="46"/>
  <c r="M368" i="46"/>
  <c r="M367" i="46"/>
  <c r="M366" i="46"/>
  <c r="M365" i="46"/>
  <c r="M364" i="46"/>
  <c r="M363" i="46"/>
  <c r="M362" i="46"/>
  <c r="M361" i="46"/>
  <c r="M360" i="46"/>
  <c r="M359" i="46"/>
  <c r="M358" i="46"/>
  <c r="M357" i="46"/>
  <c r="M356" i="46"/>
  <c r="M354" i="46"/>
  <c r="M353" i="46"/>
  <c r="M351" i="46"/>
  <c r="M350" i="46"/>
  <c r="M349" i="46"/>
  <c r="M348" i="46"/>
  <c r="M347" i="46"/>
  <c r="M346" i="46"/>
  <c r="M345" i="46"/>
  <c r="M332" i="46"/>
  <c r="M331" i="46"/>
  <c r="M330" i="46"/>
  <c r="M329" i="46"/>
  <c r="M328" i="46"/>
  <c r="M327" i="46"/>
  <c r="M326" i="46"/>
  <c r="M325" i="46"/>
  <c r="M324" i="46"/>
  <c r="M323" i="46"/>
  <c r="M322" i="46"/>
  <c r="M321" i="46"/>
  <c r="M320" i="46"/>
  <c r="M319" i="46"/>
  <c r="M318" i="46"/>
  <c r="M317" i="46"/>
  <c r="M316" i="46"/>
  <c r="M315" i="46"/>
  <c r="M314" i="46"/>
  <c r="M313" i="46"/>
  <c r="M312" i="46"/>
  <c r="M311" i="46"/>
  <c r="M310" i="46"/>
  <c r="M309" i="46"/>
  <c r="M308" i="46"/>
  <c r="M307" i="46"/>
  <c r="M306" i="46"/>
  <c r="M305" i="46"/>
  <c r="M304" i="46"/>
  <c r="M303" i="46"/>
  <c r="M302" i="46"/>
  <c r="M301" i="46"/>
  <c r="M300" i="46"/>
  <c r="M299" i="46"/>
  <c r="M298" i="46"/>
  <c r="M297" i="46"/>
  <c r="M296" i="46"/>
  <c r="M295" i="46"/>
  <c r="M294" i="46"/>
  <c r="M293" i="46"/>
  <c r="M292" i="46"/>
  <c r="M291" i="46"/>
  <c r="M290" i="46"/>
  <c r="M289" i="46"/>
  <c r="M288" i="46"/>
  <c r="M287" i="46"/>
  <c r="M286" i="46"/>
  <c r="M285" i="46"/>
  <c r="M284" i="46"/>
  <c r="M283" i="46"/>
  <c r="M282" i="46"/>
  <c r="M281" i="46"/>
  <c r="M280" i="46"/>
  <c r="M279" i="46"/>
  <c r="M278" i="46"/>
  <c r="M277" i="46"/>
  <c r="M276" i="46"/>
  <c r="M275" i="46"/>
  <c r="M274" i="46"/>
  <c r="M273" i="46"/>
  <c r="M272" i="46"/>
  <c r="M271" i="46"/>
  <c r="M270" i="46"/>
  <c r="M269" i="46"/>
  <c r="M268" i="46"/>
  <c r="M267" i="46"/>
  <c r="M266" i="46"/>
  <c r="M265" i="46"/>
  <c r="M264" i="46"/>
  <c r="M263" i="46"/>
  <c r="M262" i="46"/>
  <c r="M261" i="46"/>
  <c r="M260" i="46"/>
  <c r="M259" i="46"/>
  <c r="M258" i="46"/>
  <c r="M257" i="46"/>
  <c r="M256" i="46"/>
  <c r="M255" i="46"/>
  <c r="M254" i="46"/>
  <c r="M253" i="46"/>
  <c r="M252" i="46"/>
  <c r="M251" i="46"/>
  <c r="M249" i="46"/>
  <c r="M248" i="46"/>
  <c r="M247" i="46"/>
  <c r="M246" i="46"/>
  <c r="M245" i="46"/>
  <c r="M244" i="46"/>
  <c r="M243" i="46"/>
  <c r="M242"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71" i="46"/>
  <c r="M170" i="46"/>
  <c r="M169" i="46"/>
  <c r="M168" i="46"/>
  <c r="M167" i="46"/>
  <c r="M166" i="46"/>
  <c r="M165" i="46"/>
  <c r="M164" i="46"/>
  <c r="M163" i="46"/>
  <c r="M162" i="46"/>
  <c r="M161" i="46"/>
  <c r="M160" i="46"/>
  <c r="M159" i="46"/>
  <c r="M158" i="46"/>
  <c r="M157" i="46"/>
  <c r="M156" i="46"/>
  <c r="M155" i="46"/>
  <c r="M154" i="46"/>
  <c r="M153" i="46"/>
  <c r="M152" i="46"/>
  <c r="M151" i="46"/>
  <c r="M150" i="46"/>
  <c r="M149" i="46"/>
  <c r="M148" i="46"/>
  <c r="M147" i="46"/>
  <c r="M146" i="46"/>
  <c r="M145" i="46"/>
  <c r="M144" i="46"/>
  <c r="M135" i="46"/>
  <c r="M134" i="46"/>
  <c r="M133" i="46"/>
  <c r="M132" i="46"/>
  <c r="M131" i="46"/>
  <c r="M130" i="46"/>
  <c r="M126" i="46"/>
  <c r="M125" i="46"/>
  <c r="M124" i="46"/>
  <c r="M123" i="46"/>
  <c r="M122" i="46"/>
  <c r="M121" i="46"/>
  <c r="M119" i="46"/>
  <c r="M118" i="46"/>
  <c r="M117" i="46"/>
  <c r="M115" i="46"/>
  <c r="M114" i="46"/>
  <c r="M113" i="46"/>
  <c r="M112" i="46"/>
  <c r="M111" i="46"/>
  <c r="M110" i="46"/>
  <c r="M109" i="46"/>
  <c r="M108" i="46"/>
  <c r="M107" i="46"/>
  <c r="M106" i="46"/>
  <c r="M105" i="46"/>
  <c r="M104" i="46"/>
  <c r="M103" i="46"/>
  <c r="M102" i="46"/>
  <c r="M101" i="46"/>
  <c r="M100" i="46"/>
  <c r="M99" i="46"/>
  <c r="M98" i="46"/>
  <c r="M97" i="46"/>
  <c r="M96" i="46"/>
  <c r="M95" i="46"/>
  <c r="M94" i="46"/>
  <c r="M93" i="46"/>
  <c r="M92" i="46"/>
  <c r="M91" i="46"/>
  <c r="M90" i="46"/>
  <c r="M89" i="46"/>
  <c r="M88" i="46"/>
  <c r="M87" i="46"/>
  <c r="M86" i="46"/>
  <c r="M85" i="46"/>
  <c r="M84" i="46"/>
  <c r="M83" i="46"/>
  <c r="M82" i="46"/>
  <c r="M81" i="46"/>
  <c r="M80" i="46"/>
  <c r="M79" i="46"/>
  <c r="M78" i="46"/>
  <c r="M77" i="46"/>
  <c r="M76" i="46"/>
  <c r="M75" i="46"/>
  <c r="M74" i="46"/>
  <c r="M73" i="46"/>
  <c r="M72" i="46"/>
  <c r="M71" i="46"/>
  <c r="M70" i="46"/>
  <c r="M69" i="46"/>
  <c r="M68" i="46"/>
  <c r="M67" i="46"/>
  <c r="M66" i="46"/>
  <c r="M65" i="46"/>
  <c r="M64" i="46"/>
  <c r="M62" i="46"/>
  <c r="M61" i="46"/>
  <c r="M60" i="46"/>
  <c r="M59" i="46"/>
  <c r="M58" i="46"/>
  <c r="M57" i="46"/>
  <c r="M56" i="46"/>
  <c r="M55" i="46"/>
  <c r="M54" i="46"/>
  <c r="M53" i="46"/>
  <c r="M52" i="46"/>
  <c r="M51" i="46"/>
  <c r="M50" i="46"/>
  <c r="M49" i="46"/>
  <c r="M48" i="46"/>
  <c r="M47" i="46"/>
  <c r="M46" i="46"/>
  <c r="M44" i="46"/>
  <c r="M43" i="46"/>
  <c r="M42" i="46"/>
  <c r="M41" i="46"/>
  <c r="M40" i="46"/>
  <c r="M39" i="46"/>
  <c r="M38" i="46"/>
  <c r="M37" i="46"/>
  <c r="M35" i="46"/>
  <c r="M34" i="46"/>
  <c r="M30" i="46"/>
  <c r="M29" i="46"/>
  <c r="M28" i="46"/>
  <c r="M27" i="46"/>
  <c r="M26" i="46"/>
  <c r="M25" i="46"/>
  <c r="M24" i="46"/>
  <c r="M23" i="46"/>
  <c r="M22" i="46"/>
  <c r="M21" i="46"/>
  <c r="M20" i="46"/>
  <c r="M19" i="46"/>
  <c r="M18" i="46"/>
  <c r="M17" i="46"/>
  <c r="M16" i="46"/>
  <c r="M15" i="46"/>
  <c r="M14" i="46"/>
  <c r="M13" i="46"/>
  <c r="M12" i="46"/>
  <c r="M11" i="46"/>
  <c r="M10" i="46"/>
  <c r="M9" i="46"/>
  <c r="M8" i="46"/>
  <c r="M7" i="46"/>
  <c r="M6" i="46"/>
  <c r="M807" i="42"/>
  <c r="M806" i="42"/>
  <c r="M805" i="42"/>
  <c r="M804" i="42"/>
  <c r="M803" i="42"/>
  <c r="M802" i="42"/>
  <c r="M801" i="42"/>
  <c r="M800" i="42"/>
  <c r="M799" i="42"/>
  <c r="M798" i="42"/>
  <c r="M797" i="42"/>
  <c r="M796" i="42"/>
  <c r="M795" i="42"/>
  <c r="M794" i="42"/>
  <c r="M792" i="42"/>
  <c r="M791" i="42"/>
  <c r="M790" i="42"/>
  <c r="M789" i="42"/>
  <c r="M788" i="42"/>
  <c r="M787" i="42"/>
  <c r="M786" i="42"/>
  <c r="M785" i="42"/>
  <c r="M784" i="42"/>
  <c r="M783" i="42"/>
  <c r="M782" i="42"/>
  <c r="M781" i="42"/>
  <c r="M780" i="42"/>
  <c r="M779" i="42"/>
  <c r="M778" i="42"/>
  <c r="M777" i="42"/>
  <c r="M776" i="42"/>
  <c r="M775" i="42"/>
  <c r="M774" i="42"/>
  <c r="M773" i="42"/>
  <c r="M772" i="42"/>
  <c r="M771" i="42"/>
  <c r="M770" i="42"/>
  <c r="M769" i="42"/>
  <c r="M768" i="42"/>
  <c r="M767" i="42"/>
  <c r="M766" i="42"/>
  <c r="M765" i="42"/>
  <c r="M764" i="42"/>
  <c r="M763" i="42"/>
  <c r="M762" i="42"/>
  <c r="M761" i="42"/>
  <c r="M760" i="42"/>
  <c r="M759" i="42"/>
  <c r="M758" i="42"/>
  <c r="M757" i="42"/>
  <c r="M756" i="42"/>
  <c r="M755" i="42"/>
  <c r="M754" i="42"/>
  <c r="M752" i="42"/>
  <c r="M751" i="42"/>
  <c r="M750" i="42"/>
  <c r="M749" i="42"/>
  <c r="M748" i="42"/>
  <c r="M747" i="42"/>
  <c r="M746" i="42"/>
  <c r="M745" i="42"/>
  <c r="M744" i="42"/>
  <c r="M743" i="42"/>
  <c r="M742" i="42"/>
  <c r="M741" i="42"/>
  <c r="M740" i="42"/>
  <c r="M739" i="42"/>
  <c r="M738" i="42"/>
  <c r="M737" i="42"/>
  <c r="M735" i="42"/>
  <c r="M734" i="42"/>
  <c r="M733" i="42"/>
  <c r="M732" i="42"/>
  <c r="M731" i="42"/>
  <c r="M730" i="42"/>
  <c r="M729" i="42"/>
  <c r="M728" i="42"/>
  <c r="M727" i="42"/>
  <c r="M726" i="42"/>
  <c r="M725" i="42"/>
  <c r="M723" i="42"/>
  <c r="M722" i="42"/>
  <c r="M721" i="42"/>
  <c r="M720" i="42"/>
  <c r="M719" i="42"/>
  <c r="M718" i="42"/>
  <c r="M717" i="42"/>
  <c r="M716" i="42"/>
  <c r="M715" i="42"/>
  <c r="M714" i="42"/>
  <c r="M713" i="42"/>
  <c r="M712" i="42"/>
  <c r="M711" i="42"/>
  <c r="M710" i="42"/>
  <c r="M709" i="42"/>
  <c r="M708" i="42"/>
  <c r="M707" i="42"/>
  <c r="M706" i="42"/>
  <c r="M705" i="42"/>
  <c r="M704" i="42"/>
  <c r="M703" i="42"/>
  <c r="M702" i="42"/>
  <c r="M701" i="42"/>
  <c r="M700" i="42"/>
  <c r="M699" i="42"/>
  <c r="M698" i="42"/>
  <c r="M696" i="42"/>
  <c r="M695" i="42"/>
  <c r="M694" i="42"/>
  <c r="M693" i="42"/>
  <c r="M692" i="42"/>
  <c r="M691" i="42"/>
  <c r="M690" i="42"/>
  <c r="M689" i="42"/>
  <c r="M688" i="42"/>
  <c r="M687" i="42"/>
  <c r="M686" i="42"/>
  <c r="M685" i="42"/>
  <c r="M684" i="42"/>
  <c r="M683" i="42"/>
  <c r="M682" i="42"/>
  <c r="M681" i="42"/>
  <c r="M680" i="42"/>
  <c r="M679" i="42"/>
  <c r="M678" i="42"/>
  <c r="M677" i="42"/>
  <c r="M676" i="42"/>
  <c r="M675" i="42"/>
  <c r="M674" i="42"/>
  <c r="M673" i="42"/>
  <c r="M672" i="42"/>
  <c r="M671" i="42"/>
  <c r="M670" i="42"/>
  <c r="M669" i="42"/>
  <c r="M668" i="42"/>
  <c r="M667" i="42"/>
  <c r="M643" i="42"/>
  <c r="M642" i="42"/>
  <c r="M641" i="42"/>
  <c r="M640" i="42"/>
  <c r="M639" i="42"/>
  <c r="M638" i="42"/>
  <c r="M637" i="42"/>
  <c r="M636" i="42"/>
  <c r="M635" i="42"/>
  <c r="M634" i="42"/>
  <c r="M633" i="42"/>
  <c r="M632" i="42"/>
  <c r="M631" i="42"/>
  <c r="M630" i="42"/>
  <c r="M628" i="42"/>
  <c r="M627" i="42"/>
  <c r="M626" i="42"/>
  <c r="M625" i="42"/>
  <c r="M624" i="42"/>
  <c r="M623" i="42"/>
  <c r="M622" i="42"/>
  <c r="M621" i="42"/>
  <c r="M620" i="42"/>
  <c r="M619" i="42"/>
  <c r="M618" i="42"/>
  <c r="M617" i="42"/>
  <c r="M616" i="42"/>
  <c r="M615" i="42"/>
  <c r="M614" i="42"/>
  <c r="M613" i="42"/>
  <c r="M612" i="42"/>
  <c r="M611" i="42"/>
  <c r="M610" i="42"/>
  <c r="M609" i="42"/>
  <c r="M608" i="42"/>
  <c r="M607" i="42"/>
  <c r="M606" i="42"/>
  <c r="M605" i="42"/>
  <c r="M604" i="42"/>
  <c r="M602" i="42"/>
  <c r="M601" i="42"/>
  <c r="M600" i="42"/>
  <c r="M599" i="42"/>
  <c r="M598" i="42"/>
  <c r="M597" i="42"/>
  <c r="M596" i="42"/>
  <c r="M595" i="42"/>
  <c r="M594" i="42"/>
  <c r="M593" i="42"/>
  <c r="M592" i="42"/>
  <c r="M591" i="42"/>
  <c r="M590" i="42"/>
  <c r="M589" i="42"/>
  <c r="M588" i="42"/>
  <c r="M587" i="42"/>
  <c r="M586" i="42"/>
  <c r="M585" i="42"/>
  <c r="M584" i="42"/>
  <c r="M583" i="42"/>
  <c r="M582" i="42"/>
  <c r="M581" i="42"/>
  <c r="M580" i="42"/>
  <c r="M579" i="42"/>
  <c r="M578" i="42"/>
  <c r="M577" i="42"/>
  <c r="M576" i="42"/>
  <c r="M575" i="42"/>
  <c r="M574" i="42"/>
  <c r="M573" i="42"/>
  <c r="M572" i="42"/>
  <c r="M571" i="42"/>
  <c r="M570" i="42"/>
  <c r="M569" i="42"/>
  <c r="M568" i="42"/>
  <c r="M567" i="42"/>
  <c r="M566" i="42"/>
  <c r="M565" i="42"/>
  <c r="M564" i="42"/>
  <c r="M563" i="42"/>
  <c r="M562" i="42"/>
  <c r="M561" i="42"/>
  <c r="M560" i="42"/>
  <c r="M559" i="42"/>
  <c r="M558" i="42"/>
  <c r="M557" i="42"/>
  <c r="M556" i="42"/>
  <c r="M555" i="42"/>
  <c r="M553" i="42"/>
  <c r="M552" i="42"/>
  <c r="M551" i="42"/>
  <c r="M550" i="42"/>
  <c r="M549" i="42"/>
  <c r="M548" i="42"/>
  <c r="M547" i="42"/>
  <c r="M546" i="42"/>
  <c r="M545" i="42"/>
  <c r="M544" i="42"/>
  <c r="M543" i="42"/>
  <c r="M542" i="42"/>
  <c r="M541" i="42"/>
  <c r="M540" i="42"/>
  <c r="M539" i="42"/>
  <c r="M538" i="42"/>
  <c r="M537" i="42"/>
  <c r="M536" i="42"/>
  <c r="M535" i="42"/>
  <c r="M534" i="42"/>
  <c r="M533" i="42"/>
  <c r="M532" i="42"/>
  <c r="M531" i="42"/>
  <c r="M530" i="42"/>
  <c r="M529" i="42"/>
  <c r="M528" i="42"/>
  <c r="M527" i="42"/>
  <c r="M526" i="42"/>
  <c r="M525" i="42"/>
  <c r="M524" i="42"/>
  <c r="M523" i="42"/>
  <c r="M522" i="42"/>
  <c r="M521" i="42"/>
  <c r="M520" i="42"/>
  <c r="M519" i="42"/>
  <c r="M518" i="42"/>
  <c r="M517" i="42"/>
  <c r="M516" i="42"/>
  <c r="M515" i="42"/>
  <c r="M514" i="42"/>
  <c r="M513" i="42"/>
  <c r="M512" i="42"/>
  <c r="M510" i="42"/>
  <c r="M509" i="42"/>
  <c r="M508" i="42"/>
  <c r="M507" i="42"/>
  <c r="M506" i="42"/>
  <c r="M505" i="42"/>
  <c r="M504" i="42"/>
  <c r="M503" i="42"/>
  <c r="M502" i="42"/>
  <c r="M501" i="42"/>
  <c r="M500" i="42"/>
  <c r="M499" i="42"/>
  <c r="M497" i="42"/>
  <c r="M496" i="42"/>
  <c r="M495" i="42"/>
  <c r="M494" i="42"/>
  <c r="M493" i="42"/>
  <c r="M492" i="42"/>
  <c r="M491" i="42"/>
  <c r="M490" i="42"/>
  <c r="M489" i="42"/>
  <c r="M488" i="42"/>
  <c r="M487" i="42"/>
  <c r="M486" i="42"/>
  <c r="M485" i="42"/>
  <c r="M484" i="42"/>
  <c r="M483" i="42"/>
  <c r="M482" i="42"/>
  <c r="M481" i="42"/>
  <c r="M480" i="42"/>
  <c r="M479" i="42"/>
  <c r="M478" i="42"/>
  <c r="M477" i="42"/>
  <c r="M476" i="42"/>
  <c r="M475" i="42"/>
  <c r="M474" i="42"/>
  <c r="M473" i="42"/>
  <c r="M472" i="42"/>
  <c r="M471" i="42"/>
  <c r="M470" i="42"/>
  <c r="M469" i="42"/>
  <c r="M468" i="42"/>
  <c r="M466" i="42"/>
  <c r="M465" i="42"/>
  <c r="M464" i="42"/>
  <c r="M463" i="42"/>
  <c r="M462" i="42"/>
  <c r="M461" i="42"/>
  <c r="M460" i="42"/>
  <c r="M459" i="42"/>
  <c r="M458" i="42"/>
  <c r="M457" i="42"/>
  <c r="M456" i="42"/>
  <c r="M455" i="42"/>
  <c r="M454" i="42"/>
  <c r="M453" i="42"/>
  <c r="M452" i="42"/>
  <c r="M451" i="42"/>
  <c r="M450" i="42"/>
  <c r="M449" i="42"/>
  <c r="M447" i="42"/>
  <c r="M446" i="42"/>
  <c r="M445" i="42"/>
  <c r="M444" i="42"/>
  <c r="M443" i="42"/>
  <c r="M442" i="42"/>
  <c r="M441" i="42"/>
  <c r="M440" i="42"/>
  <c r="M439" i="42"/>
  <c r="M438" i="42"/>
  <c r="M437" i="42"/>
  <c r="M436" i="42"/>
  <c r="M435" i="42"/>
  <c r="M434" i="42"/>
  <c r="M433" i="42"/>
  <c r="M432" i="42"/>
  <c r="M431" i="42"/>
  <c r="M430" i="42"/>
  <c r="M429" i="42"/>
  <c r="M428" i="42"/>
  <c r="M427" i="42"/>
  <c r="M426" i="42"/>
  <c r="M425" i="42"/>
  <c r="M424" i="42"/>
  <c r="M423" i="42"/>
  <c r="M422" i="42"/>
  <c r="M421" i="42"/>
  <c r="M420" i="42"/>
  <c r="M419" i="42"/>
  <c r="M418" i="42"/>
  <c r="M417" i="42"/>
  <c r="M416" i="42"/>
  <c r="M415" i="42"/>
  <c r="M414" i="42"/>
  <c r="M413" i="42"/>
  <c r="M412" i="42"/>
  <c r="M411" i="42"/>
  <c r="M410" i="42"/>
  <c r="M409" i="42"/>
  <c r="M408" i="42"/>
  <c r="M407" i="42"/>
  <c r="M406" i="42"/>
  <c r="M405" i="42"/>
  <c r="M404" i="42"/>
  <c r="M403" i="42"/>
  <c r="M402" i="42"/>
  <c r="M401" i="42"/>
  <c r="M400" i="42"/>
  <c r="M399" i="42"/>
  <c r="M398" i="42"/>
  <c r="M397" i="42"/>
  <c r="M396" i="42"/>
  <c r="M395" i="42"/>
  <c r="M394" i="42"/>
  <c r="M393" i="42"/>
  <c r="M392" i="42"/>
  <c r="M391" i="42"/>
  <c r="M390" i="42"/>
  <c r="M389" i="42"/>
  <c r="M388" i="42"/>
  <c r="M387" i="42"/>
  <c r="M386" i="42"/>
  <c r="M385" i="42"/>
  <c r="M384" i="42"/>
  <c r="M383" i="42"/>
  <c r="M382" i="42"/>
  <c r="M381" i="42"/>
  <c r="M380" i="42"/>
  <c r="M379" i="42"/>
  <c r="M378" i="42"/>
  <c r="M377" i="42"/>
  <c r="M376" i="42"/>
  <c r="M375" i="42"/>
  <c r="M374" i="42"/>
  <c r="M373" i="42"/>
  <c r="M372" i="42"/>
  <c r="M369" i="42"/>
  <c r="M368" i="42"/>
  <c r="M367" i="42"/>
  <c r="M366" i="42"/>
  <c r="M365" i="42"/>
  <c r="M364" i="42"/>
  <c r="M363" i="42"/>
  <c r="M362" i="42"/>
  <c r="M361" i="42"/>
  <c r="M360" i="42"/>
  <c r="M359" i="42"/>
  <c r="M358" i="42"/>
  <c r="M357" i="42"/>
  <c r="M356" i="42"/>
  <c r="M355" i="42"/>
  <c r="M354" i="42"/>
  <c r="M353" i="42"/>
  <c r="M352" i="42"/>
  <c r="M351" i="42"/>
  <c r="M350" i="42"/>
  <c r="M348" i="42"/>
  <c r="M347" i="42"/>
  <c r="M346" i="42"/>
  <c r="M345" i="42"/>
  <c r="M344" i="42"/>
  <c r="M343" i="42"/>
  <c r="M342" i="42"/>
  <c r="M341" i="42"/>
  <c r="M340" i="42"/>
  <c r="M339" i="42"/>
  <c r="M338" i="42"/>
  <c r="M337" i="42"/>
  <c r="M336" i="42"/>
  <c r="M335" i="42"/>
  <c r="M334" i="42"/>
  <c r="M333" i="42"/>
  <c r="M332" i="42"/>
  <c r="M331" i="42"/>
  <c r="M330" i="42"/>
  <c r="M329" i="42"/>
  <c r="M328" i="42"/>
  <c r="M327" i="42"/>
  <c r="M326" i="42"/>
  <c r="M325" i="42"/>
  <c r="M324" i="42"/>
  <c r="M323" i="42"/>
  <c r="M322" i="42"/>
  <c r="M321" i="42"/>
  <c r="M320" i="42"/>
  <c r="M319" i="42"/>
  <c r="M318" i="42"/>
  <c r="M317" i="42"/>
  <c r="M316" i="42"/>
  <c r="M315" i="42"/>
  <c r="M314" i="42"/>
  <c r="M313" i="42"/>
  <c r="M312" i="42"/>
  <c r="M311" i="42"/>
  <c r="M310" i="42"/>
  <c r="M309" i="42"/>
  <c r="M308" i="42"/>
  <c r="M307" i="42"/>
  <c r="M306" i="42"/>
  <c r="M305" i="42"/>
  <c r="M304" i="42"/>
  <c r="M303" i="42"/>
  <c r="M302" i="42"/>
  <c r="M301" i="42"/>
  <c r="M300" i="42"/>
  <c r="M299" i="42"/>
  <c r="M298" i="42"/>
  <c r="M297" i="42"/>
  <c r="M296" i="42"/>
  <c r="M295" i="42"/>
  <c r="M294" i="42"/>
  <c r="M292" i="42"/>
  <c r="M291" i="42"/>
  <c r="M290" i="42"/>
  <c r="M289" i="42"/>
  <c r="M288" i="42"/>
  <c r="M287" i="42"/>
  <c r="M286" i="42"/>
  <c r="M285" i="42"/>
  <c r="M284" i="42"/>
  <c r="M283" i="42"/>
  <c r="M282" i="42"/>
  <c r="M281" i="42"/>
  <c r="M280" i="42"/>
  <c r="M279" i="42"/>
  <c r="M278" i="42"/>
  <c r="M277" i="42"/>
  <c r="M276" i="42"/>
  <c r="M275" i="42"/>
  <c r="M254" i="42"/>
  <c r="M253" i="42"/>
  <c r="M252" i="42"/>
  <c r="M251" i="42"/>
  <c r="M250" i="42"/>
  <c r="M249" i="42"/>
  <c r="M248" i="42"/>
  <c r="M247" i="42"/>
  <c r="M246" i="42"/>
  <c r="M245" i="42"/>
  <c r="M244" i="42"/>
  <c r="M243" i="42"/>
  <c r="M242" i="42"/>
  <c r="M241" i="42"/>
  <c r="M240" i="42"/>
  <c r="M239" i="42"/>
  <c r="M238" i="42"/>
  <c r="M237" i="42"/>
  <c r="M236" i="42"/>
  <c r="M235" i="42"/>
  <c r="M234" i="42"/>
  <c r="M233" i="42"/>
  <c r="M232" i="42"/>
  <c r="M231" i="42"/>
  <c r="M230" i="42"/>
  <c r="M229" i="42"/>
  <c r="M228" i="42"/>
  <c r="M227" i="42"/>
  <c r="M226" i="42"/>
  <c r="M225" i="42"/>
  <c r="M224" i="42"/>
  <c r="M223" i="42"/>
  <c r="M222" i="42"/>
  <c r="M221" i="42"/>
  <c r="M220" i="42"/>
  <c r="M219" i="42"/>
  <c r="M218" i="42"/>
  <c r="M217" i="42"/>
  <c r="M216" i="42"/>
  <c r="M215" i="42"/>
  <c r="M214" i="42"/>
  <c r="M213" i="42"/>
  <c r="M212" i="42"/>
  <c r="M211" i="42"/>
  <c r="M210" i="42"/>
  <c r="M209" i="42"/>
  <c r="M208" i="42"/>
  <c r="M207" i="42"/>
  <c r="M206" i="42"/>
  <c r="M205" i="42"/>
  <c r="M204" i="42"/>
  <c r="M203" i="42"/>
  <c r="M202" i="42"/>
  <c r="M201" i="42"/>
  <c r="M200" i="42"/>
  <c r="M199" i="42"/>
  <c r="M198" i="42"/>
  <c r="M197" i="42"/>
  <c r="M196" i="42"/>
  <c r="M195" i="42"/>
  <c r="M194" i="42"/>
  <c r="M193" i="42"/>
  <c r="M192" i="42"/>
  <c r="M191" i="42"/>
  <c r="M190" i="42"/>
  <c r="M189" i="42"/>
  <c r="M188" i="42"/>
  <c r="M187" i="42"/>
  <c r="M186" i="42"/>
  <c r="M185" i="42"/>
  <c r="M184" i="42"/>
  <c r="M183" i="42"/>
  <c r="M182" i="42"/>
  <c r="M181" i="42"/>
  <c r="M180" i="42"/>
  <c r="M179" i="42"/>
  <c r="M178" i="42"/>
  <c r="M177" i="42"/>
  <c r="M176" i="42"/>
  <c r="M175" i="42"/>
  <c r="M174" i="42"/>
  <c r="M173" i="42"/>
  <c r="M172" i="42"/>
  <c r="M171" i="42"/>
  <c r="M161" i="42"/>
  <c r="M160" i="42"/>
  <c r="M159" i="42"/>
  <c r="M158" i="42"/>
  <c r="M157" i="42"/>
  <c r="M152" i="42"/>
  <c r="M151" i="42"/>
  <c r="M150" i="42"/>
  <c r="M149" i="42"/>
  <c r="M148" i="42"/>
  <c r="M147" i="42"/>
  <c r="M145" i="42"/>
  <c r="M144" i="42"/>
  <c r="M143" i="42"/>
  <c r="M141" i="42"/>
  <c r="M140" i="42"/>
  <c r="M139" i="42"/>
  <c r="M138" i="42"/>
  <c r="M137" i="42"/>
  <c r="M136" i="42"/>
  <c r="M135" i="42"/>
  <c r="M134" i="42"/>
  <c r="M133" i="42"/>
  <c r="M132" i="42"/>
  <c r="M131" i="42"/>
  <c r="M130" i="42"/>
  <c r="M96" i="42"/>
  <c r="M95" i="42"/>
  <c r="M94" i="42"/>
  <c r="M93" i="42"/>
  <c r="M92" i="42"/>
  <c r="M91" i="42"/>
  <c r="M90" i="42"/>
  <c r="M89" i="42"/>
  <c r="M88" i="42"/>
  <c r="M87" i="42"/>
  <c r="M86" i="42"/>
  <c r="M85" i="42"/>
  <c r="M84" i="42"/>
  <c r="M83" i="42"/>
  <c r="M82" i="42"/>
  <c r="M80" i="42"/>
  <c r="M79" i="42"/>
  <c r="M78" i="42"/>
  <c r="M77" i="42"/>
  <c r="M76" i="42"/>
  <c r="M75" i="42"/>
  <c r="M74" i="42"/>
  <c r="M73" i="42"/>
  <c r="M72" i="42"/>
  <c r="M71" i="42"/>
  <c r="M70" i="42"/>
  <c r="M69" i="42"/>
  <c r="M68" i="42"/>
  <c r="M67" i="42"/>
  <c r="M66" i="42"/>
  <c r="M65" i="42"/>
  <c r="M64" i="42"/>
  <c r="M63" i="42"/>
  <c r="M62" i="42"/>
  <c r="M61" i="42"/>
  <c r="M60" i="42"/>
  <c r="M59" i="42"/>
  <c r="M58" i="42"/>
  <c r="M57" i="42"/>
  <c r="M56" i="42"/>
  <c r="M55" i="42"/>
  <c r="M54" i="42"/>
  <c r="M53" i="42"/>
  <c r="M52" i="42"/>
  <c r="M51" i="42"/>
  <c r="M50" i="42"/>
  <c r="M49" i="42"/>
  <c r="M48" i="42"/>
  <c r="M47" i="42"/>
  <c r="M45" i="42"/>
  <c r="M44" i="42"/>
  <c r="M43" i="42"/>
  <c r="M42" i="42"/>
  <c r="M41" i="42"/>
  <c r="M40" i="42"/>
  <c r="M39" i="42"/>
  <c r="M37" i="42"/>
  <c r="M36" i="42"/>
  <c r="M35" i="42"/>
  <c r="M34" i="42"/>
  <c r="M30" i="42"/>
  <c r="M29" i="42"/>
  <c r="M28" i="42"/>
  <c r="M27" i="42"/>
  <c r="M26" i="42"/>
  <c r="M25" i="42"/>
  <c r="M24" i="42"/>
  <c r="M23" i="42"/>
  <c r="M22" i="42"/>
  <c r="M21" i="42"/>
  <c r="M20" i="42"/>
  <c r="M19" i="42"/>
  <c r="M18" i="42"/>
  <c r="M17" i="42"/>
  <c r="M16" i="42"/>
  <c r="M15" i="42"/>
  <c r="M14" i="42"/>
  <c r="M13" i="42"/>
  <c r="M12" i="42"/>
  <c r="M11" i="42"/>
  <c r="M10" i="42"/>
  <c r="M9" i="42"/>
  <c r="M8" i="42"/>
  <c r="M7" i="42"/>
  <c r="M6" i="42"/>
  <c r="M374" i="45"/>
  <c r="M373" i="45"/>
  <c r="M372" i="45"/>
  <c r="M371" i="45"/>
  <c r="M370" i="45"/>
  <c r="M369" i="45"/>
  <c r="M368" i="45"/>
  <c r="M367" i="45"/>
  <c r="M366" i="45"/>
  <c r="M365" i="45"/>
  <c r="M364" i="45"/>
  <c r="M363" i="45"/>
  <c r="M362" i="45"/>
  <c r="M361" i="45"/>
  <c r="M360" i="45"/>
  <c r="M359" i="45"/>
  <c r="M358" i="45"/>
  <c r="M357" i="45"/>
  <c r="M356" i="45"/>
  <c r="M354" i="45"/>
  <c r="M353" i="45"/>
  <c r="M351" i="45"/>
  <c r="M350" i="45"/>
  <c r="M349" i="45"/>
  <c r="M348" i="45"/>
  <c r="M347" i="45"/>
  <c r="M346" i="45"/>
  <c r="M345" i="45"/>
  <c r="M332" i="45"/>
  <c r="M331" i="45"/>
  <c r="M330" i="45"/>
  <c r="M329" i="45"/>
  <c r="M328" i="45"/>
  <c r="M327" i="45"/>
  <c r="M326" i="45"/>
  <c r="M325" i="45"/>
  <c r="M324" i="45"/>
  <c r="M323" i="45"/>
  <c r="M322" i="45"/>
  <c r="M321" i="45"/>
  <c r="M320" i="45"/>
  <c r="M319" i="45"/>
  <c r="M318" i="45"/>
  <c r="M317" i="45"/>
  <c r="M316" i="45"/>
  <c r="M315" i="45"/>
  <c r="M314" i="45"/>
  <c r="M313" i="45"/>
  <c r="M312" i="45"/>
  <c r="M311" i="45"/>
  <c r="M310" i="45"/>
  <c r="M309" i="45"/>
  <c r="M308" i="45"/>
  <c r="M307" i="45"/>
  <c r="M306" i="45"/>
  <c r="M305" i="45"/>
  <c r="M304" i="45"/>
  <c r="M303" i="45"/>
  <c r="M302" i="45"/>
  <c r="M301" i="45"/>
  <c r="M300" i="45"/>
  <c r="M299" i="45"/>
  <c r="M298" i="45"/>
  <c r="M297" i="45"/>
  <c r="M296" i="45"/>
  <c r="M295" i="45"/>
  <c r="M293" i="45"/>
  <c r="M292" i="45"/>
  <c r="M291" i="45"/>
  <c r="M290" i="45"/>
  <c r="M289" i="45"/>
  <c r="M288" i="45"/>
  <c r="M287" i="45"/>
  <c r="M286" i="45"/>
  <c r="M285" i="45"/>
  <c r="M284" i="45"/>
  <c r="M283" i="45"/>
  <c r="M282" i="45"/>
  <c r="M281" i="45"/>
  <c r="M280" i="45"/>
  <c r="M279" i="45"/>
  <c r="M278" i="45"/>
  <c r="M277" i="45"/>
  <c r="M276" i="45"/>
  <c r="M275" i="45"/>
  <c r="M274" i="45"/>
  <c r="M273" i="45"/>
  <c r="M272" i="45"/>
  <c r="M271" i="45"/>
  <c r="M270" i="45"/>
  <c r="M269" i="45"/>
  <c r="M268" i="45"/>
  <c r="M267" i="45"/>
  <c r="M266" i="45"/>
  <c r="M265" i="45"/>
  <c r="M264" i="45"/>
  <c r="M263" i="45"/>
  <c r="M262" i="45"/>
  <c r="M261" i="45"/>
  <c r="M260" i="45"/>
  <c r="M259" i="45"/>
  <c r="M258" i="45"/>
  <c r="M257" i="45"/>
  <c r="M256" i="45"/>
  <c r="M255" i="45"/>
  <c r="M254" i="45"/>
  <c r="M253" i="45"/>
  <c r="M252" i="45"/>
  <c r="M251" i="45"/>
  <c r="M249" i="45"/>
  <c r="M248" i="45"/>
  <c r="M247" i="45"/>
  <c r="M245" i="45"/>
  <c r="M244" i="45"/>
  <c r="M243" i="45"/>
  <c r="M242"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2" i="45"/>
  <c r="M191" i="45"/>
  <c r="M190" i="45"/>
  <c r="M189" i="45"/>
  <c r="M188" i="45"/>
  <c r="M187" i="45"/>
  <c r="M186" i="45"/>
  <c r="M185" i="45"/>
  <c r="M184" i="45"/>
  <c r="M183" i="45"/>
  <c r="M182" i="45"/>
  <c r="M181" i="45"/>
  <c r="M180" i="45"/>
  <c r="M179" i="45"/>
  <c r="M178" i="45"/>
  <c r="M177" i="45"/>
  <c r="M176" i="45"/>
  <c r="M175" i="45"/>
  <c r="M174" i="45"/>
  <c r="M173" i="45"/>
  <c r="M172" i="45"/>
  <c r="M171" i="45"/>
  <c r="M170" i="45"/>
  <c r="M169" i="45"/>
  <c r="M168" i="45"/>
  <c r="M167" i="45"/>
  <c r="M166" i="45"/>
  <c r="M165" i="45"/>
  <c r="M164" i="45"/>
  <c r="M163" i="45"/>
  <c r="M162" i="45"/>
  <c r="M161" i="45"/>
  <c r="M160" i="45"/>
  <c r="M159" i="45"/>
  <c r="M158" i="45"/>
  <c r="M157" i="45"/>
  <c r="M156" i="45"/>
  <c r="M155" i="45"/>
  <c r="M154" i="45"/>
  <c r="M153" i="45"/>
  <c r="M152" i="45"/>
  <c r="M151" i="45"/>
  <c r="M150" i="45"/>
  <c r="M149" i="45"/>
  <c r="M148" i="45"/>
  <c r="M147" i="45"/>
  <c r="M137" i="45"/>
  <c r="M136" i="45"/>
  <c r="M135" i="45"/>
  <c r="M134" i="45"/>
  <c r="M133" i="45"/>
  <c r="M129" i="45"/>
  <c r="M128" i="45"/>
  <c r="M127" i="45"/>
  <c r="M126" i="45"/>
  <c r="M125" i="45"/>
  <c r="M124" i="45"/>
  <c r="M122" i="45"/>
  <c r="M121" i="45"/>
  <c r="M120" i="45"/>
  <c r="M118" i="45"/>
  <c r="M117" i="45"/>
  <c r="M116" i="45"/>
  <c r="M115" i="45"/>
  <c r="M114" i="45"/>
  <c r="M113" i="45"/>
  <c r="M112" i="45"/>
  <c r="M111" i="45"/>
  <c r="M110" i="45"/>
  <c r="M109" i="45"/>
  <c r="M108" i="45"/>
  <c r="M107" i="45"/>
  <c r="M106" i="45"/>
  <c r="M105" i="45"/>
  <c r="M104" i="45"/>
  <c r="M103" i="45"/>
  <c r="M102" i="45"/>
  <c r="M101" i="45"/>
  <c r="M100" i="45"/>
  <c r="M99" i="45"/>
  <c r="M98" i="45"/>
  <c r="M97" i="45"/>
  <c r="M96" i="45"/>
  <c r="M95" i="45"/>
  <c r="M94" i="45"/>
  <c r="M93" i="45"/>
  <c r="M92" i="45"/>
  <c r="M91" i="45"/>
  <c r="M90" i="45"/>
  <c r="M89" i="45"/>
  <c r="M88" i="45"/>
  <c r="M87" i="45"/>
  <c r="M86" i="45"/>
  <c r="M85" i="45"/>
  <c r="M84" i="45"/>
  <c r="M83" i="45"/>
  <c r="M81" i="45"/>
  <c r="M80" i="45"/>
  <c r="M79" i="45"/>
  <c r="M78" i="45"/>
  <c r="M77" i="45"/>
  <c r="M76" i="45"/>
  <c r="M75" i="45"/>
  <c r="M74" i="45"/>
  <c r="M73" i="45"/>
  <c r="M72" i="45"/>
  <c r="M71" i="45"/>
  <c r="M70" i="45"/>
  <c r="M69" i="45"/>
  <c r="M68" i="45"/>
  <c r="M67" i="45"/>
  <c r="M66" i="45"/>
  <c r="M65" i="45"/>
  <c r="M64" i="45"/>
  <c r="M62" i="45"/>
  <c r="M61" i="45"/>
  <c r="M60" i="45"/>
  <c r="M59" i="45"/>
  <c r="M58" i="45"/>
  <c r="M57" i="45"/>
  <c r="M56" i="45"/>
  <c r="M55" i="45"/>
  <c r="M54" i="45"/>
  <c r="M53" i="45"/>
  <c r="M52" i="45"/>
  <c r="M51" i="45"/>
  <c r="M50" i="45"/>
  <c r="M49" i="45"/>
  <c r="M48" i="45"/>
  <c r="M47" i="45"/>
  <c r="M46" i="45"/>
  <c r="M44" i="45"/>
  <c r="M43" i="45"/>
  <c r="M42" i="45"/>
  <c r="M41" i="45"/>
  <c r="M40" i="45"/>
  <c r="M39" i="45"/>
  <c r="M38" i="45"/>
  <c r="M35" i="45"/>
  <c r="M34" i="45"/>
  <c r="M30" i="45"/>
  <c r="M29" i="45"/>
  <c r="M28" i="45"/>
  <c r="M27" i="45"/>
  <c r="M26" i="45"/>
  <c r="M25" i="45"/>
  <c r="M24" i="45"/>
  <c r="M23" i="45"/>
  <c r="M22" i="45"/>
  <c r="M21" i="45"/>
  <c r="M20" i="45"/>
  <c r="M19" i="45"/>
  <c r="M18" i="45"/>
  <c r="M17" i="45"/>
  <c r="M16" i="45"/>
  <c r="M15" i="45"/>
  <c r="M14" i="45"/>
  <c r="M13" i="45"/>
  <c r="M12" i="45"/>
  <c r="M11" i="45"/>
  <c r="M10" i="45"/>
  <c r="M9" i="45"/>
  <c r="M8" i="45"/>
  <c r="M7" i="45"/>
  <c r="M6" i="45"/>
  <c r="M5" i="45"/>
  <c r="M5" i="46"/>
  <c r="M5" i="42"/>
  <c r="M5" i="47"/>
  <c r="L5" i="14"/>
  <c r="L5" i="28"/>
  <c r="M4" i="45" l="1"/>
  <c r="M3" i="45"/>
  <c r="M4" i="46"/>
  <c r="M3" i="46"/>
  <c r="M4" i="42"/>
  <c r="M3" i="42"/>
  <c r="M3" i="47"/>
  <c r="M4" i="47"/>
  <c r="L3" i="24"/>
  <c r="L4" i="6"/>
  <c r="L3" i="6"/>
  <c r="L3" i="37"/>
  <c r="I3" i="7"/>
  <c r="E3" i="21"/>
  <c r="B817" i="42" l="1"/>
  <c r="B450" i="47"/>
  <c r="B465" i="47" s="1"/>
  <c r="B469" i="47" s="1"/>
  <c r="B347" i="46" l="1"/>
  <c r="B5" i="50" l="1"/>
  <c r="B7" i="50" s="1"/>
  <c r="B9" i="50" s="1"/>
  <c r="B12" i="50" s="1"/>
  <c r="B14" i="50" s="1"/>
  <c r="B18" i="50" s="1"/>
  <c r="B20" i="50" s="1"/>
  <c r="B23" i="50" s="1"/>
  <c r="B29" i="50" s="1"/>
  <c r="B33" i="50" s="1"/>
  <c r="B39" i="50" s="1"/>
  <c r="B43" i="50" s="1"/>
  <c r="B45" i="50" s="1"/>
  <c r="B48" i="50" s="1"/>
  <c r="B52" i="50" s="1"/>
  <c r="B56" i="50" s="1"/>
  <c r="B59" i="50" s="1"/>
  <c r="B62" i="50" s="1"/>
  <c r="B65" i="50" s="1"/>
  <c r="B68" i="50" s="1"/>
  <c r="B5" i="49"/>
  <c r="B7" i="49" s="1"/>
  <c r="B9" i="49" s="1"/>
  <c r="B16" i="49" s="1"/>
  <c r="B18" i="49" s="1"/>
  <c r="B22" i="49" s="1"/>
  <c r="B24" i="49" s="1"/>
  <c r="B27" i="49" s="1"/>
  <c r="B33" i="49" s="1"/>
  <c r="B37" i="49" s="1"/>
  <c r="B43" i="49" s="1"/>
  <c r="B47" i="49" s="1"/>
  <c r="B49" i="49" s="1"/>
  <c r="B52" i="49" s="1"/>
  <c r="B56" i="49" s="1"/>
  <c r="B60" i="49" s="1"/>
  <c r="B63" i="49" s="1"/>
  <c r="B66" i="49" s="1"/>
  <c r="B69" i="49" s="1"/>
  <c r="B72" i="49" s="1"/>
  <c r="B75" i="49" s="1"/>
  <c r="B78" i="49" s="1"/>
  <c r="B81" i="49" s="1"/>
  <c r="B912" i="47" l="1"/>
  <c r="B919" i="47" s="1"/>
  <c r="B921" i="47" s="1"/>
  <c r="B929" i="47" s="1"/>
  <c r="B881" i="47"/>
  <c r="B888" i="47" s="1"/>
  <c r="B893" i="47" s="1"/>
  <c r="B847" i="47"/>
  <c r="B676" i="47"/>
  <c r="B684" i="47" s="1"/>
  <c r="B690" i="47" s="1"/>
  <c r="B696" i="47" s="1"/>
  <c r="B698" i="47" s="1"/>
  <c r="B702" i="47" s="1"/>
  <c r="B706" i="47" s="1"/>
  <c r="B711" i="47" s="1"/>
  <c r="B715" i="47" s="1"/>
  <c r="B718" i="47" s="1"/>
  <c r="B720" i="47" s="1"/>
  <c r="B723" i="47" s="1"/>
  <c r="B727" i="47" s="1"/>
  <c r="B731" i="47" s="1"/>
  <c r="B735" i="47" s="1"/>
  <c r="B737" i="47" s="1"/>
  <c r="B739" i="47" s="1"/>
  <c r="B624" i="47"/>
  <c r="B648" i="47" s="1"/>
  <c r="B401" i="47"/>
  <c r="B404" i="47" s="1"/>
  <c r="B407" i="47" s="1"/>
  <c r="B410" i="47" s="1"/>
  <c r="B413" i="47" s="1"/>
  <c r="B7" i="47"/>
  <c r="B10" i="47" s="1"/>
  <c r="B17" i="47" s="1"/>
  <c r="B19" i="47" s="1"/>
  <c r="B20" i="47" s="1"/>
  <c r="B25" i="47" s="1"/>
  <c r="B31" i="47" s="1"/>
  <c r="B33" i="47" s="1"/>
  <c r="B35" i="47" s="1"/>
  <c r="B45" i="47" s="1"/>
  <c r="B46" i="47" s="1"/>
  <c r="B49" i="47" s="1"/>
  <c r="B61" i="47" s="1"/>
  <c r="B73" i="47" s="1"/>
  <c r="B78" i="47" s="1"/>
  <c r="B83" i="47" s="1"/>
  <c r="B99" i="47" s="1"/>
  <c r="B690" i="42"/>
  <c r="B698" i="42" s="1"/>
  <c r="B704" i="42" s="1"/>
  <c r="B710" i="42" s="1"/>
  <c r="B712" i="42" s="1"/>
  <c r="B716" i="42" s="1"/>
  <c r="B720" i="42" s="1"/>
  <c r="B725" i="42" s="1"/>
  <c r="B729" i="42" s="1"/>
  <c r="B732" i="42" s="1"/>
  <c r="B734" i="42" s="1"/>
  <c r="B737" i="42" s="1"/>
  <c r="B740" i="42" s="1"/>
  <c r="B744" i="42" s="1"/>
  <c r="B748" i="42" s="1"/>
  <c r="B750" i="42" s="1"/>
  <c r="B752" i="42" s="1"/>
  <c r="B101" i="47" l="1"/>
  <c r="B113" i="47" s="1"/>
  <c r="B120" i="47" s="1"/>
  <c r="B126" i="47" s="1"/>
  <c r="B132" i="47" s="1"/>
  <c r="B139" i="47" s="1"/>
  <c r="B141" i="47" s="1"/>
  <c r="B145" i="47" s="1"/>
  <c r="B147" i="47" s="1"/>
  <c r="B148" i="47" s="1"/>
  <c r="B157" i="47" s="1"/>
  <c r="B168" i="47" s="1"/>
  <c r="B174" i="47" s="1"/>
  <c r="B176" i="47" s="1"/>
  <c r="B180" i="47" s="1"/>
  <c r="B189" i="47" s="1"/>
  <c r="B198" i="47" s="1"/>
  <c r="B203" i="47" s="1"/>
  <c r="B237" i="47" s="1"/>
  <c r="B419" i="47"/>
  <c r="B422" i="47" s="1"/>
  <c r="B431" i="47" s="1"/>
  <c r="B435" i="47" s="1"/>
  <c r="B436" i="47" s="1"/>
  <c r="B497" i="47" s="1"/>
  <c r="B501" i="47" s="1"/>
  <c r="B505" i="47" s="1"/>
  <c r="B258" i="47" l="1"/>
  <c r="B277" i="47" s="1"/>
  <c r="B281" i="47" s="1"/>
  <c r="B296" i="47" s="1"/>
  <c r="B350" i="46"/>
  <c r="B353" i="46" s="1"/>
  <c r="B347" i="45"/>
  <c r="B350" i="45" s="1"/>
  <c r="B353" i="45" s="1"/>
  <c r="B7" i="24" l="1"/>
  <c r="B9" i="24" s="1"/>
  <c r="B11" i="24" s="1"/>
  <c r="B12" i="24" s="1"/>
  <c r="B13" i="24" s="1"/>
  <c r="B16" i="24" s="1"/>
  <c r="B19" i="24" s="1"/>
  <c r="B23" i="24" s="1"/>
  <c r="B25" i="24" s="1"/>
  <c r="B28" i="24" s="1"/>
  <c r="B33" i="24" s="1"/>
  <c r="B8" i="6"/>
  <c r="B10" i="6" s="1"/>
  <c r="B12" i="6" s="1"/>
  <c r="B13" i="6" s="1"/>
  <c r="B14" i="6" s="1"/>
  <c r="B17" i="6" s="1"/>
  <c r="B20" i="6" s="1"/>
  <c r="B24" i="6" s="1"/>
  <c r="B26" i="6" s="1"/>
  <c r="B32" i="6" s="1"/>
  <c r="B43" i="6" s="1"/>
  <c r="B75" i="37"/>
  <c r="B78" i="37" s="1"/>
  <c r="B84" i="37" s="1"/>
  <c r="B38" i="37"/>
  <c r="B45" i="37" s="1"/>
  <c r="B14" i="14"/>
  <c r="B15" i="14" s="1"/>
  <c r="B17" i="14" s="1"/>
  <c r="B19" i="14" s="1"/>
  <c r="B20" i="14" s="1"/>
  <c r="B22" i="14" s="1"/>
  <c r="B24" i="14" s="1"/>
  <c r="B26" i="14" s="1"/>
  <c r="B29" i="14" s="1"/>
  <c r="B31" i="14" s="1"/>
  <c r="B33" i="14" s="1"/>
  <c r="B34" i="14" s="1"/>
  <c r="B36" i="14" s="1"/>
  <c r="B38" i="14" s="1"/>
  <c r="B39" i="14" s="1"/>
  <c r="B41" i="14" s="1"/>
  <c r="B45" i="14" s="1"/>
  <c r="B52" i="14" s="1"/>
  <c r="B54" i="14" s="1"/>
  <c r="B57" i="14" s="1"/>
  <c r="B62" i="14" s="1"/>
  <c r="B64" i="14" s="1"/>
  <c r="B66" i="14" s="1"/>
  <c r="B70" i="14" s="1"/>
  <c r="B72" i="14" s="1"/>
  <c r="B73" i="14" s="1"/>
  <c r="B75" i="14" s="1"/>
  <c r="B77" i="14" s="1"/>
  <c r="B80" i="14" s="1"/>
  <c r="B87" i="14" s="1"/>
  <c r="B88" i="14" s="1"/>
  <c r="B90" i="14" s="1"/>
  <c r="B91" i="14" s="1"/>
  <c r="B92" i="14" s="1"/>
  <c r="B94" i="14" s="1"/>
  <c r="B97" i="14" s="1"/>
  <c r="B99" i="14" s="1"/>
  <c r="B100" i="14" s="1"/>
  <c r="B102" i="14" s="1"/>
  <c r="B105" i="14" s="1"/>
  <c r="B108" i="14" s="1"/>
  <c r="B110" i="14" s="1"/>
  <c r="B113" i="14" s="1"/>
  <c r="B116" i="14" s="1"/>
  <c r="B118" i="14" s="1"/>
  <c r="B121" i="14" s="1"/>
  <c r="B123" i="14" s="1"/>
  <c r="B124" i="14" s="1"/>
  <c r="B126" i="14" s="1"/>
  <c r="B127" i="14" s="1"/>
  <c r="B15" i="25"/>
  <c r="B16" i="25" s="1"/>
  <c r="B18" i="25" s="1"/>
  <c r="B21" i="25" s="1"/>
  <c r="B23" i="25" s="1"/>
  <c r="B7" i="25"/>
  <c r="B9" i="25" s="1"/>
  <c r="B15" i="28"/>
  <c r="B16" i="28" s="1"/>
  <c r="B18" i="28" s="1"/>
  <c r="B21" i="28" s="1"/>
  <c r="B23" i="28" s="1"/>
  <c r="B7" i="28"/>
  <c r="B9" i="28" s="1"/>
  <c r="B24" i="25" l="1"/>
  <c r="B27" i="25" s="1"/>
  <c r="B28" i="25" s="1"/>
  <c r="B29" i="25" s="1"/>
  <c r="B30" i="25" s="1"/>
  <c r="B31" i="25" s="1"/>
  <c r="B32" i="25" s="1"/>
  <c r="B33" i="25" s="1"/>
  <c r="B24" i="28"/>
  <c r="B27" i="28" s="1"/>
  <c r="B28" i="28" s="1"/>
  <c r="B29" i="28" s="1"/>
  <c r="B30" i="28" s="1"/>
  <c r="B31" i="28" s="1"/>
  <c r="B32" i="28" s="1"/>
  <c r="B33" i="28" s="1"/>
  <c r="B96" i="28"/>
  <c r="B98" i="28" s="1"/>
  <c r="B100" i="28" s="1"/>
  <c r="B101" i="28" s="1"/>
  <c r="B103" i="28" s="1"/>
  <c r="B39" i="37"/>
  <c r="B43" i="37" s="1"/>
  <c r="B54" i="37"/>
  <c r="B59" i="37" s="1"/>
  <c r="B60" i="37" s="1"/>
  <c r="B61" i="37" s="1"/>
  <c r="B66" i="37" s="1"/>
  <c r="B71" i="37" s="1"/>
  <c r="B46" i="37"/>
  <c r="B49" i="37" s="1"/>
  <c r="B90" i="37"/>
  <c r="B85" i="37"/>
  <c r="B87" i="37" s="1"/>
  <c r="B79" i="37"/>
  <c r="B81" i="37" s="1"/>
  <c r="B621" i="42"/>
  <c r="B628" i="42" s="1"/>
  <c r="B590" i="42"/>
  <c r="B597" i="42" s="1"/>
  <c r="B602" i="42" s="1"/>
  <c r="B556" i="42"/>
  <c r="B533" i="42"/>
  <c r="B35" i="25" l="1"/>
  <c r="B42" i="25" s="1"/>
  <c r="B44" i="25" s="1"/>
  <c r="B35" i="28"/>
  <c r="B40" i="28" s="1"/>
  <c r="B42" i="28" s="1"/>
  <c r="B96" i="37"/>
  <c r="B102" i="37" s="1"/>
  <c r="B91" i="37"/>
  <c r="B93" i="37" s="1"/>
  <c r="B45" i="25" l="1"/>
  <c r="B48" i="25" s="1"/>
  <c r="B49" i="25" s="1"/>
  <c r="B50" i="25" s="1"/>
  <c r="B51" i="25" s="1"/>
  <c r="B52" i="25" s="1"/>
  <c r="B53" i="25" s="1"/>
  <c r="B54" i="25" s="1"/>
  <c r="B43" i="28"/>
  <c r="B46" i="28" s="1"/>
  <c r="B47" i="28" s="1"/>
  <c r="B48" i="28" s="1"/>
  <c r="B49" i="28" s="1"/>
  <c r="B50" i="28" s="1"/>
  <c r="B51" i="28" s="1"/>
  <c r="B52" i="28" s="1"/>
  <c r="B103" i="37"/>
  <c r="B105" i="37" s="1"/>
  <c r="B108" i="37"/>
  <c r="B113" i="37" s="1"/>
  <c r="B97" i="37"/>
  <c r="B99" i="37" s="1"/>
  <c r="B56" i="25" l="1"/>
  <c r="B57" i="25" s="1"/>
  <c r="B58" i="25" s="1"/>
  <c r="B59" i="25" s="1"/>
  <c r="B61" i="25" s="1"/>
  <c r="B54" i="28"/>
  <c r="B55" i="28" s="1"/>
  <c r="B56" i="28" s="1"/>
  <c r="B57" i="28" s="1"/>
  <c r="B59" i="28" s="1"/>
  <c r="B109" i="37"/>
  <c r="B111" i="37" s="1"/>
  <c r="B7" i="46"/>
  <c r="B10" i="46" s="1"/>
  <c r="B17" i="46" s="1"/>
  <c r="B19" i="46" s="1"/>
  <c r="B32" i="46"/>
  <c r="B34" i="46" s="1"/>
  <c r="B43" i="46" s="1"/>
  <c r="B44" i="46" s="1"/>
  <c r="B64" i="46"/>
  <c r="B74" i="46" s="1"/>
  <c r="B291" i="46"/>
  <c r="B7" i="45"/>
  <c r="B10" i="45" s="1"/>
  <c r="B17" i="45" s="1"/>
  <c r="B19" i="45" s="1"/>
  <c r="B34" i="45"/>
  <c r="B43" i="45" s="1"/>
  <c r="B44" i="45" s="1"/>
  <c r="B47" i="45" s="1"/>
  <c r="B59" i="45" s="1"/>
  <c r="B64" i="45" s="1"/>
  <c r="B74" i="45" s="1"/>
  <c r="B164" i="45"/>
  <c r="B201" i="45" s="1"/>
  <c r="B60" i="28" l="1"/>
  <c r="B62" i="28" s="1"/>
  <c r="B62" i="25"/>
  <c r="B64" i="25" s="1"/>
  <c r="B223" i="45"/>
  <c r="B242" i="45" s="1"/>
  <c r="B247" i="45" s="1"/>
  <c r="B76" i="45"/>
  <c r="B83" i="45" s="1"/>
  <c r="B97" i="45" s="1"/>
  <c r="B104" i="45" s="1"/>
  <c r="B110" i="45" s="1"/>
  <c r="B120" i="45" s="1"/>
  <c r="B122" i="45" s="1"/>
  <c r="B126" i="45" s="1"/>
  <c r="B128" i="45" s="1"/>
  <c r="B129" i="45" s="1"/>
  <c r="B136" i="45" s="1"/>
  <c r="B147" i="45" s="1"/>
  <c r="B148" i="45" s="1"/>
  <c r="B76" i="46"/>
  <c r="B83" i="46" s="1"/>
  <c r="B97" i="46" s="1"/>
  <c r="B104" i="46" s="1"/>
  <c r="B110" i="46" s="1"/>
  <c r="B117" i="46" s="1"/>
  <c r="B119" i="46" s="1"/>
  <c r="B123" i="46" s="1"/>
  <c r="B125" i="46" s="1"/>
  <c r="B126" i="46" s="1"/>
  <c r="B133" i="46" s="1"/>
  <c r="B144" i="46" s="1"/>
  <c r="B145" i="46" s="1"/>
  <c r="B148" i="46" s="1"/>
  <c r="B157" i="46" s="1"/>
  <c r="B162" i="46" s="1"/>
  <c r="B200" i="46" s="1"/>
  <c r="B114" i="37"/>
  <c r="B118" i="37" s="1"/>
  <c r="B121" i="37" s="1"/>
  <c r="B124" i="37" s="1"/>
  <c r="B125" i="37"/>
  <c r="B63" i="28" l="1"/>
  <c r="B66" i="28" s="1"/>
  <c r="B68" i="28" s="1"/>
  <c r="B71" i="28" s="1"/>
  <c r="B72" i="28" s="1"/>
  <c r="B73" i="28" s="1"/>
  <c r="B75" i="28" s="1"/>
  <c r="B81" i="28" s="1"/>
  <c r="B84" i="28" s="1"/>
  <c r="B86" i="28" s="1"/>
  <c r="B88" i="28" s="1"/>
  <c r="B91" i="28" s="1"/>
  <c r="B92" i="28" s="1"/>
  <c r="B65" i="25"/>
  <c r="B68" i="25" s="1"/>
  <c r="B70" i="25" s="1"/>
  <c r="B76" i="25" s="1"/>
  <c r="B77" i="25" s="1"/>
  <c r="B79" i="25" s="1"/>
  <c r="B81" i="25" s="1"/>
  <c r="B87" i="25" s="1"/>
  <c r="B90" i="25" s="1"/>
  <c r="B92" i="25" s="1"/>
  <c r="B94" i="25" s="1"/>
  <c r="B97" i="25" s="1"/>
  <c r="B98" i="25" s="1"/>
  <c r="B99" i="25" s="1"/>
  <c r="B102" i="25" s="1"/>
  <c r="B104" i="25" s="1"/>
  <c r="B106" i="25" s="1"/>
  <c r="B107" i="25" s="1"/>
  <c r="B109" i="25" s="1"/>
  <c r="B223" i="46"/>
  <c r="B242" i="46" s="1"/>
  <c r="B247" i="46" s="1"/>
  <c r="B126" i="37"/>
  <c r="B128" i="37" s="1"/>
  <c r="B131" i="37" s="1"/>
  <c r="B132" i="37" s="1"/>
  <c r="B133" i="37"/>
  <c r="B134" i="37" s="1"/>
  <c r="B136" i="37" s="1"/>
  <c r="B139" i="37" s="1"/>
  <c r="B140" i="37" s="1"/>
  <c r="B401" i="42" l="1"/>
  <c r="B404" i="42" s="1"/>
  <c r="B407" i="42" s="1"/>
  <c r="B410" i="42" s="1"/>
  <c r="B413" i="42" s="1"/>
  <c r="B7" i="42"/>
  <c r="B419" i="42" l="1"/>
  <c r="B422" i="42" s="1"/>
  <c r="B431" i="42" s="1"/>
  <c r="B435" i="42" s="1"/>
  <c r="B445" i="42" s="1"/>
  <c r="B447" i="42" s="1"/>
  <c r="B449" i="42" s="1"/>
  <c r="B464" i="42" s="1"/>
  <c r="B468" i="42" s="1"/>
  <c r="B496" i="42" l="1"/>
  <c r="B499" i="42" s="1"/>
  <c r="B10" i="42"/>
  <c r="B17" i="42" s="1"/>
  <c r="B19" i="42" s="1"/>
  <c r="B20" i="42" s="1"/>
  <c r="B25" i="42" s="1"/>
  <c r="B32" i="42" s="1"/>
  <c r="B34" i="42" s="1"/>
  <c r="B44" i="42" s="1"/>
  <c r="B45" i="42" s="1"/>
  <c r="B48" i="42" s="1"/>
  <c r="B60" i="42" s="1"/>
  <c r="B72" i="42" l="1"/>
  <c r="B77" i="42" s="1"/>
  <c r="B82" i="42" s="1"/>
  <c r="B95" i="42" s="1"/>
  <c r="B97" i="42" s="1"/>
  <c r="B109" i="42" s="1"/>
  <c r="B115" i="42" s="1"/>
  <c r="B136" i="42" l="1"/>
  <c r="B143" i="42" s="1"/>
  <c r="B145" i="42" s="1"/>
  <c r="B149" i="42" s="1"/>
  <c r="B151" i="42" s="1"/>
  <c r="B152" i="42" s="1"/>
  <c r="B160" i="42" s="1"/>
  <c r="B171" i="42" s="1"/>
  <c r="B173" i="42" s="1"/>
  <c r="B177" i="42" s="1"/>
  <c r="B186" i="42" s="1"/>
  <c r="B195" i="42" s="1"/>
  <c r="B200" i="42" s="1"/>
  <c r="B234" i="42" s="1"/>
  <c r="B255" i="42" l="1"/>
  <c r="B275" i="42" s="1"/>
  <c r="B279" i="42" s="1"/>
  <c r="B294" i="42" s="1"/>
  <c r="B510" i="47"/>
  <c r="B513" i="47" s="1"/>
  <c r="B518" i="47" s="1"/>
  <c r="B521" i="47" s="1"/>
  <c r="B525" i="47" l="1"/>
  <c r="B526" i="47" s="1"/>
  <c r="B532" i="47" s="1"/>
  <c r="B537" i="47" s="1"/>
  <c r="B541" i="47" s="1"/>
  <c r="B543" i="47" s="1"/>
  <c r="B545" i="47" l="1"/>
  <c r="B550" i="47" s="1"/>
  <c r="B551" i="47" s="1"/>
  <c r="B560" i="47" s="1"/>
  <c r="B562" i="47" s="1"/>
  <c r="B565" i="47" s="1"/>
  <c r="B570" i="47" s="1"/>
  <c r="B572" i="47" s="1"/>
  <c r="B576" i="47" s="1"/>
  <c r="B581" i="47" s="1"/>
  <c r="B583" i="47" s="1"/>
  <c r="B584" i="47" s="1"/>
  <c r="B585" i="47" s="1"/>
  <c r="B589" i="47" s="1"/>
  <c r="B590" i="47" s="1"/>
  <c r="B596" i="47" s="1"/>
  <c r="B601" i="47" s="1"/>
</calcChain>
</file>

<file path=xl/sharedStrings.xml><?xml version="1.0" encoding="utf-8"?>
<sst xmlns="http://schemas.openxmlformats.org/spreadsheetml/2006/main" count="26874" uniqueCount="6932">
  <si>
    <t>N°</t>
  </si>
  <si>
    <t>NIVEL</t>
  </si>
  <si>
    <t>FORMATO</t>
  </si>
  <si>
    <t>Global</t>
  </si>
  <si>
    <t>M</t>
  </si>
  <si>
    <t>an..100</t>
  </si>
  <si>
    <t>Número de RUC</t>
  </si>
  <si>
    <t>n11</t>
  </si>
  <si>
    <t>C</t>
  </si>
  <si>
    <t>an2</t>
  </si>
  <si>
    <t>n1</t>
  </si>
  <si>
    <t>an..15</t>
  </si>
  <si>
    <t>an3</t>
  </si>
  <si>
    <t>Número de orden del Ítem</t>
  </si>
  <si>
    <t>Ítem</t>
  </si>
  <si>
    <t>n(12,2)</t>
  </si>
  <si>
    <t>an..3</t>
  </si>
  <si>
    <t>an..30</t>
  </si>
  <si>
    <t>Sumatoria IGV</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</si>
  <si>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</si>
  <si>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</si>
  <si>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</si>
  <si>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</si>
  <si>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</si>
  <si>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</si>
  <si>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</si>
  <si>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</si>
  <si>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</si>
  <si>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</si>
  <si>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</si>
  <si>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</si>
  <si>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</si>
  <si>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</si>
  <si>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</si>
  <si>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</si>
  <si>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</si>
  <si>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</si>
  <si>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</si>
  <si>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</si>
  <si>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</si>
  <si>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</si>
  <si>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</si>
  <si>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</si>
  <si>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</si>
  <si>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</si>
  <si>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</si>
  <si>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</si>
  <si>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</si>
  <si>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</si>
  <si>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</si>
  <si>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</si>
  <si>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</si>
  <si>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</si>
  <si>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</si>
  <si>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</si>
  <si>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</si>
  <si>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</si>
  <si>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</si>
  <si>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</si>
  <si>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</si>
  <si>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</si>
  <si>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</si>
  <si>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</si>
  <si>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</si>
  <si>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</si>
  <si>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</si>
  <si>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</si>
  <si>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</si>
  <si>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</si>
  <si>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</si>
  <si>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</si>
  <si>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</si>
  <si>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</si>
  <si>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</si>
  <si>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</si>
  <si>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</si>
  <si>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</si>
  <si>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</si>
  <si>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</si>
  <si>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</si>
  <si>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</si>
  <si>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</si>
  <si>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</si>
  <si>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</si>
  <si>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</si>
  <si>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</si>
  <si>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</si>
  <si>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</si>
  <si>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</si>
  <si>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</si>
  <si>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</si>
  <si>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</si>
  <si>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</si>
  <si>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</si>
  <si>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</si>
  <si>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</si>
  <si>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</si>
  <si>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</si>
  <si>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</si>
  <si>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</si>
  <si>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</si>
  <si>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</si>
  <si>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</si>
  <si>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</si>
  <si>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</si>
  <si>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</si>
  <si>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</si>
  <si>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</si>
  <si>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</si>
  <si>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</si>
  <si>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</si>
  <si>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</si>
  <si>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</si>
  <si>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</si>
  <si>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</si>
  <si>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</si>
  <si>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</si>
  <si>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</si>
  <si>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</si>
  <si>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</si>
  <si>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</si>
  <si>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</si>
  <si>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</si>
  <si>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</si>
  <si>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</si>
  <si>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</si>
  <si>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</si>
  <si>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</si>
  <si>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</si>
  <si>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</si>
  <si>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</si>
  <si>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</si>
  <si>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</si>
  <si>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an..23</t>
  </si>
  <si>
    <t>n(12,10)</t>
  </si>
  <si>
    <t>an5</t>
  </si>
  <si>
    <t>an..8</t>
  </si>
  <si>
    <t>an10</t>
  </si>
  <si>
    <t>an..20</t>
  </si>
  <si>
    <t>Número de placa del vehículo</t>
  </si>
  <si>
    <t>Datos del Emisor</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</si>
  <si>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</si>
  <si>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</si>
  <si>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</si>
  <si>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</si>
  <si>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</si>
  <si>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</si>
  <si>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</si>
  <si>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</si>
  <si>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</si>
  <si>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</si>
  <si>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</si>
  <si>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</si>
  <si>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</si>
  <si>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</si>
  <si>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</si>
  <si>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</si>
  <si>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</si>
  <si>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</si>
  <si>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</si>
  <si>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</si>
  <si>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</si>
  <si>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</si>
  <si>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</si>
  <si>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</si>
  <si>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</si>
  <si>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</si>
  <si>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</si>
  <si>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</si>
  <si>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</si>
  <si>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</si>
  <si>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</si>
  <si>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</si>
  <si>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</si>
  <si>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</si>
  <si>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</si>
  <si>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</si>
  <si>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</si>
  <si>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</si>
  <si>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</si>
  <si>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</si>
  <si>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</si>
  <si>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</si>
  <si>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</si>
  <si>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</si>
  <si>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</si>
  <si>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</si>
  <si>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</si>
  <si>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</si>
  <si>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</si>
  <si>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</si>
  <si>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</si>
  <si>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</si>
  <si>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</si>
  <si>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</si>
  <si>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</si>
  <si>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</si>
  <si>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</si>
  <si>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</si>
  <si>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</si>
  <si>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</si>
  <si>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</si>
  <si>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</si>
  <si>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</si>
  <si>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</si>
  <si>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</si>
  <si>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</si>
  <si>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</si>
  <si>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</si>
  <si>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</si>
  <si>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</si>
  <si>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</si>
  <si>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</si>
  <si>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</si>
  <si>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</si>
  <si>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</si>
  <si>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</si>
  <si>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</si>
  <si>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</si>
  <si>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</si>
  <si>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</si>
  <si>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</si>
  <si>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</si>
  <si>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</si>
  <si>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</si>
  <si>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</si>
  <si>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</si>
  <si>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</si>
  <si>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</si>
  <si>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</si>
  <si>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</si>
  <si>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</si>
  <si>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</si>
  <si>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</si>
  <si>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</si>
  <si>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</si>
  <si>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</si>
  <si>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</si>
  <si>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</si>
  <si>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</si>
  <si>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</si>
  <si>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</si>
  <si>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</si>
  <si>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</si>
  <si>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</si>
  <si>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</si>
  <si>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</si>
  <si>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</si>
  <si>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</si>
  <si>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</si>
  <si>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</si>
  <si>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</si>
  <si>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</si>
  <si>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</si>
  <si>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</si>
  <si>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</si>
  <si>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</si>
  <si>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</si>
  <si>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</si>
  <si>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</si>
  <si>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</si>
  <si>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</si>
  <si>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</si>
  <si>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</si>
  <si>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</si>
  <si>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</si>
  <si>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</si>
  <si>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</si>
  <si>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</si>
  <si>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</si>
  <si>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</si>
  <si>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</si>
  <si>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</si>
  <si>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</si>
  <si>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</si>
  <si>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</si>
  <si>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</si>
  <si>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</si>
  <si>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</si>
  <si>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</si>
  <si>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</si>
  <si>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</si>
  <si>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</si>
  <si>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</si>
  <si>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</si>
  <si>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</si>
  <si>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</si>
  <si>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</si>
  <si>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</si>
  <si>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</si>
  <si>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</si>
  <si>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</si>
  <si>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</si>
  <si>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</si>
  <si>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</si>
  <si>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</si>
  <si>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NA</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</si>
  <si>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</si>
  <si>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</si>
  <si>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</si>
  <si>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</si>
  <si>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</si>
  <si>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</si>
  <si>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</si>
  <si>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</si>
  <si>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</si>
  <si>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</si>
  <si>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</si>
  <si>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</si>
  <si>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</si>
  <si>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</si>
  <si>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</si>
  <si>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</si>
  <si>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</si>
  <si>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</si>
  <si>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</si>
  <si>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</si>
  <si>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</si>
  <si>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</si>
  <si>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</si>
  <si>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</si>
  <si>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</si>
  <si>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</si>
  <si>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</si>
  <si>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</si>
  <si>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</si>
  <si>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</si>
  <si>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</si>
  <si>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</si>
  <si>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</si>
  <si>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</si>
  <si>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</si>
  <si>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</si>
  <si>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</si>
  <si>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</si>
  <si>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</si>
  <si>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</si>
  <si>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</si>
  <si>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</si>
  <si>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</si>
  <si>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</si>
  <si>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</si>
  <si>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</si>
  <si>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</si>
  <si>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</si>
  <si>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</si>
  <si>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</si>
  <si>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</si>
  <si>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</si>
  <si>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</si>
  <si>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</si>
  <si>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</si>
  <si>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</si>
  <si>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</si>
  <si>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</si>
  <si>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</si>
  <si>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</si>
  <si>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</si>
  <si>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</si>
  <si>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</si>
  <si>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</si>
  <si>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</si>
  <si>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</si>
  <si>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</si>
  <si>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</si>
  <si>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</si>
  <si>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</si>
  <si>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</si>
  <si>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</si>
  <si>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</si>
  <si>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</si>
  <si>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</si>
  <si>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</si>
  <si>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</si>
  <si>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</si>
  <si>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</si>
  <si>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</si>
  <si>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</si>
  <si>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</si>
  <si>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</si>
  <si>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</si>
  <si>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</si>
  <si>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</si>
  <si>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</si>
  <si>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</si>
  <si>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</si>
  <si>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</si>
  <si>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</si>
  <si>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</si>
  <si>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</si>
  <si>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</si>
  <si>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</si>
  <si>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</si>
  <si>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</si>
  <si>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</si>
  <si>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</si>
  <si>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</si>
  <si>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</si>
  <si>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</si>
  <si>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</si>
  <si>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(12 enteros, 10 decimales)</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</si>
  <si>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</si>
  <si>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</si>
  <si>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</si>
  <si>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</si>
  <si>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</si>
  <si>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</si>
  <si>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</si>
  <si>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</si>
  <si>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</si>
  <si>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</si>
  <si>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</si>
  <si>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</si>
  <si>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</si>
  <si>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</si>
  <si>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</si>
  <si>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</si>
  <si>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</si>
  <si>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</si>
  <si>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</si>
  <si>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</si>
  <si>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</si>
  <si>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</si>
  <si>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</si>
  <si>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</si>
  <si>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</si>
  <si>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</si>
  <si>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</si>
  <si>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</si>
  <si>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</si>
  <si>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</si>
  <si>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</si>
  <si>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</si>
  <si>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</si>
  <si>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cac:PrepaidPayment/cbc:InstructionID – El dato ingresado no cumple con el estándar.</t>
  </si>
  <si>
    <t>fec_inicio</t>
  </si>
  <si>
    <t>Fecha de inicio</t>
  </si>
  <si>
    <t>fec_fin</t>
  </si>
  <si>
    <t>Fecha de 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</si>
  <si>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</si>
  <si>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</si>
  <si>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</si>
  <si>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</si>
  <si>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</si>
  <si>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</si>
  <si>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</si>
  <si>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</si>
  <si>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</si>
  <si>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</si>
  <si>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cac:PrepaidPayment/cbc:InstructionID – El tag no contiene el atributo @SchemaID. Que indica el tipo de documento del emisor del documento del anticipo.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</si>
  <si>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</si>
  <si>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</si>
  <si>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</si>
  <si>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</si>
  <si>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</si>
  <si>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</si>
  <si>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</si>
  <si>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</si>
  <si>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</si>
  <si>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</si>
  <si>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</si>
  <si>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</si>
  <si>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</si>
  <si>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</si>
  <si>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</si>
  <si>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</si>
  <si>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</si>
  <si>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</si>
  <si>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</si>
  <si>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</si>
  <si>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</si>
  <si>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</si>
  <si>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</si>
  <si>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</si>
  <si>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</si>
  <si>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</si>
  <si>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</si>
  <si>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</si>
  <si>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</si>
  <si>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</si>
  <si>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</si>
  <si>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</si>
  <si>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</si>
  <si>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</si>
  <si>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</si>
  <si>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</si>
  <si>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</si>
  <si>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</si>
  <si>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</si>
  <si>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</si>
  <si>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</si>
  <si>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</si>
  <si>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</si>
  <si>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</si>
  <si>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</si>
  <si>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</si>
  <si>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</si>
  <si>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</si>
  <si>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</si>
  <si>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</si>
  <si>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</si>
  <si>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</si>
  <si>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</si>
  <si>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</si>
  <si>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</si>
  <si>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</si>
  <si>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</si>
  <si>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</si>
  <si>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</si>
  <si>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</si>
  <si>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</si>
  <si>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</si>
  <si>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</si>
  <si>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</si>
  <si>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</si>
  <si>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</si>
  <si>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</si>
  <si>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</si>
  <si>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</si>
  <si>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</si>
  <si>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</si>
  <si>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</si>
  <si>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</si>
  <si>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</si>
  <si>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</si>
  <si>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</si>
  <si>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</si>
  <si>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</si>
  <si>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</si>
  <si>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</si>
  <si>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</si>
  <si>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</si>
  <si>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</si>
  <si>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</si>
  <si>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</si>
  <si>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</si>
  <si>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</si>
  <si>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</si>
  <si>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</si>
  <si>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</si>
  <si>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</si>
  <si>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</si>
  <si>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</si>
  <si>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</si>
  <si>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</si>
  <si>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</si>
  <si>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</si>
  <si>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</si>
  <si>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</si>
  <si>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</si>
  <si>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</si>
  <si>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</si>
  <si>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</si>
  <si>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</si>
  <si>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</si>
  <si>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</si>
  <si>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</si>
  <si>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</si>
  <si>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</si>
  <si>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</si>
  <si>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</si>
  <si>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</si>
  <si>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</si>
  <si>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</si>
  <si>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</si>
  <si>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</si>
  <si>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</si>
  <si>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</si>
  <si>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</si>
  <si>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</si>
  <si>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</si>
  <si>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</si>
  <si>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</si>
  <si>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</si>
  <si>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</si>
  <si>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GrossWeightMeasure – El valor ingresado no cumple con el estandar.</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</si>
  <si>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</si>
  <si>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</si>
  <si>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</si>
  <si>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</si>
  <si>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</si>
  <si>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</si>
  <si>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</si>
  <si>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Tipo de documento de referencia que sustenta el traslado no válido (01 – Factura o 09 – Guía de Remisión).</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</si>
  <si>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</si>
  <si>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</si>
  <si>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</si>
  <si>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</si>
  <si>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</si>
  <si>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</si>
  <si>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</si>
  <si>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</si>
  <si>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</si>
  <si>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</si>
  <si>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</si>
  <si>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</si>
  <si>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</si>
  <si>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</si>
  <si>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</si>
  <si>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</si>
  <si>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</si>
  <si>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</si>
  <si>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</si>
  <si>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</si>
  <si>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</si>
  <si>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</si>
  <si>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</si>
  <si>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</si>
  <si>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</si>
  <si>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</si>
  <si>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</si>
  <si>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</si>
  <si>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</si>
  <si>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</si>
  <si>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</si>
  <si>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</si>
  <si>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</si>
  <si>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</si>
  <si>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</si>
  <si>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</si>
  <si>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</si>
  <si>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</si>
  <si>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</si>
  <si>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</si>
  <si>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</si>
  <si>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</si>
  <si>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</si>
  <si>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</si>
  <si>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</si>
  <si>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</si>
  <si>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</si>
  <si>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</si>
  <si>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</si>
  <si>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</si>
  <si>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</si>
  <si>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</si>
  <si>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</si>
  <si>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</si>
  <si>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</si>
  <si>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</si>
  <si>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</si>
  <si>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</si>
  <si>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</si>
  <si>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</si>
  <si>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</si>
  <si>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</si>
  <si>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</si>
  <si>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</si>
  <si>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</si>
  <si>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</si>
  <si>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</si>
  <si>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</si>
  <si>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</si>
  <si>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</si>
  <si>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</si>
  <si>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</si>
  <si>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</si>
  <si>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</si>
  <si>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</si>
  <si>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</si>
  <si>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</si>
  <si>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</si>
  <si>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</si>
  <si>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</si>
  <si>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</si>
  <si>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</si>
  <si>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</si>
  <si>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</si>
  <si>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</si>
  <si>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</si>
  <si>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</si>
  <si>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</si>
  <si>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</si>
  <si>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</si>
  <si>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</si>
  <si>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</si>
  <si>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</si>
  <si>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</si>
  <si>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</si>
  <si>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</si>
  <si>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</si>
  <si>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</si>
  <si>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</si>
  <si>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</si>
  <si>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</si>
  <si>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</si>
  <si>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</si>
  <si>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</si>
  <si>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</si>
  <si>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</si>
  <si>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</si>
  <si>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</si>
  <si>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</si>
  <si>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</si>
  <si>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</si>
  <si>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</si>
  <si>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</si>
  <si>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</si>
  <si>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</si>
  <si>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</si>
  <si>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</si>
  <si>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</si>
  <si>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</si>
  <si>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</si>
  <si>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</si>
  <si>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</si>
  <si>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</si>
  <si>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</si>
  <si>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</si>
  <si>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</si>
  <si>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</si>
  <si>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</si>
  <si>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</si>
  <si>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</si>
  <si>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</si>
  <si>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</si>
  <si>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</si>
  <si>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</si>
  <si>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</si>
  <si>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</si>
  <si>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</si>
  <si>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</si>
  <si>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</si>
  <si>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</si>
  <si>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</si>
  <si>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</si>
  <si>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</si>
  <si>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</si>
  <si>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</si>
  <si>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</si>
  <si>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</si>
  <si>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</si>
  <si>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</si>
  <si>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</si>
  <si>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</si>
  <si>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</si>
  <si>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</si>
  <si>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</si>
  <si>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</si>
  <si>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</si>
  <si>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</si>
  <si>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</si>
  <si>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</si>
  <si>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</si>
  <si>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</si>
  <si>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</si>
  <si>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</si>
  <si>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</si>
  <si>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</si>
  <si>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</si>
  <si>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</si>
  <si>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</si>
  <si>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</si>
  <si>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</si>
  <si>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</si>
  <si>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</si>
  <si>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</si>
  <si>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</si>
  <si>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</si>
  <si>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</si>
  <si>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</si>
  <si>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</si>
  <si>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</si>
  <si>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</si>
  <si>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</si>
  <si>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</si>
  <si>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</si>
  <si>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</si>
  <si>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</si>
  <si>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</si>
  <si>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</si>
  <si>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</si>
  <si>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</si>
  <si>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</si>
  <si>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</si>
  <si>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</si>
  <si>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</si>
  <si>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</si>
  <si>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</si>
  <si>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</si>
  <si>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</si>
  <si>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</si>
  <si>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</si>
  <si>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</si>
  <si>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</si>
  <si>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</si>
  <si>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</si>
  <si>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</si>
  <si>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</si>
  <si>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</si>
  <si>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</si>
  <si>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</si>
  <si>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</si>
  <si>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</si>
  <si>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</si>
  <si>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</si>
  <si>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</si>
  <si>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</si>
  <si>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</si>
  <si>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</si>
  <si>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</si>
  <si>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</si>
  <si>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</si>
  <si>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</si>
  <si>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</si>
  <si>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</si>
  <si>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</si>
  <si>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</si>
  <si>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</si>
  <si>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</si>
  <si>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</si>
  <si>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</si>
  <si>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</si>
  <si>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</si>
  <si>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</si>
  <si>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</si>
  <si>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</si>
  <si>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</si>
  <si>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</si>
  <si>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</si>
  <si>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</si>
  <si>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</si>
  <si>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</si>
  <si>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</si>
  <si>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</si>
  <si>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</si>
  <si>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</si>
  <si>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</si>
  <si>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</si>
  <si>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</si>
  <si>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</si>
  <si>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</si>
  <si>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</si>
  <si>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</si>
  <si>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</si>
  <si>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</si>
  <si>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</si>
  <si>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</si>
  <si>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</si>
  <si>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</si>
  <si>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</si>
  <si>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</si>
  <si>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</si>
  <si>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</si>
  <si>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</si>
  <si>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</si>
  <si>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</si>
  <si>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</si>
  <si>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</si>
  <si>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</si>
  <si>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</si>
  <si>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</si>
  <si>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</si>
  <si>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</si>
  <si>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</si>
  <si>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</si>
  <si>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</si>
  <si>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</si>
  <si>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</si>
  <si>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</si>
  <si>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</si>
  <si>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</si>
  <si>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</si>
  <si>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</si>
  <si>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</si>
  <si>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</si>
  <si>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</si>
  <si>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</si>
  <si>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</si>
  <si>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</si>
  <si>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</si>
  <si>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</si>
  <si>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</si>
  <si>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</si>
  <si>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</si>
  <si>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</si>
  <si>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</si>
  <si>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</si>
  <si>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</si>
  <si>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</si>
  <si>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</si>
  <si>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</si>
  <si>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</si>
  <si>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</si>
  <si>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</si>
  <si>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</si>
  <si>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</si>
  <si>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</si>
  <si>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</si>
  <si>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</si>
  <si>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</si>
  <si>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</si>
  <si>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</si>
  <si>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</si>
  <si>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</si>
  <si>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</si>
  <si>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</si>
  <si>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</si>
  <si>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</si>
  <si>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</si>
  <si>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</si>
  <si>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</si>
  <si>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</si>
  <si>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</si>
  <si>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</si>
  <si>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</si>
  <si>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</si>
  <si>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</si>
  <si>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</si>
  <si>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</si>
  <si>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</si>
  <si>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</si>
  <si>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</si>
  <si>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</si>
  <si>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</si>
  <si>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</si>
  <si>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</si>
  <si>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</si>
  <si>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</si>
  <si>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</si>
  <si>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</si>
  <si>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</si>
  <si>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</si>
  <si>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</si>
  <si>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</si>
  <si>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</si>
  <si>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</si>
  <si>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</si>
  <si>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</si>
  <si>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</si>
  <si>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</si>
  <si>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</si>
  <si>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</si>
  <si>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</si>
  <si>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</si>
  <si>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</si>
  <si>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</si>
  <si>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</si>
  <si>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</si>
  <si>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</si>
  <si>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</si>
  <si>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</si>
  <si>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</si>
  <si>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</si>
  <si>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</si>
  <si>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</si>
  <si>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</si>
  <si>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</si>
  <si>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</si>
  <si>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</si>
  <si>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</si>
  <si>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</si>
  <si>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</si>
  <si>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</si>
  <si>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</si>
  <si>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</si>
  <si>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</si>
  <si>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</si>
  <si>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</si>
  <si>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</si>
  <si>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</si>
  <si>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</si>
  <si>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</si>
  <si>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</si>
  <si>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</si>
  <si>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</si>
  <si>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</si>
  <si>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</si>
  <si>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</si>
  <si>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</si>
  <si>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</si>
  <si>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</si>
  <si>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</si>
  <si>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</si>
  <si>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</si>
  <si>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</si>
  <si>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</si>
  <si>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</si>
  <si>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</si>
  <si>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</si>
  <si>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</si>
  <si>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</si>
  <si>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</si>
  <si>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</si>
  <si>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</si>
  <si>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</si>
  <si>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</si>
  <si>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</si>
  <si>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</si>
  <si>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</si>
  <si>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</si>
  <si>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</si>
  <si>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</si>
  <si>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</si>
  <si>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</si>
  <si>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</si>
  <si>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</si>
  <si>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</si>
  <si>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</si>
  <si>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</si>
  <si>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</si>
  <si>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</si>
  <si>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</si>
  <si>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</si>
  <si>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</si>
  <si>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</si>
  <si>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</si>
  <si>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</si>
  <si>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</si>
  <si>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</si>
  <si>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</si>
  <si>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</si>
  <si>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</si>
  <si>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</si>
  <si>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</si>
  <si>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</si>
  <si>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</si>
  <si>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</si>
  <si>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No debe consignar los datos del transportista para la modalidad de transporte 02 – Transporte Privado.</t>
  </si>
  <si>
    <t>GrossWeightMeasure – El dato ingresado no cumple con el formato establecido.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</si>
  <si>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</si>
  <si>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</si>
  <si>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</si>
  <si>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</si>
  <si>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</si>
  <si>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</si>
  <si>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</si>
  <si>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</si>
  <si>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</si>
  <si>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</si>
  <si>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</si>
  <si>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</si>
  <si>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Usuario o contraseña incorrectos</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</si>
  <si>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</si>
  <si>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</si>
  <si>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</si>
  <si>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</si>
  <si>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</si>
  <si>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</si>
  <si>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</si>
  <si>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</si>
  <si>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</si>
  <si>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</si>
  <si>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</si>
  <si>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</si>
  <si>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</si>
  <si>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</si>
  <si>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</si>
  <si>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</si>
  <si>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</si>
  <si>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</si>
  <si>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</si>
  <si>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</si>
  <si>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</si>
  <si>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</si>
  <si>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</si>
  <si>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</si>
  <si>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</si>
  <si>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</si>
  <si>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</si>
  <si>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</si>
  <si>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</si>
  <si>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</si>
  <si>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</si>
  <si>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</si>
  <si>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</si>
  <si>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</si>
  <si>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</si>
  <si>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</si>
  <si>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</si>
  <si>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</si>
  <si>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</si>
  <si>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</si>
  <si>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</si>
  <si>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</si>
  <si>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el Comprobante no debió ser observado.</t>
  </si>
  <si>
    <t>4230</t>
  </si>
  <si>
    <t>IssueTime - El dato ingresado  no cumple con el patrón hh:mm:ss.sssss</t>
  </si>
  <si>
    <t>4197</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</si>
  <si>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</si>
  <si>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</si>
  <si>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</si>
  <si>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</si>
  <si>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</si>
  <si>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</si>
  <si>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</si>
  <si>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</si>
  <si>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</si>
  <si>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</si>
  <si>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</si>
  <si>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</si>
  <si>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</si>
  <si>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</si>
  <si>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</si>
  <si>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</si>
  <si>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</si>
  <si>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</si>
  <si>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</si>
  <si>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</si>
  <si>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</si>
  <si>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</si>
  <si>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</si>
  <si>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</si>
  <si>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</si>
  <si>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</si>
  <si>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</si>
  <si>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</si>
  <si>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</si>
  <si>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</si>
  <si>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</si>
  <si>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</si>
  <si>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</si>
  <si>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</si>
  <si>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</si>
  <si>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</si>
  <si>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</si>
  <si>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</si>
  <si>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</si>
  <si>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</si>
  <si>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</si>
  <si>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</si>
  <si>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</si>
  <si>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</si>
  <si>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</si>
  <si>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</si>
  <si>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</si>
  <si>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</si>
  <si>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</si>
  <si>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</si>
  <si>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</si>
  <si>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</si>
  <si>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</si>
  <si>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</si>
  <si>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</si>
  <si>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</si>
  <si>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</si>
  <si>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</si>
  <si>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</si>
  <si>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</si>
  <si>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</si>
  <si>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cac:OrderReference – Documento de Referencia ingresado no corresponde comprobante autorizado por SUNAT.</t>
  </si>
  <si>
    <t>4145</t>
  </si>
  <si>
    <t>cac:OrderReference – Documento de Referencia ingresado no corresponde a un comprobante electrónico declarado y activo en SUNAT.</t>
  </si>
  <si>
    <t>4144</t>
  </si>
  <si>
    <t>cac:OrderReference – RUC Emisor de documento de referencia que sustenta el traslado no existe o se encuentra dado de baja.</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</si>
  <si>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</si>
  <si>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</si>
  <si>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</si>
  <si>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</si>
  <si>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</si>
  <si>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</si>
  <si>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</si>
  <si>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</si>
  <si>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</si>
  <si>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</si>
  <si>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</si>
  <si>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</si>
  <si>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</si>
  <si>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</si>
  <si>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</si>
  <si>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</si>
  <si>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</si>
  <si>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</si>
  <si>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</si>
  <si>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</si>
  <si>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</si>
  <si>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</si>
  <si>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</si>
  <si>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</si>
  <si>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</si>
  <si>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</si>
  <si>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</si>
  <si>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</si>
  <si>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</si>
  <si>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</si>
  <si>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</si>
  <si>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</si>
  <si>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</si>
  <si>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</si>
  <si>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</si>
  <si>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</si>
  <si>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</si>
  <si>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</si>
  <si>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</si>
  <si>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</si>
  <si>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</si>
  <si>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</si>
  <si>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</si>
  <si>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</si>
  <si>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</si>
  <si>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</si>
  <si>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</si>
  <si>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</si>
  <si>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</si>
  <si>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</si>
  <si>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</si>
  <si>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</si>
  <si>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</si>
  <si>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</si>
  <si>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</si>
  <si>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</si>
  <si>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</si>
  <si>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</si>
  <si>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</si>
  <si>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</si>
  <si>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</si>
  <si>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</si>
  <si>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</si>
  <si>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</si>
  <si>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</si>
  <si>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</si>
  <si>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</si>
  <si>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</si>
  <si>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</si>
  <si>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</si>
  <si>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</si>
  <si>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</si>
  <si>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</si>
  <si>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</si>
  <si>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</si>
  <si>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</si>
  <si>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</si>
  <si>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</si>
  <si>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</si>
  <si>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</si>
  <si>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</si>
  <si>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</si>
  <si>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</si>
  <si>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</si>
  <si>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</si>
  <si>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</si>
  <si>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</si>
  <si>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</si>
  <si>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</si>
  <si>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</si>
  <si>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</si>
  <si>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</si>
  <si>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</si>
  <si>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</si>
  <si>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</si>
  <si>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</si>
  <si>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</si>
  <si>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</si>
  <si>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</si>
  <si>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</si>
  <si>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</si>
  <si>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</si>
  <si>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</si>
  <si>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</si>
  <si>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</si>
  <si>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</si>
  <si>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</si>
  <si>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</si>
  <si>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</si>
  <si>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</si>
  <si>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</si>
  <si>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</si>
  <si>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</si>
  <si>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</si>
  <si>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</si>
  <si>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</si>
  <si>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</si>
  <si>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</si>
  <si>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</si>
  <si>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</si>
  <si>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</si>
  <si>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</si>
  <si>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</si>
  <si>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</si>
  <si>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</si>
  <si>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</si>
  <si>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</si>
  <si>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</si>
  <si>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</si>
  <si>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</si>
  <si>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</si>
  <si>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</si>
  <si>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</si>
  <si>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</si>
  <si>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</si>
  <si>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</si>
  <si>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</si>
  <si>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</si>
  <si>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</si>
  <si>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</si>
  <si>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</si>
  <si>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</si>
  <si>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</si>
  <si>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</si>
  <si>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</si>
  <si>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</si>
  <si>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</si>
  <si>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</si>
  <si>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</si>
  <si>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</si>
  <si>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</si>
  <si>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</si>
  <si>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</si>
  <si>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</si>
  <si>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</si>
  <si>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</si>
  <si>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</si>
  <si>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</si>
  <si>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</si>
  <si>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</si>
  <si>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</si>
  <si>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</si>
  <si>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</si>
  <si>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</si>
  <si>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</si>
  <si>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</si>
  <si>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</si>
  <si>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</si>
  <si>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</si>
  <si>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</si>
  <si>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</si>
  <si>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</si>
  <si>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</si>
  <si>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</si>
  <si>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</si>
  <si>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</si>
  <si>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</si>
  <si>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</si>
  <si>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</si>
  <si>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</si>
  <si>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</si>
  <si>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</si>
  <si>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</si>
  <si>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</si>
  <si>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</si>
  <si>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</si>
  <si>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</si>
  <si>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</si>
  <si>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</si>
  <si>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</si>
  <si>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</si>
  <si>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El Número de documento de identificación del OSE informado no se encuentra vinculado al emisor del comprobante en la fecha de comprobación</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</si>
  <si>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</si>
  <si>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</si>
  <si>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</si>
  <si>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</si>
  <si>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</si>
  <si>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</si>
  <si>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</si>
  <si>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</si>
  <si>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</si>
  <si>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</si>
  <si>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</si>
  <si>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</si>
  <si>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</si>
  <si>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</si>
  <si>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</si>
  <si>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</si>
  <si>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</si>
  <si>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</si>
  <si>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</si>
  <si>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</si>
  <si>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</si>
  <si>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</si>
  <si>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</si>
  <si>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</si>
  <si>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</si>
  <si>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</si>
  <si>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</si>
  <si>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</si>
  <si>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</si>
  <si>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</si>
  <si>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</si>
  <si>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</si>
  <si>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</si>
  <si>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</si>
  <si>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</si>
  <si>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</si>
  <si>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</si>
  <si>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</si>
  <si>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</si>
  <si>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</si>
  <si>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</si>
  <si>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</si>
  <si>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</si>
  <si>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</si>
  <si>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</si>
  <si>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</si>
  <si>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</si>
  <si>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</si>
  <si>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</si>
  <si>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</si>
  <si>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</si>
  <si>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</si>
  <si>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</si>
  <si>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</si>
  <si>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</si>
  <si>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</si>
  <si>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</si>
  <si>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</si>
  <si>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</si>
  <si>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</si>
  <si>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</si>
  <si>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</si>
  <si>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</si>
  <si>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</si>
  <si>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</si>
  <si>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</si>
  <si>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</si>
  <si>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</si>
  <si>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</si>
  <si>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</si>
  <si>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</si>
  <si>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</si>
  <si>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</si>
  <si>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</si>
  <si>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</si>
  <si>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</si>
  <si>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</si>
  <si>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</si>
  <si>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</si>
  <si>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</si>
  <si>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</si>
  <si>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</si>
  <si>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</si>
  <si>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</si>
  <si>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</si>
  <si>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</si>
  <si>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</si>
  <si>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</si>
  <si>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</si>
  <si>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</si>
  <si>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</si>
  <si>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</si>
  <si>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</si>
  <si>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</si>
  <si>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</si>
  <si>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</si>
  <si>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</si>
  <si>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</si>
  <si>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</si>
  <si>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</si>
  <si>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</si>
  <si>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</si>
  <si>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</si>
  <si>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</si>
  <si>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</si>
  <si>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</si>
  <si>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</si>
  <si>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</si>
  <si>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</si>
  <si>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</si>
  <si>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</si>
  <si>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</si>
  <si>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</si>
  <si>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</si>
  <si>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</si>
  <si>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</si>
  <si>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</si>
  <si>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</si>
  <si>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</si>
  <si>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</si>
  <si>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</si>
  <si>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</si>
  <si>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</si>
  <si>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</si>
  <si>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</si>
  <si>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</si>
  <si>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</si>
  <si>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</si>
  <si>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</si>
  <si>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</si>
  <si>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</si>
  <si>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</si>
  <si>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</si>
  <si>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</si>
  <si>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</si>
  <si>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</si>
  <si>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</si>
  <si>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</si>
  <si>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</si>
  <si>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</si>
  <si>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</si>
  <si>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</si>
  <si>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</si>
  <si>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</si>
  <si>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</si>
  <si>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</si>
  <si>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</si>
  <si>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</si>
  <si>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</si>
  <si>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</si>
  <si>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</si>
  <si>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</si>
  <si>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</si>
  <si>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</si>
  <si>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</si>
  <si>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</si>
  <si>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</si>
  <si>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</si>
  <si>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</si>
  <si>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</si>
  <si>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</si>
  <si>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</si>
  <si>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</si>
  <si>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</si>
  <si>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</si>
  <si>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</si>
  <si>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</si>
  <si>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</si>
  <si>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</si>
  <si>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</si>
  <si>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</si>
  <si>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</si>
  <si>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</si>
  <si>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</si>
  <si>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</si>
  <si>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</si>
  <si>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</si>
  <si>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</si>
  <si>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</si>
  <si>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</si>
  <si>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</si>
  <si>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</si>
  <si>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</si>
  <si>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</si>
  <si>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</si>
  <si>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</si>
  <si>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</si>
  <si>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</si>
  <si>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</si>
  <si>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</si>
  <si>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</si>
  <si>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</si>
  <si>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</si>
  <si>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</si>
  <si>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</si>
  <si>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</si>
  <si>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</si>
  <si>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</si>
  <si>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</si>
  <si>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</si>
  <si>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</si>
  <si>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</si>
  <si>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</si>
  <si>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</si>
  <si>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</si>
  <si>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</si>
  <si>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</si>
  <si>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</si>
  <si>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</si>
  <si>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</si>
  <si>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</si>
  <si>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</si>
  <si>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</si>
  <si>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</si>
  <si>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</si>
  <si>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</si>
  <si>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</si>
  <si>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</si>
  <si>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</si>
  <si>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</si>
  <si>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</si>
  <si>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</si>
  <si>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</si>
  <si>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</si>
  <si>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</si>
  <si>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</si>
  <si>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</si>
  <si>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</si>
  <si>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</si>
  <si>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</si>
  <si>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</si>
  <si>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</si>
  <si>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</si>
  <si>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</si>
  <si>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</si>
  <si>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</si>
  <si>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</si>
  <si>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</si>
  <si>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</si>
  <si>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</si>
  <si>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</si>
  <si>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</si>
  <si>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</si>
  <si>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</si>
  <si>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</si>
  <si>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</si>
  <si>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</si>
  <si>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</si>
  <si>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</si>
  <si>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</si>
  <si>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</si>
  <si>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</si>
  <si>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</si>
  <si>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</si>
  <si>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</si>
  <si>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</si>
  <si>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</si>
  <si>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</si>
  <si>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</si>
  <si>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</si>
  <si>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</si>
  <si>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</si>
  <si>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</si>
  <si>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</si>
  <si>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</si>
  <si>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</si>
  <si>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</si>
  <si>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</si>
  <si>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</si>
  <si>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</si>
  <si>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</si>
  <si>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</si>
  <si>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</si>
  <si>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</si>
  <si>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</si>
  <si>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</si>
  <si>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</si>
  <si>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</si>
  <si>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</si>
  <si>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</si>
  <si>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</si>
  <si>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</si>
  <si>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</si>
  <si>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</si>
  <si>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</si>
  <si>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</si>
  <si>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</si>
  <si>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</si>
  <si>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</si>
  <si>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</si>
  <si>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</si>
  <si>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</si>
  <si>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</si>
  <si>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</si>
  <si>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</si>
  <si>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</si>
  <si>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</si>
  <si>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</si>
  <si>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</si>
  <si>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</si>
  <si>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</si>
  <si>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</si>
  <si>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</si>
  <si>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</si>
  <si>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</si>
  <si>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</si>
  <si>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</si>
  <si>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</si>
  <si>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</si>
  <si>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</si>
  <si>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</si>
  <si>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</si>
  <si>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</si>
  <si>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</si>
  <si>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</si>
  <si>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</si>
  <si>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</si>
  <si>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</si>
  <si>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</si>
  <si>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</si>
  <si>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</si>
  <si>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</si>
  <si>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</si>
  <si>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</si>
  <si>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</si>
  <si>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</si>
  <si>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</si>
  <si>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</si>
  <si>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</si>
  <si>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</si>
  <si>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</si>
  <si>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</si>
  <si>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</si>
  <si>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</si>
  <si>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</si>
  <si>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</si>
  <si>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</si>
  <si>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</si>
  <si>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</si>
  <si>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</si>
  <si>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</si>
  <si>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</si>
  <si>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</si>
  <si>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</si>
  <si>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</si>
  <si>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</si>
  <si>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</si>
  <si>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</si>
  <si>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</si>
  <si>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</si>
  <si>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</si>
  <si>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</si>
  <si>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</si>
  <si>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</si>
  <si>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</si>
  <si>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</si>
  <si>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</si>
  <si>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</si>
  <si>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</si>
  <si>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</si>
  <si>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Señor contribuyente a la fecha no se encuentra registrado ó habilitado con la condición de Agente de retención.</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</si>
  <si>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</si>
  <si>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</si>
  <si>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</si>
  <si>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</si>
  <si>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</si>
  <si>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</si>
  <si>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</si>
  <si>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</si>
  <si>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</si>
  <si>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</si>
  <si>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</si>
  <si>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</si>
  <si>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</si>
  <si>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</si>
  <si>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</si>
  <si>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</si>
  <si>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</si>
  <si>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</si>
  <si>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</si>
  <si>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</si>
  <si>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</si>
  <si>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</si>
  <si>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</si>
  <si>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</si>
  <si>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</si>
  <si>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Señor contribuyente a la fecha no se encuentra registrado ó habilitado con la condición de Agente de percepción.</t>
  </si>
  <si>
    <t>2601</t>
  </si>
  <si>
    <t>El comprobante fue enviado fuera del plazo permitido.</t>
  </si>
  <si>
    <t>2600</t>
  </si>
  <si>
    <t>El XML No contiene el tag o no existe información de la cantidad del item.</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</si>
  <si>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</si>
  <si>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</si>
  <si>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</si>
  <si>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</si>
  <si>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</si>
  <si>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</si>
  <si>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</si>
  <si>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</si>
  <si>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</si>
  <si>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</si>
  <si>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</si>
  <si>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</si>
  <si>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</si>
  <si>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</si>
  <si>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</si>
  <si>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</si>
  <si>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</si>
  <si>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</si>
  <si>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</si>
  <si>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</si>
  <si>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</si>
  <si>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</si>
  <si>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</si>
  <si>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</si>
  <si>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</si>
  <si>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</si>
  <si>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</si>
  <si>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</si>
  <si>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</si>
  <si>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</si>
  <si>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</si>
  <si>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</si>
  <si>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</si>
  <si>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</si>
  <si>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</si>
  <si>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</si>
  <si>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</si>
  <si>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</si>
  <si>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</si>
  <si>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</si>
  <si>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</si>
  <si>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</si>
  <si>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</si>
  <si>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</si>
  <si>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</si>
  <si>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</si>
  <si>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</si>
  <si>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</si>
  <si>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</si>
  <si>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</si>
  <si>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</si>
  <si>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</si>
  <si>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</si>
  <si>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</si>
  <si>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</si>
  <si>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</si>
  <si>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</si>
  <si>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</si>
  <si>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</si>
  <si>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</si>
  <si>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</si>
  <si>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</si>
  <si>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</si>
  <si>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</si>
  <si>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</si>
  <si>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</si>
  <si>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</si>
  <si>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</si>
  <si>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</si>
  <si>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</si>
  <si>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</si>
  <si>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</si>
  <si>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</si>
  <si>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</si>
  <si>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</si>
  <si>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</si>
  <si>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</si>
  <si>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</si>
  <si>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</si>
  <si>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</si>
  <si>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</si>
  <si>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</si>
  <si>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</si>
  <si>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</si>
  <si>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</si>
  <si>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</si>
  <si>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</si>
  <si>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</si>
  <si>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</si>
  <si>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</si>
  <si>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</si>
  <si>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</si>
  <si>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</si>
  <si>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</si>
  <si>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</si>
  <si>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</si>
  <si>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</si>
  <si>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cac:OriginatorDocumentReference/cbc:ID/@SchemaID – El tipo documento debe ser 6 del catalogo de tipo de documento.</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</si>
  <si>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</si>
  <si>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</si>
  <si>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</si>
  <si>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</si>
  <si>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</si>
  <si>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</si>
  <si>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</si>
  <si>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</si>
  <si>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</si>
  <si>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</si>
  <si>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</si>
  <si>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</si>
  <si>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</si>
  <si>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</si>
  <si>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</si>
  <si>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</si>
  <si>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</si>
  <si>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</si>
  <si>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</si>
  <si>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</si>
  <si>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</si>
  <si>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</si>
  <si>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</si>
  <si>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</si>
  <si>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</si>
  <si>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</si>
  <si>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</si>
  <si>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</si>
  <si>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</si>
  <si>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</si>
  <si>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</si>
  <si>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</si>
  <si>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</si>
  <si>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</si>
  <si>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</si>
  <si>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</si>
  <si>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</si>
  <si>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</si>
  <si>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</si>
  <si>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</si>
  <si>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</si>
  <si>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</si>
  <si>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</si>
  <si>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</si>
  <si>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</si>
  <si>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</si>
  <si>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</si>
  <si>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</si>
  <si>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</si>
  <si>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</si>
  <si>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</si>
  <si>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</si>
  <si>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</si>
  <si>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</si>
  <si>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</si>
  <si>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</si>
  <si>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</si>
  <si>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</si>
  <si>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</si>
  <si>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</si>
  <si>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</si>
  <si>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</si>
  <si>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</si>
  <si>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</si>
  <si>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</si>
  <si>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</si>
  <si>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</si>
  <si>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</si>
  <si>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</si>
  <si>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</si>
  <si>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</si>
  <si>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</si>
  <si>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</si>
  <si>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</si>
  <si>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</si>
  <si>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</si>
  <si>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</si>
  <si>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</si>
  <si>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</si>
  <si>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</si>
  <si>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</si>
  <si>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</si>
  <si>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</si>
  <si>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</si>
  <si>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</si>
  <si>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</si>
  <si>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</si>
  <si>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</si>
  <si>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</si>
  <si>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</si>
  <si>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</si>
  <si>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</si>
  <si>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</si>
  <si>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</si>
  <si>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</si>
  <si>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</si>
  <si>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</si>
  <si>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</si>
  <si>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</si>
  <si>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</si>
  <si>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</si>
  <si>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</si>
  <si>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</si>
  <si>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</si>
  <si>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</si>
  <si>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</si>
  <si>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</si>
  <si>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</si>
  <si>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</si>
  <si>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</si>
  <si>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</si>
  <si>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</si>
  <si>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</si>
  <si>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</si>
  <si>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</si>
  <si>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</si>
  <si>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</si>
  <si>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</si>
  <si>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</si>
  <si>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</si>
  <si>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</si>
  <si>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</si>
  <si>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</si>
  <si>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</si>
  <si>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</si>
  <si>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</si>
  <si>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</si>
  <si>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</si>
  <si>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</si>
  <si>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</si>
  <si>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</si>
  <si>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</si>
  <si>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</si>
  <si>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</si>
  <si>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</si>
  <si>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</si>
  <si>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</si>
  <si>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</si>
  <si>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</si>
  <si>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</si>
  <si>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</si>
  <si>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</si>
  <si>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</si>
  <si>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</si>
  <si>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</si>
  <si>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</si>
  <si>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</si>
  <si>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</si>
  <si>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</si>
  <si>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</si>
  <si>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</si>
  <si>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</si>
  <si>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</si>
  <si>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</si>
  <si>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</si>
  <si>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</si>
  <si>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</si>
  <si>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</si>
  <si>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</si>
  <si>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</si>
  <si>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</si>
  <si>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</si>
  <si>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</si>
  <si>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</si>
  <si>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</si>
  <si>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</si>
  <si>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</si>
  <si>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</si>
  <si>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</si>
  <si>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</si>
  <si>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</si>
  <si>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</si>
  <si>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</si>
  <si>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</si>
  <si>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</si>
  <si>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</si>
  <si>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</si>
  <si>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</si>
  <si>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</si>
  <si>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</si>
  <si>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</si>
  <si>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</si>
  <si>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</si>
  <si>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</si>
  <si>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</si>
  <si>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</si>
  <si>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</si>
  <si>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</si>
  <si>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</si>
  <si>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</si>
  <si>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</si>
  <si>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</si>
  <si>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</si>
  <si>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</si>
  <si>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</si>
  <si>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</si>
  <si>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</si>
  <si>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</si>
  <si>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</si>
  <si>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</si>
  <si>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</si>
  <si>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</si>
  <si>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</si>
  <si>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</si>
  <si>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</si>
  <si>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</si>
  <si>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</si>
  <si>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</si>
  <si>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</si>
  <si>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</si>
  <si>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</si>
  <si>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</si>
  <si>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</si>
  <si>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</si>
  <si>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</si>
  <si>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</si>
  <si>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</si>
  <si>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</si>
  <si>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</si>
  <si>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</si>
  <si>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</si>
  <si>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</si>
  <si>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</si>
  <si>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</si>
  <si>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</si>
  <si>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</si>
  <si>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</si>
  <si>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</si>
  <si>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</si>
  <si>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</si>
  <si>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</si>
  <si>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</si>
  <si>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</si>
  <si>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</si>
  <si>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</si>
  <si>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</si>
  <si>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</si>
  <si>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</si>
  <si>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</si>
  <si>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</si>
  <si>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</si>
  <si>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</si>
  <si>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</si>
  <si>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</si>
  <si>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</si>
  <si>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</si>
  <si>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</si>
  <si>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</si>
  <si>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</si>
  <si>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</si>
  <si>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</si>
  <si>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</si>
  <si>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</si>
  <si>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</si>
  <si>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</si>
  <si>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</si>
  <si>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</si>
  <si>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</si>
  <si>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</si>
  <si>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</si>
  <si>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</si>
  <si>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</si>
  <si>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</si>
  <si>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</si>
  <si>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</si>
  <si>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</si>
  <si>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</si>
  <si>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</si>
  <si>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</si>
  <si>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</si>
  <si>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</si>
  <si>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</si>
  <si>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</si>
  <si>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</si>
  <si>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</si>
  <si>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</si>
  <si>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</si>
  <si>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</si>
  <si>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</si>
  <si>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</si>
  <si>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</si>
  <si>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</si>
  <si>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</si>
  <si>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</si>
  <si>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</si>
  <si>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</si>
  <si>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</si>
  <si>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</si>
  <si>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</si>
  <si>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</si>
  <si>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</si>
  <si>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</si>
  <si>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</si>
  <si>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</si>
  <si>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</si>
  <si>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</si>
  <si>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</si>
  <si>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</si>
  <si>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</si>
  <si>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</si>
  <si>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</si>
  <si>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</si>
  <si>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</si>
  <si>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</si>
  <si>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</si>
  <si>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</si>
  <si>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</si>
  <si>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</si>
  <si>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</si>
  <si>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</si>
  <si>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</si>
  <si>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</si>
  <si>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</si>
  <si>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</si>
  <si>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</si>
  <si>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</si>
  <si>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</si>
  <si>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</si>
  <si>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</si>
  <si>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</si>
  <si>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</si>
  <si>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</si>
  <si>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</si>
  <si>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</si>
  <si>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</si>
  <si>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</si>
  <si>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</si>
  <si>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</si>
  <si>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</si>
  <si>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</si>
  <si>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</si>
  <si>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</si>
  <si>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</si>
  <si>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</si>
  <si>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</si>
  <si>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</si>
  <si>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</si>
  <si>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</si>
  <si>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</si>
  <si>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</si>
  <si>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</si>
  <si>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</si>
  <si>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</si>
  <si>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</si>
  <si>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</si>
  <si>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</si>
  <si>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</si>
  <si>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</si>
  <si>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</si>
  <si>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</si>
  <si>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</si>
  <si>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</si>
  <si>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</si>
  <si>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</si>
  <si>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</si>
  <si>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</si>
  <si>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</si>
  <si>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</si>
  <si>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</si>
  <si>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</si>
  <si>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</si>
  <si>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</si>
  <si>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</si>
  <si>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</si>
  <si>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</si>
  <si>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</si>
  <si>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</si>
  <si>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</si>
  <si>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</si>
  <si>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</si>
  <si>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</si>
  <si>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</si>
  <si>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</si>
  <si>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</si>
  <si>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</si>
  <si>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</si>
  <si>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</si>
  <si>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</si>
  <si>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</si>
  <si>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</si>
  <si>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</si>
  <si>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</si>
  <si>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</si>
  <si>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</si>
  <si>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</si>
  <si>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</si>
  <si>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</si>
  <si>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</si>
  <si>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</si>
  <si>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</si>
  <si>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</si>
  <si>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</si>
  <si>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</si>
  <si>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</si>
  <si>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</si>
  <si>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</si>
  <si>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</si>
  <si>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</si>
  <si>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</si>
  <si>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</si>
  <si>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</si>
  <si>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</si>
  <si>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</si>
  <si>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</si>
  <si>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</si>
  <si>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</si>
  <si>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</si>
  <si>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</si>
  <si>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</si>
  <si>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</si>
  <si>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</si>
  <si>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</si>
  <si>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</si>
  <si>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</si>
  <si>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</si>
  <si>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</si>
  <si>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</si>
  <si>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</si>
  <si>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</si>
  <si>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</si>
  <si>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</si>
  <si>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</si>
  <si>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</si>
  <si>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</si>
  <si>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</si>
  <si>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</si>
  <si>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</si>
  <si>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</si>
  <si>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</si>
  <si>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</si>
  <si>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</si>
  <si>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</si>
  <si>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</si>
  <si>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</si>
  <si>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</si>
  <si>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</si>
  <si>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</si>
  <si>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</si>
  <si>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</si>
  <si>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</si>
  <si>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</si>
  <si>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</si>
  <si>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</si>
  <si>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</si>
  <si>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</si>
  <si>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</si>
  <si>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</si>
  <si>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</si>
  <si>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</si>
  <si>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</si>
  <si>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</si>
  <si>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</si>
  <si>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</si>
  <si>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</si>
  <si>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</si>
  <si>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</si>
  <si>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</si>
  <si>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</si>
  <si>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</si>
  <si>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</si>
  <si>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</si>
  <si>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</si>
  <si>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</si>
  <si>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</si>
  <si>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</si>
  <si>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</si>
  <si>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</si>
  <si>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</si>
  <si>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</si>
  <si>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</si>
  <si>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</si>
  <si>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</si>
  <si>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</si>
  <si>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</si>
  <si>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</si>
  <si>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</si>
  <si>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</si>
  <si>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</si>
  <si>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</si>
  <si>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</si>
  <si>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</si>
  <si>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</si>
  <si>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</si>
  <si>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</si>
  <si>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</si>
  <si>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</si>
  <si>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</si>
  <si>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</si>
  <si>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</si>
  <si>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</si>
  <si>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</si>
  <si>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</si>
  <si>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</si>
  <si>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</si>
  <si>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</si>
  <si>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</si>
  <si>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</si>
  <si>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</si>
  <si>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</si>
  <si>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</si>
  <si>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</si>
  <si>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</si>
  <si>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</si>
  <si>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</si>
  <si>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</si>
  <si>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</si>
  <si>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</si>
  <si>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</si>
  <si>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</si>
  <si>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</si>
  <si>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</si>
  <si>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</si>
  <si>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</si>
  <si>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</si>
  <si>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</si>
  <si>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</si>
  <si>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</si>
  <si>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</si>
  <si>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</si>
  <si>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</si>
  <si>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</si>
  <si>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</si>
  <si>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</si>
  <si>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</si>
  <si>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</si>
  <si>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</si>
  <si>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</si>
  <si>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</si>
  <si>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</si>
  <si>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</si>
  <si>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</si>
  <si>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</si>
  <si>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</si>
  <si>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</si>
  <si>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</si>
  <si>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</si>
  <si>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</si>
  <si>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</si>
  <si>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</si>
  <si>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</si>
  <si>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</si>
  <si>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</si>
  <si>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</si>
  <si>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</si>
  <si>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</si>
  <si>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</si>
  <si>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cac:OriginatorDocumentReference/cbc:ID – El dato ingresado no cumple con el estándar.</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</si>
  <si>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</si>
  <si>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</si>
  <si>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</si>
  <si>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</si>
  <si>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</si>
  <si>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</si>
  <si>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</si>
  <si>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</si>
  <si>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</si>
  <si>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</si>
  <si>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</si>
  <si>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</si>
  <si>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</si>
  <si>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</si>
  <si>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</si>
  <si>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</si>
  <si>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</si>
  <si>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</si>
  <si>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</si>
  <si>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</si>
  <si>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</si>
  <si>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</si>
  <si>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</si>
  <si>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</si>
  <si>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</si>
  <si>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</si>
  <si>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</si>
  <si>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</si>
  <si>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</si>
  <si>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</si>
  <si>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</si>
  <si>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</si>
  <si>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</si>
  <si>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</si>
  <si>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</si>
  <si>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</si>
  <si>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</si>
  <si>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</si>
  <si>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</si>
  <si>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</si>
  <si>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</si>
  <si>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</si>
  <si>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</si>
  <si>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</si>
  <si>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</si>
  <si>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</si>
  <si>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</si>
  <si>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</si>
  <si>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</si>
  <si>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</si>
  <si>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</si>
  <si>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</si>
  <si>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</si>
  <si>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</si>
  <si>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</si>
  <si>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</si>
  <si>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</si>
  <si>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</si>
  <si>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</si>
  <si>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</si>
  <si>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</si>
  <si>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</si>
  <si>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</si>
  <si>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</si>
  <si>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</si>
  <si>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</si>
  <si>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</si>
  <si>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</si>
  <si>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</si>
  <si>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</si>
  <si>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</si>
  <si>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</si>
  <si>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</si>
  <si>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</si>
  <si>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</si>
  <si>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</si>
  <si>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</si>
  <si>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</si>
  <si>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</si>
  <si>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</si>
  <si>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</si>
  <si>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</si>
  <si>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</si>
  <si>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</si>
  <si>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</si>
  <si>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</si>
  <si>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</si>
  <si>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</si>
  <si>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</si>
  <si>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</si>
  <si>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</si>
  <si>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</si>
  <si>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</si>
  <si>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</si>
  <si>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</si>
  <si>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</si>
  <si>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</si>
  <si>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</si>
  <si>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</si>
  <si>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</si>
  <si>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</si>
  <si>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</si>
  <si>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</si>
  <si>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</si>
  <si>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</si>
  <si>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</si>
  <si>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</si>
  <si>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</si>
  <si>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</si>
  <si>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</si>
  <si>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</si>
  <si>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</si>
  <si>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</si>
  <si>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</si>
  <si>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</si>
  <si>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</si>
  <si>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</si>
  <si>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</si>
  <si>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</si>
  <si>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</si>
  <si>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</si>
  <si>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</si>
  <si>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</si>
  <si>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</si>
  <si>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</si>
  <si>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</si>
  <si>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</si>
  <si>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</si>
  <si>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</si>
  <si>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</si>
  <si>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</si>
  <si>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</si>
  <si>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</si>
  <si>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</si>
  <si>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</si>
  <si>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</si>
  <si>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</si>
  <si>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</si>
  <si>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</si>
  <si>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</si>
  <si>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</si>
  <si>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</si>
  <si>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</si>
  <si>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</si>
  <si>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</si>
  <si>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</si>
  <si>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</si>
  <si>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</si>
  <si>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</si>
  <si>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</si>
  <si>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</si>
  <si>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</si>
  <si>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</si>
  <si>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</si>
  <si>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</si>
  <si>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</si>
  <si>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</si>
  <si>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</si>
  <si>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</si>
  <si>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</si>
  <si>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</si>
  <si>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</si>
  <si>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</si>
  <si>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</si>
  <si>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</si>
  <si>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</si>
  <si>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</si>
  <si>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</si>
  <si>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</si>
  <si>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</si>
  <si>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</si>
  <si>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</si>
  <si>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</si>
  <si>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</si>
  <si>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</si>
  <si>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</si>
  <si>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</si>
  <si>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</si>
  <si>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</si>
  <si>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</si>
  <si>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</si>
  <si>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</si>
  <si>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</si>
  <si>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</si>
  <si>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</si>
  <si>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</si>
  <si>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</si>
  <si>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</si>
  <si>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</si>
  <si>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</si>
  <si>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</si>
  <si>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</si>
  <si>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</si>
  <si>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</si>
  <si>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</si>
  <si>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</si>
  <si>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</si>
  <si>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</si>
  <si>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</si>
  <si>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</si>
  <si>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</si>
  <si>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</si>
  <si>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</si>
  <si>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</si>
  <si>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</si>
  <si>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</si>
  <si>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</si>
  <si>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</si>
  <si>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</si>
  <si>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</si>
  <si>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</si>
  <si>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</si>
  <si>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</si>
  <si>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</si>
  <si>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</si>
  <si>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</si>
  <si>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</si>
  <si>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</si>
  <si>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</si>
  <si>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</si>
  <si>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</si>
  <si>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</si>
  <si>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</si>
  <si>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</si>
  <si>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</si>
  <si>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Corrección por error en la descripción</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</si>
  <si>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</si>
  <si>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</si>
  <si>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</si>
  <si>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</si>
  <si>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</si>
  <si>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</si>
  <si>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</si>
  <si>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</si>
  <si>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</si>
  <si>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</si>
  <si>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</si>
  <si>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</si>
  <si>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</si>
  <si>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</si>
  <si>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</si>
  <si>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</si>
  <si>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</si>
  <si>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</si>
  <si>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</si>
  <si>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</si>
  <si>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</si>
  <si>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</si>
  <si>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</si>
  <si>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</si>
  <si>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</si>
  <si>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</si>
  <si>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</si>
  <si>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</si>
  <si>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</si>
  <si>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</si>
  <si>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</si>
  <si>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</si>
  <si>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</si>
  <si>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</si>
  <si>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</si>
  <si>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</si>
  <si>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</si>
  <si>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</si>
  <si>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</si>
  <si>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</si>
  <si>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</si>
  <si>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</si>
  <si>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</si>
  <si>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</si>
  <si>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</si>
  <si>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</si>
  <si>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</si>
  <si>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</si>
  <si>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</si>
  <si>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</si>
  <si>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</si>
  <si>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</si>
  <si>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</si>
  <si>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</si>
  <si>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</si>
  <si>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</si>
  <si>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</si>
  <si>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</si>
  <si>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</si>
  <si>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</si>
  <si>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</si>
  <si>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</si>
  <si>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</si>
  <si>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</si>
  <si>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</si>
  <si>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</si>
  <si>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</si>
  <si>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</si>
  <si>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</si>
  <si>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</si>
  <si>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</si>
  <si>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</si>
  <si>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</si>
  <si>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</si>
  <si>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</si>
  <si>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</si>
  <si>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</si>
  <si>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</si>
  <si>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</si>
  <si>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</si>
  <si>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</si>
  <si>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</si>
  <si>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</si>
  <si>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</si>
  <si>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</si>
  <si>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</si>
  <si>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</si>
  <si>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</si>
  <si>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</si>
  <si>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</si>
  <si>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</si>
  <si>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</si>
  <si>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</si>
  <si>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</si>
  <si>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</si>
  <si>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</si>
  <si>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</si>
  <si>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</si>
  <si>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</si>
  <si>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</si>
  <si>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</si>
  <si>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</si>
  <si>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</si>
  <si>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</si>
  <si>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</si>
  <si>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</si>
  <si>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</si>
  <si>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</si>
  <si>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</si>
  <si>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</si>
  <si>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</si>
  <si>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</si>
  <si>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</si>
  <si>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</si>
  <si>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</si>
  <si>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</si>
  <si>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</si>
  <si>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</si>
  <si>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</si>
  <si>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AT</t>
  </si>
  <si>
    <t>LUZ</t>
  </si>
  <si>
    <t>L002</t>
  </si>
  <si>
    <t>MT2</t>
  </si>
  <si>
    <t>L003</t>
  </si>
  <si>
    <t>MT3</t>
  </si>
  <si>
    <t>L004</t>
  </si>
  <si>
    <t>MT4</t>
  </si>
  <si>
    <t>L005</t>
  </si>
  <si>
    <t>BT2</t>
  </si>
  <si>
    <t>L006</t>
  </si>
  <si>
    <t>BT3</t>
  </si>
  <si>
    <t>L009</t>
  </si>
  <si>
    <t>BT5B NO RESIDENCIAL</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</si>
  <si>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</si>
  <si>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</si>
  <si>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</si>
  <si>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</si>
  <si>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</si>
  <si>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</si>
  <si>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</si>
  <si>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</si>
  <si>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</si>
  <si>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</si>
  <si>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</si>
  <si>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</si>
  <si>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</si>
  <si>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</si>
  <si>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</si>
  <si>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</si>
  <si>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</si>
  <si>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</si>
  <si>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</si>
  <si>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</si>
  <si>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</si>
  <si>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</si>
  <si>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</si>
  <si>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</si>
  <si>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</si>
  <si>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</si>
  <si>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</si>
  <si>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</si>
  <si>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</si>
  <si>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</si>
  <si>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</si>
  <si>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Tasa %</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</si>
  <si>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</si>
  <si>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</si>
  <si>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</si>
  <si>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</si>
  <si>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</si>
  <si>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usuario que invoca el servicio es diferente al RUC del archivo o no existe relación entre el usuario que invoca el servicio y el RUC del archivo (relación PSE)</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</si>
  <si>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</si>
  <si>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</si>
  <si>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</si>
  <si>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</si>
  <si>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El certificado del contribuyente (RUC que invoca el servicio) del listado tiene fecha de alta mayor a la fecha de emisión del contribuyente</t>
  </si>
  <si>
    <t>La firma no coincide con el comprobante</t>
  </si>
  <si>
    <t>/Invoice/cbc:IssueTime</t>
  </si>
  <si>
    <t>hh:mm:ss</t>
  </si>
  <si>
    <t>004: Plazo máximo de envío</t>
  </si>
  <si>
    <t>Código de comprobante</t>
  </si>
  <si>
    <t>Número de días</t>
  </si>
  <si>
    <t>(3 enteros)</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</si>
  <si>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</si>
  <si>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</si>
  <si>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</si>
  <si>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</si>
  <si>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</si>
  <si>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</si>
  <si>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</si>
  <si>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</si>
  <si>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</si>
  <si>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</si>
  <si>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</si>
  <si>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</si>
  <si>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</si>
  <si>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</si>
  <si>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</si>
  <si>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</si>
  <si>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</si>
  <si>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</si>
  <si>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</si>
  <si>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</si>
  <si>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</si>
  <si>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</si>
  <si>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</si>
  <si>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</si>
  <si>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</si>
  <si>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</si>
  <si>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</si>
  <si>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</si>
  <si>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</si>
  <si>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</si>
  <si>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</si>
  <si>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</si>
  <si>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</si>
  <si>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</si>
  <si>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</si>
  <si>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</si>
  <si>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</si>
  <si>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</si>
  <si>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</si>
  <si>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</si>
  <si>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</si>
  <si>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</si>
  <si>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</si>
  <si>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</si>
  <si>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</si>
  <si>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</si>
  <si>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</si>
  <si>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</si>
  <si>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</si>
  <si>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</si>
  <si>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</si>
  <si>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</si>
  <si>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</si>
  <si>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</si>
  <si>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</si>
  <si>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</si>
  <si>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</si>
  <si>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</si>
  <si>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</si>
  <si>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</si>
  <si>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</si>
  <si>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</si>
  <si>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</si>
  <si>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</si>
  <si>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</si>
  <si>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</si>
  <si>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</si>
  <si>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</si>
  <si>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</si>
  <si>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</si>
  <si>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</si>
  <si>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</si>
  <si>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</si>
  <si>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</si>
  <si>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</si>
  <si>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</si>
  <si>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</si>
  <si>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</si>
  <si>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</si>
  <si>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</si>
  <si>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</si>
  <si>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</si>
  <si>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</si>
  <si>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</si>
  <si>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</si>
  <si>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</si>
  <si>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</si>
  <si>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</si>
  <si>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</si>
  <si>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</si>
  <si>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</si>
  <si>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</si>
  <si>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</si>
  <si>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</si>
  <si>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</si>
  <si>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</si>
  <si>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</si>
  <si>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</si>
  <si>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</si>
  <si>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</si>
  <si>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</si>
  <si>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</si>
  <si>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</si>
  <si>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</si>
  <si>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</si>
  <si>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Si "Tipo de documento" es 07 o 08, no existe el Tag UBL</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</si>
  <si>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</si>
  <si>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</si>
  <si>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</si>
  <si>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</si>
  <si>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</si>
  <si>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</si>
  <si>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</si>
  <si>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</si>
  <si>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</si>
  <si>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</si>
  <si>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</si>
  <si>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</si>
  <si>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</si>
  <si>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</si>
  <si>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</si>
  <si>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</si>
  <si>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</si>
  <si>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</si>
  <si>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</si>
  <si>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</si>
  <si>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</si>
  <si>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</si>
  <si>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</si>
  <si>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</si>
  <si>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</si>
  <si>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</si>
  <si>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</si>
  <si>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</si>
  <si>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</si>
  <si>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</si>
  <si>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</si>
  <si>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</si>
  <si>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</si>
  <si>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</si>
  <si>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</si>
  <si>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</si>
  <si>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</si>
  <si>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</si>
  <si>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</si>
  <si>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</si>
  <si>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El valor del Tag UBL es diferente a "20" o "40"</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</si>
  <si>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</si>
  <si>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</si>
  <si>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</si>
  <si>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</si>
  <si>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</si>
  <si>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</si>
  <si>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</si>
  <si>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</si>
  <si>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</si>
  <si>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</si>
  <si>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</si>
  <si>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</si>
  <si>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</si>
  <si>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</si>
  <si>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</si>
  <si>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</si>
  <si>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</si>
  <si>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</si>
  <si>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</si>
  <si>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</si>
  <si>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</si>
  <si>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</si>
  <si>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</si>
  <si>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</si>
  <si>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</si>
  <si>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</si>
  <si>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</si>
  <si>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</si>
  <si>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</si>
  <si>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</si>
  <si>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</si>
  <si>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</si>
  <si>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</si>
  <si>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</si>
  <si>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</si>
  <si>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</si>
  <si>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</si>
  <si>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</si>
  <si>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</si>
  <si>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</si>
  <si>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</si>
  <si>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</si>
  <si>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</si>
  <si>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</si>
  <si>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</si>
  <si>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</si>
  <si>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</si>
  <si>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</si>
  <si>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</si>
  <si>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</si>
  <si>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</si>
  <si>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</si>
  <si>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</si>
  <si>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</si>
  <si>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</si>
  <si>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</si>
  <si>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</si>
  <si>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</si>
  <si>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</si>
  <si>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</si>
  <si>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</si>
  <si>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</si>
  <si>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</si>
  <si>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</si>
  <si>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</si>
  <si>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</si>
  <si>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</si>
  <si>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</si>
  <si>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</si>
  <si>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</si>
  <si>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</si>
  <si>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</si>
  <si>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</si>
  <si>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</si>
  <si>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</si>
  <si>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</si>
  <si>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</si>
  <si>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</si>
  <si>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</si>
  <si>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</si>
  <si>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</si>
  <si>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</si>
  <si>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</si>
  <si>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</si>
  <si>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</si>
  <si>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</si>
  <si>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</si>
  <si>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</si>
  <si>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</si>
  <si>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</si>
  <si>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</si>
  <si>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</si>
  <si>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</si>
  <si>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</si>
  <si>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</si>
  <si>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</si>
  <si>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</si>
  <si>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</si>
  <si>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</si>
  <si>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</si>
  <si>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</si>
  <si>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</si>
  <si>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</si>
  <si>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</si>
  <si>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</si>
  <si>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</si>
  <si>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</si>
  <si>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</si>
  <si>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</si>
  <si>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</si>
  <si>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</si>
  <si>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</si>
  <si>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</si>
  <si>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</si>
  <si>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</si>
  <si>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</si>
  <si>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</si>
  <si>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</si>
  <si>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</si>
  <si>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</si>
  <si>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</si>
  <si>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</si>
  <si>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"03", "07" o "08" y el "Número de documento relacionado" empieza con "E001" o "F" o "B", el valor del Tag UBL es diferente a la moneda de comprobante del listado</t>
  </si>
  <si>
    <t>Si el "Tipo de documento relacionado" es "01", "03", "07" o "08" y el "Número de documento relacionado" empieza con "E001" o "F" o "B", el valor del Tag UBL es diferente al monto del comprobante del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</si>
  <si>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</si>
  <si>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</si>
  <si>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</si>
  <si>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</si>
  <si>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</si>
  <si>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</si>
  <si>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</si>
  <si>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</si>
  <si>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</si>
  <si>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</si>
  <si>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</si>
  <si>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</si>
  <si>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</si>
  <si>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</si>
  <si>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</si>
  <si>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</si>
  <si>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</si>
  <si>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</si>
  <si>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Si el Tag UBL existe, el formato del Tag UBL es diferente a: 
- [T][0-9]{3}-[0-9]{1,8}
- [0-9]{4}-[0-9]{1,8}
- [EG][0-9]{2}-[0-9]{1,8}
- [G][0-9]{3}-[0-9]{1,8}</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</si>
  <si>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</si>
  <si>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</si>
  <si>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</si>
  <si>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</si>
  <si>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</si>
  <si>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</si>
  <si>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</si>
  <si>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</si>
  <si>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</si>
  <si>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</si>
  <si>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</si>
  <si>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</si>
  <si>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</si>
  <si>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</si>
  <si>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Si el Tag UBL existe, no existe el atributo del Tag UBL</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</si>
  <si>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</si>
  <si>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</si>
  <si>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</si>
  <si>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</si>
  <si>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</si>
  <si>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</si>
  <si>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</si>
  <si>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</si>
  <si>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</si>
  <si>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</si>
  <si>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</si>
  <si>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</si>
  <si>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</si>
  <si>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</si>
  <si>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</si>
  <si>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</si>
  <si>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</si>
  <si>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</si>
  <si>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</si>
  <si>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</si>
  <si>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</si>
  <si>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</si>
  <si>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</si>
  <si>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</si>
  <si>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</si>
  <si>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</si>
  <si>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</si>
  <si>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</si>
  <si>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</si>
  <si>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</si>
  <si>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</si>
  <si>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</si>
  <si>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</si>
  <si>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</si>
  <si>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</si>
  <si>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</si>
  <si>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</si>
  <si>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</si>
  <si>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</si>
  <si>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</si>
  <si>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</si>
  <si>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</si>
  <si>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</si>
  <si>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</si>
  <si>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</si>
  <si>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</si>
  <si>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</si>
  <si>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</si>
  <si>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</si>
  <si>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</si>
  <si>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</si>
  <si>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</si>
  <si>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</si>
  <si>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</si>
  <si>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</si>
  <si>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</si>
  <si>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</si>
  <si>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</si>
  <si>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</si>
  <si>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</si>
  <si>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</si>
  <si>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</si>
  <si>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</si>
  <si>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</si>
  <si>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</si>
  <si>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</si>
  <si>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</si>
  <si>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</si>
  <si>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</si>
  <si>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</si>
  <si>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</si>
  <si>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</si>
  <si>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</si>
  <si>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</si>
  <si>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</si>
  <si>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</si>
  <si>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</si>
  <si>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</si>
  <si>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</si>
  <si>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</si>
  <si>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</si>
  <si>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</si>
  <si>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</si>
  <si>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</si>
  <si>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</si>
  <si>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</si>
  <si>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</si>
  <si>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</si>
  <si>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</si>
  <si>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</si>
  <si>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</si>
  <si>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</si>
  <si>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</si>
  <si>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</si>
  <si>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</si>
  <si>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</si>
  <si>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</si>
  <si>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</si>
  <si>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</si>
  <si>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</si>
  <si>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</si>
  <si>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</si>
  <si>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</si>
  <si>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</si>
  <si>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</si>
  <si>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</si>
  <si>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</si>
  <si>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</si>
  <si>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</si>
  <si>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</si>
  <si>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</si>
  <si>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</si>
  <si>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</si>
  <si>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</si>
  <si>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</si>
  <si>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</si>
  <si>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</si>
  <si>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</si>
  <si>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</si>
  <si>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</si>
  <si>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</si>
  <si>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</si>
  <si>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</si>
  <si>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</si>
  <si>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</si>
  <si>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</si>
  <si>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</si>
  <si>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</si>
  <si>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</si>
  <si>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</si>
  <si>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</si>
  <si>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</si>
  <si>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Si el valor del Tag UBL es "01", y existe "Número de placa del vehículo" o "Número de documento de identidad del conductor" (alguno de ellos)</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</si>
  <si>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</si>
  <si>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</si>
  <si>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</si>
  <si>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</si>
  <si>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</si>
  <si>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</si>
  <si>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</si>
  <si>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</si>
  <si>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</si>
  <si>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</si>
  <si>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</si>
  <si>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</si>
  <si>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</si>
  <si>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</si>
  <si>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</si>
  <si>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</si>
  <si>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</si>
  <si>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</si>
  <si>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</si>
  <si>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</si>
  <si>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</si>
  <si>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</si>
  <si>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</si>
  <si>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</si>
  <si>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</si>
  <si>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</si>
  <si>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</si>
  <si>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</si>
  <si>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</si>
  <si>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</si>
  <si>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</si>
  <si>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</si>
  <si>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</si>
  <si>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</si>
  <si>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</si>
  <si>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http://webinei.inei.gob.pe:8080/sisconcode/proyecto/index.htm?proyectoTitulo=UBIGEO&amp;proyectoId=3</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</si>
  <si>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</si>
  <si>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</si>
  <si>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</si>
  <si>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</si>
  <si>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</si>
  <si>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</si>
  <si>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</si>
  <si>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</si>
  <si>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</si>
  <si>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</si>
  <si>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</si>
  <si>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</si>
  <si>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</si>
  <si>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</si>
  <si>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</si>
  <si>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</si>
  <si>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</si>
  <si>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</si>
  <si>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</si>
  <si>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</si>
  <si>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</si>
  <si>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</si>
  <si>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</si>
  <si>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</si>
  <si>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</si>
  <si>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</si>
  <si>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</si>
  <si>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</si>
  <si>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</si>
  <si>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</si>
  <si>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</si>
  <si>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</si>
  <si>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</si>
  <si>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</si>
  <si>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</si>
  <si>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</si>
  <si>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</si>
  <si>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</si>
  <si>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</si>
  <si>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</si>
  <si>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</si>
  <si>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</si>
  <si>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</si>
  <si>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</si>
  <si>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</si>
  <si>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</si>
  <si>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</si>
  <si>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</si>
  <si>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</si>
  <si>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</si>
  <si>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</si>
  <si>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</si>
  <si>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</si>
  <si>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</si>
  <si>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</si>
  <si>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</si>
  <si>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</si>
  <si>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</si>
  <si>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</si>
  <si>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</si>
  <si>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</si>
  <si>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</si>
  <si>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</si>
  <si>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</si>
  <si>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</si>
  <si>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</si>
  <si>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</si>
  <si>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</si>
  <si>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</si>
  <si>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</si>
  <si>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</si>
  <si>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</si>
  <si>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</si>
  <si>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</si>
  <si>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</si>
  <si>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</si>
  <si>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</si>
  <si>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</si>
  <si>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</si>
  <si>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</si>
  <si>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</si>
  <si>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</si>
  <si>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</si>
  <si>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</si>
  <si>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</si>
  <si>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</si>
  <si>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</si>
  <si>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</si>
  <si>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La suma de "Monto total de la percepción" más "Base imponible percepción" es diferente al Tag UBL con una tolerancia de más/menos uno, expresado en soles</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</si>
  <si>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</si>
  <si>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</si>
  <si>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</si>
  <si>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</si>
  <si>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</si>
  <si>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</si>
  <si>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</si>
  <si>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</si>
  <si>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</si>
  <si>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</si>
  <si>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</si>
  <si>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</si>
  <si>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</si>
  <si>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</si>
  <si>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</si>
  <si>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</si>
  <si>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</si>
  <si>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</si>
  <si>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</si>
  <si>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</si>
  <si>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</si>
  <si>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</si>
  <si>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</si>
  <si>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</si>
  <si>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</si>
  <si>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</si>
  <si>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</si>
  <si>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</si>
  <si>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</si>
  <si>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</si>
  <si>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</si>
  <si>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</si>
  <si>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</si>
  <si>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</si>
  <si>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</si>
  <si>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</si>
  <si>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</si>
  <si>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</si>
  <si>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</si>
  <si>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</si>
  <si>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</si>
  <si>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</si>
  <si>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</si>
  <si>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</si>
  <si>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</si>
  <si>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</si>
  <si>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</si>
  <si>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Tasa</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</si>
  <si>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</si>
  <si>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</si>
  <si>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</si>
  <si>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</si>
  <si>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</si>
  <si>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</si>
  <si>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</si>
  <si>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</si>
  <si>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</si>
  <si>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</si>
  <si>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</si>
  <si>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</si>
  <si>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</si>
  <si>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</si>
  <si>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</si>
  <si>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</si>
  <si>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</si>
  <si>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</si>
  <si>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</si>
  <si>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</si>
  <si>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</si>
  <si>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</si>
  <si>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</si>
  <si>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</si>
  <si>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</si>
  <si>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</si>
  <si>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</si>
  <si>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</si>
  <si>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</si>
  <si>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</si>
  <si>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</si>
  <si>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</si>
  <si>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</si>
  <si>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</si>
  <si>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</si>
  <si>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</si>
  <si>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</si>
  <si>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</si>
  <si>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</si>
  <si>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</si>
  <si>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</si>
  <si>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</si>
  <si>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</si>
  <si>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</si>
  <si>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</si>
  <si>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</si>
  <si>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</si>
  <si>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</si>
  <si>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</si>
  <si>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</si>
  <si>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</si>
  <si>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</si>
  <si>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</si>
  <si>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</si>
  <si>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</si>
  <si>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</si>
  <si>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</si>
  <si>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</si>
  <si>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</si>
  <si>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</si>
  <si>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</si>
  <si>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</si>
  <si>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</si>
  <si>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</si>
  <si>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</si>
  <si>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</si>
  <si>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</si>
  <si>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</si>
  <si>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</si>
  <si>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</si>
  <si>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</si>
  <si>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</si>
  <si>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</si>
  <si>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</si>
  <si>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</si>
  <si>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</si>
  <si>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</si>
  <si>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</si>
  <si>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</si>
  <si>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</si>
  <si>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</si>
  <si>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</si>
  <si>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</si>
  <si>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</si>
  <si>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</si>
  <si>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</si>
  <si>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</si>
  <si>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</si>
  <si>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</si>
  <si>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</si>
  <si>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</si>
  <si>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</si>
  <si>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Operaciones de Pago de regalía petrolera</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</si>
  <si>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</si>
  <si>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</si>
  <si>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</si>
  <si>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</si>
  <si>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</si>
  <si>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</si>
  <si>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</si>
  <si>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</si>
  <si>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</si>
  <si>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</si>
  <si>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Códigos de cargos o descuentos</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</si>
  <si>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</si>
  <si>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</si>
  <si>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</si>
  <si>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</si>
  <si>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</si>
  <si>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</si>
  <si>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</si>
  <si>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</si>
  <si>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</si>
  <si>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</si>
  <si>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</si>
  <si>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</si>
  <si>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</si>
  <si>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</si>
  <si>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</si>
  <si>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</si>
  <si>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</si>
  <si>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</si>
  <si>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</si>
  <si>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</si>
  <si>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</si>
  <si>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</si>
  <si>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</si>
  <si>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</si>
  <si>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</si>
  <si>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</si>
  <si>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</si>
  <si>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</si>
  <si>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</si>
  <si>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</si>
  <si>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</si>
  <si>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</si>
  <si>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</si>
  <si>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</si>
  <si>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</si>
  <si>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</si>
  <si>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</si>
  <si>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</si>
  <si>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</si>
  <si>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</si>
  <si>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</si>
  <si>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</si>
  <si>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</si>
  <si>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</si>
  <si>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</si>
  <si>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</si>
  <si>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</si>
  <si>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</si>
  <si>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</si>
  <si>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</si>
  <si>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</si>
  <si>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</si>
  <si>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</si>
  <si>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</si>
  <si>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</si>
  <si>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</si>
  <si>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</si>
  <si>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</si>
  <si>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</si>
  <si>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</si>
  <si>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</si>
  <si>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</si>
  <si>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</si>
  <si>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</si>
  <si>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</si>
  <si>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</si>
  <si>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</si>
  <si>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</si>
  <si>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</si>
  <si>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</si>
  <si>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</si>
  <si>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</si>
  <si>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</si>
  <si>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</si>
  <si>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</si>
  <si>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</si>
  <si>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</si>
  <si>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</si>
  <si>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</si>
  <si>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</si>
  <si>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</si>
  <si>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</si>
  <si>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</si>
  <si>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</si>
  <si>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</si>
  <si>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</si>
  <si>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</si>
  <si>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</si>
  <si>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</si>
  <si>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</si>
  <si>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</si>
  <si>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</si>
  <si>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</si>
  <si>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</si>
  <si>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</si>
  <si>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</si>
  <si>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</si>
  <si>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</si>
  <si>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</si>
  <si>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</si>
  <si>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</si>
  <si>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</si>
  <si>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</si>
  <si>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</si>
  <si>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</si>
  <si>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</si>
  <si>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</si>
  <si>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</si>
  <si>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</si>
  <si>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</si>
  <si>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</si>
  <si>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</si>
  <si>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</si>
  <si>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</si>
  <si>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</si>
  <si>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</si>
  <si>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</si>
  <si>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</si>
  <si>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</si>
  <si>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</si>
  <si>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Créditos Hipotecarios: Tipo de préstamo</t>
  </si>
  <si>
    <t>Créditos Hipotecarios: Indicador de Primera Vivienda</t>
  </si>
  <si>
    <t>Créditos Hipotecarios: Partida Registral</t>
  </si>
  <si>
    <t>7004</t>
  </si>
  <si>
    <t>Créditos Hipotecarios: Número de contrato</t>
  </si>
  <si>
    <t>7005</t>
  </si>
  <si>
    <t>Créditos Hipotecarios: Fecha de otorgamiento del crédito</t>
  </si>
  <si>
    <t>7006</t>
  </si>
  <si>
    <t>Créditos Hipotecarios: Dirección del predio - Código de ubigeo</t>
  </si>
  <si>
    <t>7007</t>
  </si>
  <si>
    <t>Créditos Hipotecarios: Dirección del predio - Dirección completa</t>
  </si>
  <si>
    <t>7008</t>
  </si>
  <si>
    <t>Créditos Hipotecarios: Dirección del predio - Urbanización</t>
  </si>
  <si>
    <t>7009</t>
  </si>
  <si>
    <t>Créditos Hipotecarios: Dirección del predio - Provincia</t>
  </si>
  <si>
    <t>7010</t>
  </si>
  <si>
    <t>Créditos Hipotecarios: Dirección del predio - Distrito</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</si>
  <si>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</si>
  <si>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</si>
  <si>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</si>
  <si>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</si>
  <si>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</si>
  <si>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</si>
  <si>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</si>
  <si>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</si>
  <si>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</si>
  <si>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</si>
  <si>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</si>
  <si>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</si>
  <si>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</si>
  <si>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</si>
  <si>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</si>
  <si>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</si>
  <si>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</si>
  <si>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</si>
  <si>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</si>
  <si>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</si>
  <si>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</si>
  <si>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</si>
  <si>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</si>
  <si>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</si>
  <si>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</si>
  <si>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</si>
  <si>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</si>
  <si>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</si>
  <si>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</si>
  <si>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</si>
  <si>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</si>
  <si>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</si>
  <si>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</si>
  <si>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</si>
  <si>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</si>
  <si>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</si>
  <si>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</si>
  <si>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</si>
  <si>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</si>
  <si>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</si>
  <si>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</si>
  <si>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</si>
  <si>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</si>
  <si>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</si>
  <si>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</si>
  <si>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</si>
  <si>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</si>
  <si>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</si>
  <si>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</si>
  <si>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</si>
  <si>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</si>
  <si>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</si>
  <si>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</si>
  <si>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</si>
  <si>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</si>
  <si>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</si>
  <si>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</si>
  <si>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</si>
  <si>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</si>
  <si>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</si>
  <si>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</si>
  <si>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</si>
  <si>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</si>
  <si>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</si>
  <si>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</si>
  <si>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</si>
  <si>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</si>
  <si>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</si>
  <si>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</si>
  <si>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</si>
  <si>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</si>
  <si>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</si>
  <si>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</si>
  <si>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</si>
  <si>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</si>
  <si>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</si>
  <si>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</si>
  <si>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</si>
  <si>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</si>
  <si>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</si>
  <si>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</si>
  <si>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</si>
  <si>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</si>
  <si>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</si>
  <si>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</si>
  <si>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</si>
  <si>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</si>
  <si>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</si>
  <si>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</si>
  <si>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</si>
  <si>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</si>
  <si>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</si>
  <si>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</si>
  <si>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</si>
  <si>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</si>
  <si>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</si>
  <si>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</si>
  <si>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</si>
  <si>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</si>
  <si>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</si>
  <si>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</si>
  <si>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</si>
  <si>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</si>
  <si>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</si>
  <si>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</si>
  <si>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</si>
  <si>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</si>
  <si>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</si>
  <si>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</si>
  <si>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</si>
  <si>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</si>
  <si>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</si>
  <si>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</si>
  <si>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</si>
  <si>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</si>
  <si>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</si>
  <si>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</si>
  <si>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</si>
  <si>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</si>
  <si>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</si>
  <si>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</si>
  <si>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</si>
  <si>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</si>
  <si>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</si>
  <si>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</si>
  <si>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</si>
  <si>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</si>
  <si>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</si>
  <si>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</si>
  <si>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</si>
  <si>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</si>
  <si>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</si>
  <si>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</si>
  <si>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</si>
  <si>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</si>
  <si>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</si>
  <si>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</si>
  <si>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</si>
  <si>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</si>
  <si>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</si>
  <si>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</si>
  <si>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</si>
  <si>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</si>
  <si>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</si>
  <si>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</si>
  <si>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</si>
  <si>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</si>
  <si>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</si>
  <si>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</si>
  <si>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</si>
  <si>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</si>
  <si>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</si>
  <si>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</si>
  <si>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</si>
  <si>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</si>
  <si>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</si>
  <si>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</si>
  <si>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</si>
  <si>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</si>
  <si>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XML no contiene el tag o no existe información de código de tributo.</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</si>
  <si>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</si>
  <si>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</si>
  <si>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</si>
  <si>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</si>
  <si>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</si>
  <si>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</si>
  <si>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</si>
  <si>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</si>
  <si>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</si>
  <si>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</si>
  <si>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</si>
  <si>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</si>
  <si>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</si>
  <si>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</si>
  <si>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</si>
  <si>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</si>
  <si>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</si>
  <si>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</si>
  <si>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</si>
  <si>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</si>
  <si>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</si>
  <si>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</si>
  <si>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</si>
  <si>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</si>
  <si>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</si>
  <si>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</si>
  <si>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</si>
  <si>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</si>
  <si>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</si>
  <si>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</si>
  <si>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</si>
  <si>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</si>
  <si>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</si>
  <si>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</si>
  <si>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</si>
  <si>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</si>
  <si>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</si>
  <si>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</si>
  <si>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</si>
  <si>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</si>
  <si>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</si>
  <si>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</si>
  <si>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</si>
  <si>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</si>
  <si>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</si>
  <si>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</si>
  <si>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</si>
  <si>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</si>
  <si>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</si>
  <si>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</si>
  <si>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</si>
  <si>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</si>
  <si>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</si>
  <si>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</si>
  <si>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</si>
  <si>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</si>
  <si>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</si>
  <si>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</si>
  <si>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</si>
  <si>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</si>
  <si>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</si>
  <si>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</si>
  <si>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</si>
  <si>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</si>
  <si>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</si>
  <si>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</si>
  <si>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</si>
  <si>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</si>
  <si>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</si>
  <si>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</si>
  <si>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</si>
  <si>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</si>
  <si>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</si>
  <si>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</si>
  <si>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</si>
  <si>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</si>
  <si>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</si>
  <si>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</si>
  <si>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</si>
  <si>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</si>
  <si>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</si>
  <si>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</si>
  <si>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</si>
  <si>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</si>
  <si>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</si>
  <si>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</si>
  <si>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</si>
  <si>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</si>
  <si>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</si>
  <si>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</si>
  <si>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</si>
  <si>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</si>
  <si>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</si>
  <si>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</si>
  <si>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</si>
  <si>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</si>
  <si>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</si>
  <si>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</si>
  <si>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</si>
  <si>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</si>
  <si>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</si>
  <si>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</si>
  <si>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</si>
  <si>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fec_emision</t>
  </si>
  <si>
    <t>"PE:SUNAT"</t>
  </si>
  <si>
    <t>@listAgencyName</t>
  </si>
  <si>
    <t>0..1</t>
  </si>
  <si>
    <t>"Tipo de Documento"</t>
  </si>
  <si>
    <t>@listName</t>
  </si>
  <si>
    <t>"urn:pe:gob:sunat:cpe:see:gem:catalogos:catalogo01"</t>
  </si>
  <si>
    <t>@listURI</t>
  </si>
  <si>
    <t>El valor del Tag UBL es diferente al listado.</t>
  </si>
  <si>
    <t>Lista de Monedas</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</si>
  <si>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</si>
  <si>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</si>
  <si>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</si>
  <si>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</si>
  <si>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</si>
  <si>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</si>
  <si>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</si>
  <si>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</si>
  <si>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</si>
  <si>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</si>
  <si>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</si>
  <si>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</si>
  <si>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</si>
  <si>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</si>
  <si>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</si>
  <si>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</si>
  <si>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</si>
  <si>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</si>
  <si>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</si>
  <si>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</si>
  <si>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</si>
  <si>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</si>
  <si>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</si>
  <si>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</si>
  <si>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</si>
  <si>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</si>
  <si>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</si>
  <si>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</si>
  <si>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</si>
  <si>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</si>
  <si>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</si>
  <si>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</si>
  <si>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</si>
  <si>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</si>
  <si>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</si>
  <si>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</si>
  <si>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</si>
  <si>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</si>
  <si>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</si>
  <si>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</si>
  <si>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</si>
  <si>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</si>
  <si>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</si>
  <si>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</si>
  <si>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</si>
  <si>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</si>
  <si>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</si>
  <si>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</si>
  <si>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</si>
  <si>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</si>
  <si>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</si>
  <si>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</si>
  <si>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</si>
  <si>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</si>
  <si>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</si>
  <si>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</si>
  <si>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</si>
  <si>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</si>
  <si>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</si>
  <si>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</si>
  <si>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</si>
  <si>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</si>
  <si>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</si>
  <si>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</si>
  <si>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</si>
  <si>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</si>
  <si>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</si>
  <si>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</si>
  <si>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</si>
  <si>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</si>
  <si>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</si>
  <si>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</si>
  <si>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</si>
  <si>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</si>
  <si>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</si>
  <si>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</si>
  <si>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</si>
  <si>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</si>
  <si>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</si>
  <si>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</si>
  <si>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</si>
  <si>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</si>
  <si>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</si>
  <si>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</si>
  <si>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</si>
  <si>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</si>
  <si>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</si>
  <si>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</si>
  <si>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</si>
  <si>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</si>
  <si>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</si>
  <si>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</si>
  <si>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</si>
  <si>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</si>
  <si>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</si>
  <si>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</si>
  <si>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</si>
  <si>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</si>
  <si>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</si>
  <si>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</si>
  <si>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</si>
  <si>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</si>
  <si>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</si>
  <si>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</si>
  <si>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</si>
  <si>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</si>
  <si>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</si>
  <si>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</si>
  <si>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</si>
  <si>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</si>
  <si>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</si>
  <si>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</si>
  <si>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</si>
  <si>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</si>
  <si>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</si>
  <si>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</si>
  <si>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</si>
  <si>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</si>
  <si>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</si>
  <si>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</si>
  <si>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</si>
  <si>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Si existe el tag UBL y el formato del tag UBL es diferente alfanumerico de 1 a 20, sin espacios, sin guiones, sin salto de línea</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</si>
  <si>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</si>
  <si>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</si>
  <si>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</si>
  <si>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</si>
  <si>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</si>
  <si>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</si>
  <si>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</si>
  <si>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</si>
  <si>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</si>
  <si>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</si>
  <si>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</si>
  <si>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</si>
  <si>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</si>
  <si>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</si>
  <si>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</si>
  <si>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</si>
  <si>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</si>
  <si>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</si>
  <si>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</si>
  <si>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</si>
  <si>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</si>
  <si>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</si>
  <si>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</si>
  <si>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</si>
  <si>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</si>
  <si>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</si>
  <si>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</si>
  <si>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</si>
  <si>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</si>
  <si>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</si>
  <si>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</si>
  <si>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</si>
  <si>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</si>
  <si>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</si>
  <si>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</si>
  <si>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</si>
  <si>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</si>
  <si>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</si>
  <si>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</si>
  <si>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</si>
  <si>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</si>
  <si>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</si>
  <si>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</si>
  <si>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</si>
  <si>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</si>
  <si>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</si>
  <si>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</si>
  <si>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</si>
  <si>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</si>
  <si>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</si>
  <si>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</si>
  <si>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</si>
  <si>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</si>
  <si>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</si>
  <si>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</si>
  <si>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</si>
  <si>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</si>
  <si>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</si>
  <si>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</si>
  <si>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</si>
  <si>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</si>
  <si>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</si>
  <si>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</si>
  <si>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</si>
  <si>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</si>
  <si>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</si>
  <si>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</si>
  <si>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</si>
  <si>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</si>
  <si>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</si>
  <si>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</si>
  <si>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</si>
  <si>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</si>
  <si>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</si>
  <si>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</si>
  <si>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</si>
  <si>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</si>
  <si>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</si>
  <si>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</si>
  <si>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</si>
  <si>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</si>
  <si>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</si>
  <si>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</si>
  <si>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</si>
  <si>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</si>
  <si>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</si>
  <si>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</si>
  <si>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</si>
  <si>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</si>
  <si>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 xml:space="preserve">Número de documento del huesped
Código de tipo de documento de identidad del huesped
Código país de emisión del pasaporte
Apellidos y Nombres o denominación o razón social del huesped
Código del país de residencia del sujeto no domiciliado
</t>
  </si>
  <si>
    <t xml:space="preserve">an..20
an1
an2
an..200
an2
</t>
  </si>
  <si>
    <t xml:space="preserve">/Invoice/cac:InvoiceLine/cac:Item/cac:AdditionalItemProperty/cbc:Value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/Invoice/cac:InvoiceLine/cac:Item/cac:AdditionalItemProperty/cbc:Value (Apellidos y Nombres o denominación o razón social del huesped)
/Invoice/cac:InvoiceLine/cac:Item/cac:AdditionalItemProperty/cbc:Value (Código del país de residencia del sujeto no domiciliado)
</t>
  </si>
  <si>
    <t>Fecha de Ingreso al país
Fecha de Ingreso al Establecimiento
Fecha de salida del Establecimiento
Fecha de consumo</t>
  </si>
  <si>
    <t>/Invoice/cac:InvoiceLine/cac:Item/cac:AdditionalItemProperty/cac:UsabilityPeriod/cbc:StartDate (Fecha)</t>
  </si>
  <si>
    <t>Número de Días de Permanencia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</si>
  <si>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</si>
  <si>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</si>
  <si>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</si>
  <si>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</si>
  <si>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an..50
an10
an10
an..50
an1
an6
an..200
an..25
an..30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</si>
  <si>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</si>
  <si>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</si>
  <si>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</si>
  <si>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</si>
  <si>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</si>
  <si>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</si>
  <si>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</si>
  <si>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</si>
  <si>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</si>
  <si>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</si>
  <si>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</si>
  <si>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</si>
  <si>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</si>
  <si>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</si>
  <si>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</si>
  <si>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Migración de documentos autorizados - Pago de regalía petrolera</t>
  </si>
  <si>
    <t>Decreto Supremo de aprobación del contrato
Area de contrato (Lote)</t>
  </si>
  <si>
    <t>/Invoice/cac:InvoiceLine/cac:Item/cac:AdditionalItemProperty/cbc:Value (Decreto Supremo de aprobación del contrato)
/Invoice/cac:InvoiceLine/cac:Item/cac:AdditionalItemProperty/cbc:Value (Area de contrato - Lote)</t>
  </si>
  <si>
    <t>Periodo de pago - Fecha de inicio</t>
  </si>
  <si>
    <t>Periodo de pago - Fecha de fin</t>
  </si>
  <si>
    <t>/Invoice/cac:InvoiceLine/cac:Item/cac:AdditionalItemProperty/cac:UsabilityPeriod/cbc:EndDate</t>
  </si>
  <si>
    <t>Fecha de Pago</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</si>
  <si>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</si>
  <si>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</si>
  <si>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</si>
  <si>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</si>
  <si>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</si>
  <si>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</si>
  <si>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</si>
  <si>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</si>
  <si>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</si>
  <si>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</si>
  <si>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</si>
  <si>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</si>
  <si>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</si>
  <si>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</si>
  <si>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</si>
  <si>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</si>
  <si>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</si>
  <si>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</si>
  <si>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</si>
  <si>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</si>
  <si>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</si>
  <si>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</si>
  <si>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</si>
  <si>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</si>
  <si>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</si>
  <si>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</si>
  <si>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</si>
  <si>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</si>
  <si>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</si>
  <si>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</si>
  <si>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</si>
  <si>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</si>
  <si>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Si el tag UBL existe y el código de tipo de nota de crédito es 11, el valor del Tag UBL es vacío</t>
  </si>
  <si>
    <t>Si el tag UBL existe y el código de tipo de nota de crédito es 11, el valor del Tag UBL no se encuentra en el listado</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</si>
  <si>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</si>
  <si>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</si>
  <si>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</si>
  <si>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</si>
  <si>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</si>
  <si>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</si>
  <si>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</si>
  <si>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</si>
  <si>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</si>
  <si>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</si>
  <si>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</si>
  <si>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</si>
  <si>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</si>
  <si>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</si>
  <si>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</si>
  <si>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</si>
  <si>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</si>
  <si>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</si>
  <si>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/CreditNote/cac:CreditNoteLine/cac:Item/cac:AdditionalItemProperty/cbc:Value (N° de Contrato)
/CreditNote/cac:CreditNoteLine/cac:Item/cac:AdditionalItemProperty/cbc:Value (Fecha del otorgamiento del crédito)
/CreditNote/cac:CreditNoteLine/cac:Item/cac:AdditionalItemProperty/cbc:Value (Código del tipo de préstamo)
/CreditNote/cac:CreditNoteLine/cac:Item/cac:AdditionalItemProperty/cbc:Value (Número de la Partida Registral)
/CreditNote/cac:CreditNoteLine/cac:Item/cac:AdditionalItemProperty/cbc:Value (Código de indicador de primera vivienda)
/CreditNote/cac:CreditNoteLine/cac:Item/cac:AdditionalItemProperty/cbc:Value (Dirección - Código de ubigeo)
/CreditNote/cac:CreditNoteLine/cac:Item/cac:AdditionalItemProperty/cbc:Value (Dirección - Dirección completa y detallada)
/CreditNote/cac:CreditNoteLine/cac:Item/cac:AdditionalItemProperty/cbc:Value (Dirección - Urbanización)
/CreditNote/cac:CreditNoteLine/cac:Item/cac:AdditionalItemProperty/cbc:Value (Dirección - Provincia)
/CreditNote/cac:CreditNoteLine/cac:Item/cac:AdditionalItemProperty/cbc:Value (Dirección - Departamento)
/CreditNote/cac:CreditNoteLine/cac:Item/cac:AdditionalItemProperty/cbc:Value (Dirección - Distrito)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</si>
  <si>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</si>
  <si>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</si>
  <si>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</si>
  <si>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</si>
  <si>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</si>
  <si>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</si>
  <si>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</si>
  <si>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</si>
  <si>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</si>
  <si>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</si>
  <si>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</si>
  <si>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</si>
  <si>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</si>
  <si>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</si>
  <si>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</si>
  <si>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</si>
  <si>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</si>
  <si>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</si>
  <si>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</si>
  <si>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</si>
  <si>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</si>
  <si>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</si>
  <si>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</si>
  <si>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</si>
  <si>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</si>
  <si>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</si>
  <si>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</si>
  <si>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</si>
  <si>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</si>
  <si>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</si>
  <si>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</si>
  <si>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</si>
  <si>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</si>
  <si>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</si>
  <si>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</si>
  <si>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</si>
  <si>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</si>
  <si>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</si>
  <si>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</si>
  <si>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</si>
  <si>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</si>
  <si>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</si>
  <si>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</si>
  <si>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</si>
  <si>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</si>
  <si>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</si>
  <si>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</si>
  <si>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</si>
  <si>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</si>
  <si>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</si>
  <si>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</si>
  <si>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</si>
  <si>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</si>
  <si>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</si>
  <si>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</si>
  <si>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</si>
  <si>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</si>
  <si>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</si>
  <si>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</si>
  <si>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</si>
  <si>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</si>
  <si>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</si>
  <si>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</si>
  <si>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</si>
  <si>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</si>
  <si>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</si>
  <si>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</si>
  <si>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</si>
  <si>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</si>
  <si>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</si>
  <si>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</si>
  <si>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</si>
  <si>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</si>
  <si>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</si>
  <si>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</si>
  <si>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</si>
  <si>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</si>
  <si>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</si>
  <si>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</si>
  <si>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</si>
  <si>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</si>
  <si>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</si>
  <si>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</si>
  <si>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</si>
  <si>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El XML debe contener al menos un tributo por linea de afectacion por IGV (Gravada, Exonerada, Inafecta, Exportación)</t>
  </si>
  <si>
    <t>Si existe el tag, el valor ingresado es diferente a 'Propiedad del item'</t>
  </si>
  <si>
    <t>Si existe el tag, el valor ingresado es diferente a 'urn:pe:gob:sunat:cpe:see:gem:catalogos:catalogo55'</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</si>
  <si>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</si>
  <si>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</si>
  <si>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</si>
  <si>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</si>
  <si>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</si>
  <si>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</si>
  <si>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</si>
  <si>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</si>
  <si>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</si>
  <si>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</si>
  <si>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</si>
  <si>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</si>
  <si>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</si>
  <si>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</si>
  <si>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</si>
  <si>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</si>
  <si>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</si>
  <si>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</si>
  <si>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</si>
  <si>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</si>
  <si>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</si>
  <si>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</si>
  <si>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</si>
  <si>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</si>
  <si>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</si>
  <si>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</si>
  <si>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</si>
  <si>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</si>
  <si>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</si>
  <si>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</si>
  <si>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</si>
  <si>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</si>
  <si>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</si>
  <si>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</si>
  <si>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</si>
  <si>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</si>
  <si>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</si>
  <si>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</si>
  <si>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</si>
  <si>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</si>
  <si>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</si>
  <si>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</si>
  <si>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</si>
  <si>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</si>
  <si>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</si>
  <si>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El formato del tag debe ser numérico de hasta 4 dígitos</t>
  </si>
  <si>
    <t>an..30
an..10</t>
  </si>
  <si>
    <t>Código de régimen de percepción</t>
  </si>
  <si>
    <t>Monto total incluido la percepción</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</si>
  <si>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</si>
  <si>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</si>
  <si>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</si>
  <si>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</si>
  <si>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</si>
  <si>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</si>
  <si>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</si>
  <si>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</si>
  <si>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</si>
  <si>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</si>
  <si>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</si>
  <si>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</si>
  <si>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</si>
  <si>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</si>
  <si>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</si>
  <si>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</si>
  <si>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</si>
  <si>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</si>
  <si>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</si>
  <si>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</si>
  <si>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</si>
  <si>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</si>
  <si>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</si>
  <si>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</si>
  <si>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</si>
  <si>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</si>
  <si>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</si>
  <si>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</si>
  <si>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</si>
  <si>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</si>
  <si>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</si>
  <si>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</si>
  <si>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</si>
  <si>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</si>
  <si>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</si>
  <si>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</si>
  <si>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</si>
  <si>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</si>
  <si>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</si>
  <si>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</si>
  <si>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</si>
  <si>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</si>
  <si>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</si>
  <si>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</si>
  <si>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</si>
  <si>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</si>
  <si>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</si>
  <si>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</si>
  <si>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</si>
  <si>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</si>
  <si>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</si>
  <si>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</si>
  <si>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</si>
  <si>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</si>
  <si>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</si>
  <si>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</si>
  <si>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</si>
  <si>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</si>
  <si>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</si>
  <si>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</si>
  <si>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</si>
  <si>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</si>
  <si>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</si>
  <si>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</si>
  <si>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</si>
  <si>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</si>
  <si>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</si>
  <si>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</si>
  <si>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</si>
  <si>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</si>
  <si>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</si>
  <si>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</si>
  <si>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</si>
  <si>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</si>
  <si>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</si>
  <si>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</si>
  <si>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</si>
  <si>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</si>
  <si>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</si>
  <si>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</si>
  <si>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</si>
  <si>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</si>
  <si>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</si>
  <si>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</si>
  <si>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</si>
  <si>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</si>
  <si>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</si>
  <si>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</si>
  <si>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</si>
  <si>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</si>
  <si>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</si>
  <si>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</si>
  <si>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</si>
  <si>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</si>
  <si>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</si>
  <si>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</si>
  <si>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</si>
  <si>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</si>
  <si>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</si>
  <si>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</si>
  <si>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</si>
  <si>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</si>
  <si>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</si>
  <si>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</si>
  <si>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</si>
  <si>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</si>
  <si>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</si>
  <si>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</si>
  <si>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</si>
  <si>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</si>
  <si>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</si>
  <si>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</si>
  <si>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</si>
  <si>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</si>
  <si>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</si>
  <si>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</si>
  <si>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</si>
  <si>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</si>
  <si>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</si>
  <si>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</si>
  <si>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</si>
  <si>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</si>
  <si>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</si>
  <si>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</si>
  <si>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</si>
  <si>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</si>
  <si>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</si>
  <si>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</si>
  <si>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</si>
  <si>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</si>
  <si>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</si>
  <si>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</si>
  <si>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</si>
  <si>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</si>
  <si>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</si>
  <si>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</si>
  <si>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</si>
  <si>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</si>
  <si>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</si>
  <si>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</si>
  <si>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</si>
  <si>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</si>
  <si>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</si>
  <si>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</si>
  <si>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</si>
  <si>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</si>
  <si>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</si>
  <si>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</si>
  <si>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</si>
  <si>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</si>
  <si>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</si>
  <si>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</si>
  <si>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</si>
  <si>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</si>
  <si>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</si>
  <si>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</si>
  <si>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</si>
  <si>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</si>
  <si>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</si>
  <si>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</si>
  <si>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</si>
  <si>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</si>
  <si>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</si>
  <si>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</si>
  <si>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</si>
  <si>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</si>
  <si>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</si>
  <si>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</si>
  <si>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</si>
  <si>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</si>
  <si>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</si>
  <si>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</si>
  <si>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</si>
  <si>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</si>
  <si>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</si>
  <si>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</si>
  <si>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</si>
  <si>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</si>
  <si>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</si>
  <si>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</si>
  <si>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</si>
  <si>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</si>
  <si>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</si>
  <si>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</si>
  <si>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</si>
  <si>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</si>
  <si>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</si>
  <si>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</si>
  <si>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</si>
  <si>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</si>
  <si>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</si>
  <si>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</si>
  <si>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</si>
  <si>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</si>
  <si>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</si>
  <si>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</si>
  <si>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</si>
  <si>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</si>
  <si>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</si>
  <si>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</si>
  <si>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</si>
  <si>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</si>
  <si>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</si>
  <si>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</si>
  <si>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</si>
  <si>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</si>
  <si>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</si>
  <si>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</si>
  <si>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</si>
  <si>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</si>
  <si>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</si>
  <si>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</si>
  <si>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</si>
  <si>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</si>
  <si>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</si>
  <si>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</si>
  <si>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</si>
  <si>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</si>
  <si>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</si>
  <si>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</si>
  <si>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</si>
  <si>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</si>
  <si>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</si>
  <si>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</si>
  <si>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</si>
  <si>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</si>
  <si>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</si>
  <si>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</si>
  <si>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</si>
  <si>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</si>
  <si>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</si>
  <si>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</si>
  <si>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</si>
  <si>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</si>
  <si>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</si>
  <si>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</si>
  <si>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</si>
  <si>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</si>
  <si>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</si>
  <si>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</si>
  <si>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</si>
  <si>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</si>
  <si>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</si>
  <si>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Si el "Tipo de documento" es 14 (Servicio Publico); o, "Tipo de documento" es 07 o 08 y "Serie del documento de baja" empieza con "S"; la fecha de emisión del comprobante en el listado es diferente a la "Fecha de generación del documento dado de baja"</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</si>
  <si>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</si>
  <si>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</si>
  <si>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</si>
  <si>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</si>
  <si>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</si>
  <si>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</si>
  <si>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</si>
  <si>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</si>
  <si>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</si>
  <si>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</si>
  <si>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</si>
  <si>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</si>
  <si>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</si>
  <si>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</si>
  <si>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</si>
  <si>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</si>
  <si>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</si>
  <si>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</si>
  <si>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</si>
  <si>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</si>
  <si>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</si>
  <si>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</si>
  <si>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</si>
  <si>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</si>
  <si>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</si>
  <si>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</si>
  <si>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</si>
  <si>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</si>
  <si>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</si>
  <si>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</si>
  <si>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</si>
  <si>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an6
an..200
an6
an..200
an..100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</si>
  <si>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</si>
  <si>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</si>
  <si>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</si>
  <si>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</si>
  <si>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</si>
  <si>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</si>
  <si>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</si>
  <si>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</si>
  <si>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</si>
  <si>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</si>
  <si>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</si>
  <si>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</si>
  <si>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</si>
  <si>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</si>
  <si>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</si>
  <si>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</si>
  <si>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</si>
  <si>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</si>
  <si>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</si>
  <si>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</si>
  <si>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</si>
  <si>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</si>
  <si>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</si>
  <si>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</si>
  <si>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</si>
  <si>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</si>
  <si>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</si>
  <si>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</si>
  <si>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</si>
  <si>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</si>
  <si>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</si>
  <si>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</si>
  <si>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</si>
  <si>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</si>
  <si>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</si>
  <si>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</si>
  <si>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</si>
  <si>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</si>
  <si>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Si el tipo de operación es Operación Sujeta a Percepción, debe ingresar cargo para Percepción</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</si>
  <si>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</si>
  <si>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</si>
  <si>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</si>
  <si>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</si>
  <si>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</si>
  <si>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</si>
  <si>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</si>
  <si>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</si>
  <si>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</si>
  <si>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</si>
  <si>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</si>
  <si>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</si>
  <si>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</si>
  <si>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</si>
  <si>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</si>
  <si>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</si>
  <si>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</si>
  <si>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</si>
  <si>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</si>
  <si>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</si>
  <si>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</si>
  <si>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</si>
  <si>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</si>
  <si>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</si>
  <si>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</si>
  <si>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</si>
  <si>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</si>
  <si>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</si>
  <si>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</si>
  <si>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</si>
  <si>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La diferencia entre la fecha de recepción del XML y el valor del Tag UBL es mayor al límite del listado y no existe una fecha límite para el mismo tipo de documento y misma fecha de emisión que el comprobante que se está recibiendo que sea igual o posterior a la fecha de recepción</t>
  </si>
  <si>
    <t>Autorizaciones de comprobantes contingencia</t>
  </si>
  <si>
    <t>3207</t>
  </si>
  <si>
    <t>Comprobante físico no se encuentra autorizado como comprobante de contingencia</t>
  </si>
  <si>
    <t>Si la serie empieza con número,  el Tag UBL no se encuentra en el listado</t>
  </si>
  <si>
    <t>Si 'Tipo de operación' es "0200" o "0201" o "0202" o "0203" o "0204" o "0205" o "0206" o "0207" o "0208", el valor del Tag UBL es vacío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</si>
  <si>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</si>
  <si>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</si>
  <si>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</si>
  <si>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</si>
  <si>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</si>
  <si>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</si>
  <si>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</si>
  <si>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</si>
  <si>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</si>
  <si>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</si>
  <si>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</si>
  <si>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</si>
  <si>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</si>
  <si>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</si>
  <si>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'0303 - Pago de regalía petrolera', no existe el tag con código '4060'</t>
  </si>
  <si>
    <t>Si 'Tipo de operación' es '0303 - Pago de regalía petrolera', no existe el tag con código '4061'</t>
  </si>
  <si>
    <t>Si 'Tipo de operación' es '0303 - Pago de regalía petrolera', no existe el tag con código '4062'</t>
  </si>
  <si>
    <t>Si 'Tipo de operación' es '0303 - Pago de regalía petrolera', no existe el tag con código '4063'</t>
  </si>
  <si>
    <t xml:space="preserve">Si 'Tipo de operación' es '0303 - Pago de regalía petrolera', no existe el tag </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</si>
  <si>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</si>
  <si>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</si>
  <si>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</si>
  <si>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</si>
  <si>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</si>
  <si>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</si>
  <si>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</si>
  <si>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</si>
  <si>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</si>
  <si>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</si>
  <si>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</si>
  <si>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</si>
  <si>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</si>
  <si>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</si>
  <si>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</si>
  <si>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</si>
  <si>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</si>
  <si>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</si>
  <si>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</si>
  <si>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</si>
  <si>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</si>
  <si>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</si>
  <si>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</si>
  <si>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</si>
  <si>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</si>
  <si>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</si>
  <si>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</si>
  <si>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Si no existe el Tag UBL</t>
  </si>
  <si>
    <t>3208</t>
  </si>
  <si>
    <t>Si el Tag UBL existe, el valor del Tag es diferente a numérico de 4 caracteres.</t>
  </si>
  <si>
    <t>Número de inicio del comprobante</t>
  </si>
  <si>
    <t>Número de fin del comprobante</t>
  </si>
  <si>
    <t>Número de serie del comprobante</t>
  </si>
  <si>
    <t>Fecha de emisión del comprobante</t>
  </si>
  <si>
    <t xml:space="preserve">Fecha límite de envío del comprobante </t>
  </si>
  <si>
    <t>fec_limite</t>
  </si>
  <si>
    <t>Listado de Plazos Excepcionales</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</si>
  <si>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</si>
  <si>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</si>
  <si>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</si>
  <si>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</si>
  <si>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Si 'Código de tipo de nota de crédito' es '10' (Otros conceptos) el formato del tag UBL puede ser, vacío ó:
- [F][A-Z0-9]{3}-[0-9]{1,8}
- (E001)-[0-9]{1,8}
- [0-9]{1,4}-[0-9]{1,8}
- [B][A-Z0-9]{3}-[0-9]{1,8}
- (EB01)-[0-9]{1,8}
- [S][A-Z0-9]{3}-[0-9]{1,8}
- [a-zA-Z0-9-]{1,20}-[0-9]{1,10}</t>
  </si>
  <si>
    <t>Si 'Código de tipo de nota de crédito' es diferente de '10' (Otros conceptos) y la nota crédito modifica a una factura, el formato del Tag UBL es diferente a:
- [F][A-Z0-9]{3}-[0-9]{1,8}
- (E001)-[0-9]{1,8}
- [0-9]{1,4}-[0-9]{1,8}</t>
  </si>
  <si>
    <t>Si 'Código de tipo de nota de crédito' es diferente de '10' (Otros conceptos) y la NC modifica a una boleta de venta (tipo de comprobante =03), y el formato del Tag UBL es diferente a:
- [B][A-Z0-9]{3}-[0-9]{1,8}
- (EB01)-[0-9]{1,8}
- [0-9]{1,4}-[0-9]{1,8}</t>
  </si>
  <si>
    <t>Si 'Código de tipo de nota de crédito' es diferente de '10' (Otros conceptos) y la Serie del comprobante empieza con 'B', el Tag UBL es diferente de '03'</t>
  </si>
  <si>
    <t>Si 'Código de tipo de nota de crédito' es diferente de '10' (Otros conceptos) y la NC modifica a un DAE (tipo de comprobante =14), y el formato del Tag UBL es diferente a:
- [S][A-Z0-9]{3}-[0-9]{1,8}
- [0-9]{1,4}-[0-9]{1,8}
- [0-9]{1,8} (Para caso de DAE sin serie)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</si>
  <si>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</si>
  <si>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</si>
  <si>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</si>
  <si>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</si>
  <si>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</si>
  <si>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</si>
  <si>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</si>
  <si>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</si>
  <si>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el "Tipo de documento" es 01 (Factura); o, "Tipo de documento" es 07 o 08 y "Serie del documento de baja" empieza con "F" o número; la fecha de emisión del comprobante en el listado es diferente a la "Fecha de generación del documento dado de baja"</t>
  </si>
  <si>
    <t>Si "Tipo de documento" es 03, 07 o 08 y la serie empieza con número,  el Tag UBL no se encuentra en el listado</t>
  </si>
  <si>
    <t>Si "Tipo de documento" es "07" o "08" y el formato del Tag UBL es diferente a
- [F][A-Z0-9]{3}
- [S][A-Z0-9]{3}
- [0-9]{1,4}</t>
  </si>
  <si>
    <t>Si "Tipo de documento" es 20, el formato del Tag UBL es diferente a:
- [R][A-Z0-9]{3}
- [0-9]{1,4}</t>
  </si>
  <si>
    <t>Si "Tipo de documento" es 40, el formato del Tag UBL es diferente a:
- [P][A-Z0-9]{3}  
- [0-9]{1,4}</t>
  </si>
  <si>
    <t>El tipo de nota es un dato único</t>
  </si>
  <si>
    <t>Si 'Código de tipo de nota de débito' es diferente de '03' (Penalidades/ otros conceptos) y la nota débito modifica a una factura, el formato del Tag UBL es diferente a:
- [F][A-Z0-9]{3}-[0-9]{1,8}
- (E001)-[0-9]{1,8}
- [0-9]{1,4}-[0-9]{1,8}</t>
  </si>
  <si>
    <t>Si 'Código de tipo de nota de débito' es '03' (Penalidades/ otros conceptos) el formato del tag UBL puede ser, vacío ó:
- [F][A-Z0-9]{3}-[0-9]{1,8}
- (E001)-[0-9]{1,8}
- [0-9]{1,4}-[0-9]{1,8}
- [B][A-Z0-9]{3}-[0-9]{1,8}
- (EB01)-[0-9]{1,8}
- [S][A-Z0-9]{3}-[0-9]{1,8}
- [a-zA-Z0-9-]{1,20}-[0-9]{1,10}</t>
  </si>
  <si>
    <t>Si 'Código de tipo de nota de débito' es diferente de '03' (Penalidades/ otros conceptos) y la Serie del comprobante empieza con "B", el Tag UBL es diferente de '03'</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</si>
  <si>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</si>
  <si>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</si>
  <si>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</si>
  <si>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</si>
  <si>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</si>
  <si>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</si>
  <si>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</si>
  <si>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Si 'Código de tributo' igual a '9997' (Exonerada) y 'Código de leyenda' es 2008, el valor del Tab UBL es igual a 0 (cero)</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</si>
  <si>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</si>
  <si>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</si>
  <si>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</si>
  <si>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</si>
  <si>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serie del documento no inicia con número:
La diferencia entre la fecha de recepción del XML y el valor del Tag UBL es mayor al límite del listado y no existe una fecha límite para el mismo tipo de documento y misma fecha de emisión que el comprobante que se está recibiendo que sea igual o posterior a la fecha de recepción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</si>
  <si>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</si>
  <si>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</si>
  <si>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</si>
  <si>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</si>
  <si>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</si>
  <si>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</si>
  <si>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</si>
  <si>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</si>
  <si>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</si>
  <si>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</si>
  <si>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</si>
  <si>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</si>
  <si>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</si>
  <si>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</si>
  <si>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</si>
  <si>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</si>
  <si>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</si>
  <si>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</si>
  <si>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</si>
  <si>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</si>
  <si>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</si>
  <si>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</si>
  <si>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</si>
  <si>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</si>
  <si>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</si>
  <si>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</si>
  <si>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</si>
  <si>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</si>
  <si>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</si>
  <si>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</si>
  <si>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</si>
  <si>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</si>
  <si>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</si>
  <si>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</si>
  <si>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</si>
  <si>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</si>
  <si>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</si>
  <si>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</si>
  <si>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</si>
  <si>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</si>
  <si>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El Numero de RUC del emisor no existe</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</si>
  <si>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</si>
  <si>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</si>
  <si>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</si>
  <si>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</si>
  <si>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</si>
  <si>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</si>
  <si>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</si>
  <si>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</si>
  <si>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</si>
  <si>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</si>
  <si>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</si>
  <si>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</si>
  <si>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</si>
  <si>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</si>
  <si>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</si>
  <si>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</si>
  <si>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</si>
  <si>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</si>
  <si>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El formato del Tag UBL es diferente de numérico de hasta 5 dígitos; o, es igual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</si>
  <si>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</si>
  <si>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</si>
  <si>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</si>
  <si>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</si>
  <si>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</si>
  <si>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</si>
  <si>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</si>
  <si>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</si>
  <si>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</si>
  <si>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</si>
  <si>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</si>
  <si>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</si>
  <si>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</si>
  <si>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</si>
  <si>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</si>
  <si>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</si>
  <si>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'Modalidad de Transporte(FG Remitente)' es '02',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</si>
  <si>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</si>
  <si>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</si>
  <si>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</si>
  <si>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</si>
  <si>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</si>
  <si>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</si>
  <si>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</si>
  <si>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</si>
  <si>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</si>
  <si>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</si>
  <si>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</si>
  <si>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</si>
  <si>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Si 'Tipo de operación' es diferente de '1001', '1002', '1003' o '1004', y existe el tag</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</si>
  <si>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</si>
  <si>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</si>
  <si>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</si>
  <si>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</si>
  <si>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</si>
  <si>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</si>
  <si>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</si>
  <si>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</si>
  <si>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</si>
  <si>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</si>
  <si>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</si>
  <si>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</si>
  <si>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</si>
  <si>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</si>
  <si>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</si>
  <si>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</si>
  <si>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</si>
  <si>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</si>
  <si>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</si>
  <si>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</si>
  <si>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</si>
  <si>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</si>
  <si>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</si>
  <si>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</si>
  <si>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</si>
  <si>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</si>
  <si>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</si>
  <si>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'Código de tipo de nota de crédito' es igual a'10' (Otros conceptos),  el valor del tag UBL puede ser vacío ó los valores del Catálogo 01.</t>
  </si>
  <si>
    <t>Si el código de concepto es 7001 y el valor del tag es distinto al Catálogo 26</t>
  </si>
  <si>
    <t>Si el código de concepto es 7002 y el valor del tag es distinto al Catálogo 27</t>
  </si>
  <si>
    <t>Si el código de concepto es 7006 y el valor del tag es distinto al Catálogo 13</t>
  </si>
  <si>
    <t>Si 'Código de tipo de nota de débito' es igual a'03' (Penalidades/ otros conceptos),  el valor del tag UBL puede ser vacío ó los valores del Catálogo 01.</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</si>
  <si>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</si>
  <si>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</si>
  <si>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</si>
  <si>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</si>
  <si>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</si>
  <si>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</si>
  <si>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</si>
  <si>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</si>
  <si>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</si>
  <si>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</si>
  <si>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</si>
  <si>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</si>
  <si>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</si>
  <si>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</si>
  <si>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</si>
  <si>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</si>
  <si>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</si>
  <si>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</si>
  <si>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</si>
  <si>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</si>
  <si>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</si>
  <si>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</si>
  <si>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</si>
  <si>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</si>
  <si>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</si>
  <si>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</si>
  <si>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</si>
  <si>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</si>
  <si>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</si>
  <si>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</si>
  <si>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'Código de tributo' es '2000', si el Tag UBL existe y el valor del Tag UBL es diferente a la sumatoria de los 'Montos base' (cbc:TaxableAmount) de los ítems con 'Código de tributo por línea' igual a '2000' (con una tolerancia + - 1)</t>
  </si>
  <si>
    <t>Si existe 'Valor referencial unitario en operac. no onerosas' con monto mayor a cero, la operacion debe ser gratuita (codigo de tributo 9996)</t>
  </si>
  <si>
    <t>No se permite importe mayor a cero cuando el codigo de tributo es IVAP y el comprobante esta sujeta a IVAP</t>
  </si>
  <si>
    <t>Si 'Código de tipo de nota de débito' es 11 (Exportación) y  existe un ID '1000' o '1016' o '9997' o '9998' en cualquier DebitNoteline</t>
  </si>
  <si>
    <t>Si 'Código de tipo de nota de débito' es diferente de '03' (Penalidades/ otros conceptos) y la nota débito modifica a una boleta de venta (tipo de comprobante '03'), y el formato del Tag UBL es diferente a:
- [B][A-Z0-9]{3}-[0-9]{1,8}
- (EB01)-[0-9]{1,8}
- [0-9]{1,4}-[0-9]{1,8}</t>
  </si>
  <si>
    <t>Si 'Código de tipo de nota de débito' es diferente de '03' (Penalidades/ otros conceptos) y la la nota débito modifica a un DAE (tipo de comprobante '14'), y el formato del Tag UBL es diferente a:
- [S][A-Z0-9]{3}-[0-9]{1,8}
- [0-9]{1,4}-[0-9]{1,8}
- [0-9]{1,8} (Para caso de DAE sin serie)</t>
  </si>
  <si>
    <t>Si el tag UBL existe y el 'Código de tipo de nota de débito' es '11', el valor del Tag UBL no se encuentra en el listado</t>
  </si>
  <si>
    <t>Si el tag UBL existe y el 'Código de tipo de nota de débito' es '11', el valor del Tag UBL es vacío</t>
  </si>
  <si>
    <t>Si 'Código de tipo de nota de débito' es '11' (Exportación) y  existe un ID '2000' o '9999' en cualquier DebitNoteline</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</si>
  <si>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</si>
  <si>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</si>
  <si>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</si>
  <si>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</si>
  <si>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</si>
  <si>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</si>
  <si>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</si>
  <si>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</si>
  <si>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</si>
  <si>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</si>
  <si>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</si>
  <si>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</si>
  <si>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</si>
  <si>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</si>
  <si>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El formato del Tag UBL no tiene el formato:
- [B][A-Z0-9]{3}-[0-9]{1,8}
- [F][A-Z0-9]{3}-[0-9]{1,8}
- [S][A-Z0-9]{3}-[0-9]{1,8}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</si>
  <si>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</si>
  <si>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</si>
  <si>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</si>
  <si>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</si>
  <si>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</si>
  <si>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</si>
  <si>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</si>
  <si>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</si>
  <si>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</si>
  <si>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'2000', el valor del Tag Ubl  y es diferente de la sumatoria de los importes de ISC (cbc:TaxAmount) con 'Código de tributo por línea' igual a '2000' de cada ítem (con una tolerancia + - 1)</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</si>
  <si>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</si>
  <si>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</si>
  <si>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</si>
  <si>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</si>
  <si>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</si>
  <si>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</si>
  <si>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</si>
  <si>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</si>
  <si>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</si>
  <si>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</si>
  <si>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</si>
  <si>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</si>
  <si>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</si>
  <si>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</si>
  <si>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</si>
  <si>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</si>
  <si>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</si>
  <si>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</si>
  <si>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</si>
  <si>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</si>
  <si>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Si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</si>
  <si>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'Código de tributo por línea' es '1016' (IVAP) y 'Monto base' es mayor a cero (cbc:TaxableAmount &gt; 0), y 'Código de tipo de nota de credito' es '12' (IVAP), el valor del Tag UBL es diferente a 0 (cero)</t>
  </si>
  <si>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</si>
  <si>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</si>
  <si>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</si>
  <si>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</si>
  <si>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</si>
  <si>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</si>
  <si>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</si>
  <si>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</si>
  <si>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</si>
  <si>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</si>
  <si>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</si>
  <si>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</si>
  <si>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</si>
  <si>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</si>
  <si>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</si>
  <si>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</si>
  <si>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</si>
  <si>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Créditos Hipotecarios: Dirección del predio - Departamento</t>
  </si>
  <si>
    <t>"DAY"</t>
  </si>
  <si>
    <t>Si existe , y valor del tag es diferente de 'DAY'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</si>
  <si>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</si>
  <si>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</si>
  <si>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</si>
  <si>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</si>
  <si>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</si>
  <si>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</si>
  <si>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</si>
  <si>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</si>
  <si>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</si>
  <si>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</si>
  <si>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</si>
  <si>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</si>
  <si>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</si>
  <si>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</si>
  <si>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</si>
  <si>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</si>
  <si>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</si>
  <si>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</si>
  <si>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</si>
  <si>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</si>
  <si>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</si>
  <si>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</si>
  <si>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</si>
  <si>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</si>
  <si>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</si>
  <si>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</si>
  <si>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</si>
  <si>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</si>
  <si>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</si>
  <si>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</si>
  <si>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</si>
  <si>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</si>
  <si>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</si>
  <si>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</si>
  <si>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</si>
  <si>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</si>
  <si>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</si>
  <si>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</si>
  <si>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</si>
  <si>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</si>
  <si>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</si>
  <si>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</si>
  <si>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</si>
  <si>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</si>
  <si>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</si>
  <si>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</si>
  <si>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</si>
  <si>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</si>
  <si>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</si>
  <si>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Si 'Código de tipo de nota de débito' es 12 (IVAP) y existe un Id '2000' en cualquier DebitNoteLine con 'Monto base' mayor a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</si>
  <si>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</si>
  <si>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</si>
  <si>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</si>
  <si>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</si>
  <si>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</si>
  <si>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</si>
  <si>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</si>
  <si>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</si>
  <si>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</si>
  <si>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</si>
  <si>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</si>
  <si>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</si>
  <si>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</si>
  <si>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</si>
  <si>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</si>
  <si>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</si>
  <si>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</si>
  <si>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</si>
  <si>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</si>
  <si>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</si>
  <si>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</si>
  <si>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</si>
  <si>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</si>
  <si>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Plazos Excepcionales</t>
  </si>
  <si>
    <t>Parámetros (004)
Plazos Excepcionales</t>
  </si>
  <si>
    <t xml:space="preserve">Descuentos globales por anticipos gravados que afectan la base imponible del IGV/IVAP </t>
  </si>
  <si>
    <t>Descuentos globales por anticipos exonerados</t>
  </si>
  <si>
    <t>Descuentos globales por anticipos inafectos</t>
  </si>
  <si>
    <t>Si valor del tag es diferente de 'false' para 'Código de motivo de descuento' igual a '02', '03', '04', '05' y '06'</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</si>
  <si>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</si>
  <si>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</si>
  <si>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</si>
  <si>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</si>
  <si>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</si>
  <si>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</si>
  <si>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</si>
  <si>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</si>
  <si>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</si>
  <si>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De existir código de concepto igual a '7001', '7002', '7003', '7004', '7005', '7006', '7007', '7008', '7009', '7010' o '7011' y no existe el tag o es vacío.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</si>
  <si>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</si>
  <si>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</si>
  <si>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</si>
  <si>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</si>
  <si>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</si>
  <si>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</si>
  <si>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</si>
  <si>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</si>
  <si>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</si>
  <si>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</si>
  <si>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</si>
  <si>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ACCION</t>
  </si>
  <si>
    <t>Codigo ERROR</t>
  </si>
  <si>
    <t>CODIGO OBSERVACION</t>
  </si>
  <si>
    <t>DESCRIPCION OBSERVACION</t>
  </si>
  <si>
    <t>Número de versión de UBL</t>
  </si>
  <si>
    <t>/ApplicationResponse/cbc:UBLVersionID</t>
  </si>
  <si>
    <t>Valor fijo: "2.1"</t>
  </si>
  <si>
    <t>NO RECHAZO</t>
  </si>
  <si>
    <t>Número de versión del CDR OSE</t>
  </si>
  <si>
    <t>an..10 </t>
  </si>
  <si>
    <t>/ApplicationResponse/cbc:CustomizationID</t>
  </si>
  <si>
    <t>Valor fijo: "1.0"</t>
  </si>
  <si>
    <t>Número de autorización del comprobante (UUID)</t>
  </si>
  <si>
    <t>an..36</t>
  </si>
  <si>
    <t>/ApplicationResponse/cbc:ID</t>
  </si>
  <si>
    <t>Validar estructura: 8-4-4-4-12 (hexadecimal)</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</si>
  <si>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</si>
  <si>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</si>
  <si>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</si>
  <si>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</si>
  <si>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</si>
  <si>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</si>
  <si>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</si>
  <si>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</si>
  <si>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Debe ser mayor a la fecha de recepción OSE</t>
  </si>
  <si>
    <t xml:space="preserve">
4196</t>
  </si>
  <si>
    <t xml:space="preserve">
OBSERV</t>
  </si>
  <si>
    <t>Si la fecha de recepcion en SUNAT es mayor a una hora respecto a la fecha de comprobación por OSE.
La fecha de recepción en SUNAT es mayor a 1 hora respecto a la fecha de comprobación por OSE.</t>
  </si>
  <si>
    <t>Hora de comprobación del comprobante (OSE)</t>
  </si>
  <si>
    <t>/ApplicationResponse/cbc:ResponseTime</t>
  </si>
  <si>
    <t>RECHAZO</t>
  </si>
  <si>
    <t>/ApplicationResponse/cac:SenderParty/cac:PartyLegalEntity/cbc:CompanyID</t>
  </si>
  <si>
    <t>Debe corresponder al RUC del que envía el CPE al OSE</t>
  </si>
  <si>
    <t>Número de documento de identificación del que envía el CPE (emisor o PSE)</t>
  </si>
  <si>
    <t>Si el RUC es de un PSE, éste debe estar autorizado por el emisor (vinculado) a la fecha de comprobación</t>
  </si>
  <si>
    <t>Catálogo 06</t>
  </si>
  <si>
    <t>/ApplicationResponse/cac:SenderParty/cac:PartyLegalEntity/cbc:CompanyID/@schemeID</t>
  </si>
  <si>
    <t>Valor fijo; "6"</t>
  </si>
  <si>
    <t>Tipo de documento de identidad del que envía el CPE (emisor o PSE)</t>
  </si>
  <si>
    <t>/ApplicationResponse/cac:SenderParty/cac:PartyLegalEntity/cbc:CompanyID/@schemeAgencyName</t>
  </si>
  <si>
    <t>Valor fijo: "PE:SUNAT"</t>
  </si>
  <si>
    <t>/ApplicationResponse/cac:SenderParty/cac:PartyLegalEntity/cbc:CompanyID/@schemeURI</t>
  </si>
  <si>
    <t>Valor fijo: "urn:pe:gob:sunat:cpe:see:gem:catalogos:catalogo6"</t>
  </si>
  <si>
    <t>/ApplicationResponse/cac:ReceiverParty/cac:PartyLegalEntity/cbc:CompanyID</t>
  </si>
  <si>
    <t xml:space="preserve">El certificado digital con el que se firma el CDR OSE, debe corresponder a este RUC.
Debe corresponder a un OSE registrado en el padrón.
Debe estar vinculado al Emisor del comprobante, a la fecha de comprobación.
</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</si>
  <si>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</si>
  <si>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</si>
  <si>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</si>
  <si>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</si>
  <si>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Valor fijo: "6"</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</si>
  <si>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</si>
  <si>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</si>
  <si>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</si>
  <si>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</si>
  <si>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Valor fijo: "0", indica que el documento electrónico fue aceptado</t>
  </si>
  <si>
    <t>/ApplicationResponse/cac:DocumentResponse/cac:Response/cbc:ResponseCode/@listAgencyName</t>
  </si>
  <si>
    <t>Descripción de la Respuesta</t>
  </si>
  <si>
    <t>/ApplicationResponse/cac:DocumentResponse/cac:Response/cbc:Description</t>
  </si>
  <si>
    <t>No debe ser nulo</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</si>
  <si>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</si>
  <si>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</si>
  <si>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</si>
  <si>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</si>
  <si>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Valor fijo: "urn:pe:gob:sunat:cpe:see:gem:codigos:codigoretorno"</t>
  </si>
  <si>
    <t>Descripción de la observación</t>
  </si>
  <si>
    <t>/ApplicationResponse/cac:DocumentResponse/cac:Response/cac:Status/cbc:StatusReason</t>
  </si>
  <si>
    <t>Serie y número del comprobante</t>
  </si>
  <si>
    <t> an..13</t>
  </si>
  <si>
    <t>####-########</t>
  </si>
  <si>
    <t>/ApplicationResponse/cac:DocumentResponse/cac:DocumentReference/cbc:ID</t>
  </si>
  <si>
    <t>Debe corresponder con el CPE</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</si>
  <si>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</si>
  <si>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</si>
  <si>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</si>
  <si>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</si>
  <si>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</si>
  <si>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</si>
  <si>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</si>
  <si>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</si>
  <si>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</si>
  <si>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</si>
  <si>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 xml:space="preserve">
2873</t>
  </si>
  <si>
    <t xml:space="preserve">
ERROR</t>
  </si>
  <si>
    <t>Validar solo si es PSE:
El PSE informado no se encuentra vinculado con el  emisor del comprobante en la fecha de comprobación.</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</si>
  <si>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</si>
  <si>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</si>
  <si>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</si>
  <si>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</si>
  <si>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</si>
  <si>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Acción</t>
  </si>
  <si>
    <t>Debe ser menor o igual al momento de recepción SUNAT</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</si>
  <si>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</si>
  <si>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</si>
  <si>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</si>
  <si>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</si>
  <si>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</si>
  <si>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</si>
  <si>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</si>
  <si>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</si>
  <si>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</si>
  <si>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</si>
  <si>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</si>
  <si>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</si>
  <si>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</si>
  <si>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</si>
  <si>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</si>
  <si>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</si>
  <si>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</si>
  <si>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</si>
  <si>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</si>
  <si>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</si>
  <si>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</si>
  <si>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</si>
  <si>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</si>
  <si>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</si>
  <si>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</si>
  <si>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</si>
  <si>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</si>
  <si>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</si>
  <si>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</si>
  <si>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</si>
  <si>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</si>
  <si>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</si>
  <si>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</si>
  <si>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</si>
  <si>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</si>
  <si>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</si>
  <si>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</si>
  <si>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</si>
  <si>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</si>
  <si>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</si>
  <si>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</si>
  <si>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</si>
  <si>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</si>
  <si>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</si>
  <si>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</si>
  <si>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</si>
  <si>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</si>
  <si>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</si>
  <si>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</si>
  <si>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</si>
  <si>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</si>
  <si>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</si>
  <si>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49
50
51
52
53
54</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</si>
  <si>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</si>
  <si>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</si>
  <si>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</si>
  <si>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</si>
  <si>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</si>
  <si>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</si>
  <si>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</si>
  <si>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</si>
  <si>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</si>
  <si>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</si>
  <si>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</si>
  <si>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</si>
  <si>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</si>
  <si>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</si>
  <si>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</si>
  <si>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</si>
  <si>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</si>
  <si>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</si>
  <si>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</si>
  <si>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</si>
  <si>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</si>
  <si>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</si>
  <si>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</si>
  <si>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</si>
  <si>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</si>
  <si>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</si>
  <si>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</si>
  <si>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</si>
  <si>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</si>
  <si>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</si>
  <si>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</si>
  <si>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</si>
  <si>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</si>
  <si>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</si>
  <si>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</si>
  <si>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</si>
  <si>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</si>
  <si>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</si>
  <si>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</si>
  <si>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</si>
  <si>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</si>
  <si>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</si>
  <si>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</si>
  <si>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</si>
  <si>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</si>
  <si>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</si>
  <si>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</si>
  <si>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</si>
  <si>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</si>
  <si>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</si>
  <si>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</si>
  <si>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</si>
  <si>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</si>
  <si>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</si>
  <si>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</si>
  <si>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</si>
  <si>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</si>
  <si>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</si>
  <si>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</si>
  <si>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</si>
  <si>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</si>
  <si>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</si>
  <si>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</si>
  <si>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</si>
  <si>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</si>
  <si>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</si>
  <si>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</si>
  <si>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</si>
  <si>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</si>
  <si>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</si>
  <si>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</si>
  <si>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</si>
  <si>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</si>
  <si>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</si>
  <si>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</si>
  <si>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</si>
  <si>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</si>
  <si>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</si>
  <si>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</si>
  <si>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</si>
  <si>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</si>
  <si>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</si>
  <si>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</si>
  <si>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</si>
  <si>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</si>
  <si>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</si>
  <si>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</si>
  <si>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</si>
  <si>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</si>
  <si>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</si>
  <si>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</si>
  <si>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</si>
  <si>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</si>
  <si>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</si>
  <si>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</si>
  <si>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</si>
  <si>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</si>
  <si>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</si>
  <si>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</si>
  <si>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</si>
  <si>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</si>
  <si>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</si>
  <si>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</si>
  <si>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</si>
  <si>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</si>
  <si>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</si>
  <si>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</si>
  <si>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</si>
  <si>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</si>
  <si>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</si>
  <si>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</si>
  <si>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</si>
  <si>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</si>
  <si>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</si>
  <si>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</si>
  <si>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</si>
  <si>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</si>
  <si>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</si>
  <si>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</si>
  <si>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</si>
  <si>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</si>
  <si>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</si>
  <si>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</si>
  <si>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</si>
  <si>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</si>
  <si>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</si>
  <si>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</si>
  <si>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</si>
  <si>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</si>
  <si>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</si>
  <si>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</si>
  <si>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</si>
  <si>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</si>
  <si>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</si>
  <si>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</si>
  <si>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</si>
  <si>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</si>
  <si>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</si>
  <si>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</si>
  <si>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</si>
  <si>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</si>
  <si>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</si>
  <si>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</si>
  <si>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</si>
  <si>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</si>
  <si>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</si>
  <si>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</si>
  <si>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</si>
  <si>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</si>
  <si>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</si>
  <si>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</si>
  <si>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</si>
  <si>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</si>
  <si>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</si>
  <si>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</si>
  <si>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</si>
  <si>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</si>
  <si>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</si>
  <si>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</si>
  <si>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</si>
  <si>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</si>
  <si>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</si>
  <si>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</si>
  <si>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</si>
  <si>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</si>
  <si>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</si>
  <si>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</si>
  <si>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</si>
  <si>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</si>
  <si>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</si>
  <si>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</si>
  <si>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</si>
  <si>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</si>
  <si>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</si>
  <si>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</si>
  <si>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</si>
  <si>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</si>
  <si>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</si>
  <si>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</si>
  <si>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</si>
  <si>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</si>
  <si>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</si>
  <si>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</si>
  <si>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</si>
  <si>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</si>
  <si>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</si>
  <si>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</si>
  <si>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</si>
  <si>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</si>
  <si>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</si>
  <si>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</si>
  <si>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</si>
  <si>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</si>
  <si>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</si>
  <si>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</si>
  <si>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</si>
  <si>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</si>
  <si>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</si>
  <si>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</si>
  <si>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</si>
  <si>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</si>
  <si>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</si>
  <si>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</si>
  <si>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</si>
  <si>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</si>
  <si>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</si>
  <si>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</si>
  <si>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</si>
  <si>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</si>
  <si>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</si>
  <si>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</si>
  <si>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</si>
  <si>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</si>
  <si>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</si>
  <si>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</si>
  <si>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</si>
  <si>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</si>
  <si>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</si>
  <si>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</si>
  <si>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</si>
  <si>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</si>
  <si>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</si>
  <si>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</si>
  <si>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</si>
  <si>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</si>
  <si>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</si>
  <si>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</si>
  <si>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</si>
  <si>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47
48</t>
  </si>
  <si>
    <t>84
85
86
87
88
89
90</t>
  </si>
  <si>
    <t>96
97
98
99</t>
  </si>
  <si>
    <t>118
119
120
121
122</t>
  </si>
  <si>
    <t>123
124
125
126</t>
  </si>
  <si>
    <t xml:space="preserve">128
129
130
131
</t>
  </si>
  <si>
    <t>132
133
134
135</t>
  </si>
  <si>
    <t>136
137
138
139
140
141</t>
  </si>
  <si>
    <t>142
143</t>
  </si>
  <si>
    <t>146
147
148
149
150</t>
  </si>
  <si>
    <t>155
156</t>
  </si>
  <si>
    <t xml:space="preserve">38
39
40
</t>
  </si>
  <si>
    <t>42
43</t>
  </si>
  <si>
    <t>44
45</t>
  </si>
  <si>
    <t>85
86</t>
  </si>
  <si>
    <t>119
120
121
122
123</t>
  </si>
  <si>
    <t>124
125
126
127</t>
  </si>
  <si>
    <t xml:space="preserve">129
130
131
132
</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</si>
  <si>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</si>
  <si>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</si>
  <si>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</si>
  <si>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</si>
  <si>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</si>
  <si>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</si>
  <si>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</si>
  <si>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</si>
  <si>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</si>
  <si>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</si>
  <si>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</si>
  <si>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</si>
  <si>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</si>
  <si>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</si>
  <si>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</si>
  <si>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</si>
  <si>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</si>
  <si>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</si>
  <si>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</si>
  <si>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</si>
  <si>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</si>
  <si>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</si>
  <si>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</si>
  <si>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</si>
  <si>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</si>
  <si>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</si>
  <si>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</si>
  <si>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</si>
  <si>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</si>
  <si>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</si>
  <si>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</si>
  <si>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</si>
  <si>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</si>
  <si>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</si>
  <si>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</si>
  <si>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</si>
  <si>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</si>
  <si>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</si>
  <si>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</si>
  <si>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</si>
  <si>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</si>
  <si>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</si>
  <si>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</si>
  <si>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</si>
  <si>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</si>
  <si>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</si>
  <si>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</si>
  <si>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</si>
  <si>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</si>
  <si>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</si>
  <si>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</si>
  <si>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</si>
  <si>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</si>
  <si>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</si>
  <si>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</si>
  <si>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</si>
  <si>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</si>
  <si>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</si>
  <si>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</si>
  <si>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</si>
  <si>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</si>
  <si>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</si>
  <si>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</si>
  <si>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Tipo de documento del agente de ventas</t>
  </si>
  <si>
    <t>Cantidad de la especie vendida</t>
  </si>
  <si>
    <t>Catálogo No. 54</t>
  </si>
  <si>
    <t>023</t>
  </si>
  <si>
    <t>Leche</t>
  </si>
  <si>
    <t>Listado de Establecimientos Anexos</t>
  </si>
  <si>
    <t>cod_estab</t>
  </si>
  <si>
    <t>Código de establecimiento anexo</t>
  </si>
  <si>
    <t>cod_tip_estab</t>
  </si>
  <si>
    <t>Tipo de establecimiento anexo</t>
  </si>
  <si>
    <t>Agrega código</t>
  </si>
  <si>
    <t>Se agrega código 23-Leche</t>
  </si>
  <si>
    <t>Catálogos</t>
  </si>
  <si>
    <t>Si "Tipo de documento que modifica" es diferente a 12, el formato del Tag UBL es diferente a:
- ([B][A-Z0-9]{3})-(?!0+$)([0-9]{1,8})
- (EB01)-[0-9]{1,8}
- [0-9]{1,4}-[0-9]{1,8}</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</si>
  <si>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</si>
  <si>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</si>
  <si>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</si>
  <si>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</si>
  <si>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</si>
  <si>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</si>
  <si>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Si "Tipo de documento que modifica" es 12, el formato del Tag UBL es diferente a:
- (?!0+-)^[a-zA-Z0-9-]{1,20}-(?!0+$)([0-9]{1,20})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</si>
  <si>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</si>
  <si>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</si>
  <si>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</si>
  <si>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</si>
  <si>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</si>
  <si>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</si>
  <si>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</si>
  <si>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</si>
  <si>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</si>
  <si>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</si>
  <si>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</si>
  <si>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</si>
  <si>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</si>
  <si>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</si>
  <si>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</si>
  <si>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</si>
  <si>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</si>
  <si>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</si>
  <si>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</si>
  <si>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</si>
  <si>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</si>
  <si>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</si>
  <si>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</si>
  <si>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</si>
  <si>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</si>
  <si>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</si>
  <si>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</si>
  <si>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</si>
  <si>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</si>
  <si>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</si>
  <si>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</si>
  <si>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</si>
  <si>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</si>
  <si>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</si>
  <si>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</si>
  <si>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</si>
  <si>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</si>
  <si>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</si>
  <si>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</si>
  <si>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</si>
  <si>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</si>
  <si>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</si>
  <si>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</si>
  <si>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Se cambia el código de error de 2766 a 2566</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</si>
  <si>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</si>
  <si>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</si>
  <si>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</si>
  <si>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</si>
  <si>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</si>
  <si>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</si>
  <si>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</si>
  <si>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DAM (obligatorio cuando el motivo de traslado es importacion)</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</si>
  <si>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</si>
  <si>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</si>
  <si>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</si>
  <si>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</si>
  <si>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</si>
  <si>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</si>
  <si>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</si>
  <si>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</si>
  <si>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</si>
  <si>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</si>
  <si>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</si>
  <si>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</si>
  <si>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</si>
  <si>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</si>
  <si>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</si>
  <si>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</si>
  <si>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</si>
  <si>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</si>
  <si>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</si>
  <si>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</si>
  <si>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</si>
  <si>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</si>
  <si>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</si>
  <si>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</si>
  <si>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</si>
  <si>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</si>
  <si>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</si>
  <si>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</si>
  <si>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</si>
  <si>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</si>
  <si>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</si>
  <si>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</si>
  <si>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Tarifas reguladas</t>
  </si>
  <si>
    <t xml:space="preserve">Si serie del documento no inicia con número y:
Si serie no empieza con "B":
La diferencia entre la fecha de recepción del XML y el valor del Tag UBL es mayor al límite del listado y no existe una fecha límite para el mismo tipo de documento y misma fecha de emisión que el comprobante que se está recibiendo que sea igual o posterior a la fecha de recepción
Si serie empieza con "B":
La diferencia entre la fecha de recepción del XML y el valor del Tag UBL es mayor a 5 días y no existe una fecha límite para el mismo tipo de documento y misma fecha de emisión que el comprobante que se está recibiendo que sea igual o posterior a la fecha de recepción
</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</si>
  <si>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</si>
  <si>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</si>
  <si>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</si>
  <si>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</si>
  <si>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</si>
  <si>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</si>
  <si>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</si>
  <si>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</si>
  <si>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</si>
  <si>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</si>
  <si>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</si>
  <si>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</si>
  <si>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</si>
  <si>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</si>
  <si>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</si>
  <si>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</si>
  <si>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</si>
  <si>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</si>
  <si>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</si>
  <si>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</si>
  <si>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</si>
  <si>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</si>
  <si>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</si>
  <si>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</si>
  <si>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</si>
  <si>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</si>
  <si>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</si>
  <si>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</si>
  <si>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</si>
  <si>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</si>
  <si>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</si>
  <si>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</si>
  <si>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</si>
  <si>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</si>
  <si>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</si>
  <si>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</si>
  <si>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OK</t>
  </si>
  <si>
    <t>NO
OK</t>
  </si>
  <si>
    <t>No se valida en OSE</t>
  </si>
  <si>
    <t>OK
2873</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</si>
  <si>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</si>
  <si>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</si>
  <si>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</si>
  <si>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</si>
  <si>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</si>
  <si>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</si>
  <si>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</si>
  <si>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</si>
  <si>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</si>
  <si>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</si>
  <si>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</si>
  <si>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</si>
  <si>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</si>
  <si>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</si>
  <si>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</si>
  <si>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N° de Contrato
Fecha del otorgamiento del crédito
Tipo de préstamo
Partida regsitral
Indicador de primera vivienda
Dirección completa del predio</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</si>
  <si>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</si>
  <si>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</si>
  <si>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</si>
  <si>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Créditos Hipotecarios: Monto del principal</t>
  </si>
  <si>
    <t>ERR-2116</t>
  </si>
  <si>
    <t>ERR-2205</t>
  </si>
  <si>
    <t>ERR-2204</t>
  </si>
  <si>
    <t>ERR-2120, ERR-2121, ERR-3209 y OBS-2404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</si>
  <si>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</si>
  <si>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</si>
  <si>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</si>
  <si>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</si>
  <si>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</si>
  <si>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</si>
  <si>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</si>
  <si>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</si>
  <si>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</si>
  <si>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</si>
  <si>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</si>
  <si>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</si>
  <si>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</si>
  <si>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</si>
  <si>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</si>
  <si>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</si>
  <si>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</si>
  <si>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</si>
  <si>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</si>
  <si>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</si>
  <si>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</si>
  <si>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</si>
  <si>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</si>
  <si>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</si>
  <si>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</si>
  <si>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</si>
  <si>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</si>
  <si>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</si>
  <si>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</si>
  <si>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</si>
  <si>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</si>
  <si>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</si>
  <si>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</si>
  <si>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</si>
  <si>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</si>
  <si>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</si>
  <si>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
(Catálogo N.° 04)</t>
  </si>
  <si>
    <t xml:space="preserve">
(Catálogo N.° 06)
(Catálogo N.° 04)</t>
  </si>
  <si>
    <t xml:space="preserve">
YYYY-MM-DD
(Catálogo N.° 26)
(Catálogo N.° 27)
(Catálogo N.° 13)
</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</si>
  <si>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</si>
  <si>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</si>
  <si>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</si>
  <si>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</si>
  <si>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</si>
  <si>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</si>
  <si>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</si>
  <si>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</si>
  <si>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</si>
  <si>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</si>
  <si>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</si>
  <si>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</si>
  <si>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</si>
  <si>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</si>
  <si>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</si>
  <si>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</si>
  <si>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</si>
  <si>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</si>
  <si>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La Versión del UBL 2.0 se aceptará solo hasta el 30 de junio de 2019</t>
  </si>
  <si>
    <t xml:space="preserve">El XML no contiene el tag o no existe informacion de CustomizationID
</t>
  </si>
  <si>
    <t xml:space="preserve">El XML no contiene informacion en el tag ID
</t>
  </si>
  <si>
    <t>IssueDate - El dato ingresado  no cumple con el patrón YYYY-MM-DD</t>
  </si>
  <si>
    <t>Codigo 1009, rechazo por parseo (306)</t>
  </si>
  <si>
    <t xml:space="preserve">Codigo 2804, RECHAZO </t>
  </si>
  <si>
    <t>Codigo 1010, rechazo por parseo (306)</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</si>
  <si>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</si>
  <si>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</si>
  <si>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</si>
  <si>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Codigo 2806, rechazo por parseo (306)</t>
  </si>
  <si>
    <t>Codigo 2805, NO RECHAZO</t>
  </si>
  <si>
    <t>ResponseTime - El dato ingresado  no cumple con el patrón hh:mm:ss.sss</t>
  </si>
  <si>
    <t>Codigo 2812, rechazo por parseo (306)</t>
  </si>
  <si>
    <t>Codigo 2811, NO RECHAZO</t>
  </si>
  <si>
    <t xml:space="preserve">El XML no contiene el tag o no existe información del Número de documento de identificación del OSE
</t>
  </si>
  <si>
    <t>Codigo 2808, rechazo por parseo (306)</t>
  </si>
  <si>
    <t>Codigo 2807, rechazo por codigo (100)</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</si>
  <si>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</si>
  <si>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</si>
  <si>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Si no se encontró el tag del Código de observación (cbc:StatusReasonCode), validar:
No se encontro el tag cbc:StatusReasonCode cuando ingresó la Descripción de la observación</t>
  </si>
  <si>
    <t xml:space="preserve">Solo si se encontró el tag del Código de observación (cbc:StatusReasonCode), validar:
El XML no contiene el tag o no existe información de la Descripción de la observación
</t>
  </si>
  <si>
    <t>Para cac:DocumentReference, validar que sea único (sólo un elemento)
El XML contiene mas de un elemento cac:DocumentReference</t>
  </si>
  <si>
    <t>Si  'Código de tributo' es '1016', el valor del Tag Ubl es diferente al resultado de multiplicar la sumatoria de los 'Monto base' de las líneas (cbc:TaxableAmount) con 'Código de tributo por línea' igual a '1016' por la tasa vigente del IVAP, con una tolerancia + - 1</t>
  </si>
  <si>
    <t>OBS-4302</t>
  </si>
  <si>
    <t>Total IGV o IVAP</t>
  </si>
  <si>
    <t>Se completa la redacción</t>
  </si>
  <si>
    <t>La fecha de recepcion del comprobante por ose es mayor a la fecha de recepcion de sunat</t>
  </si>
  <si>
    <t>La fecha de recepción del comprobante por OSE es inconsistente con respecto a la fecha de emisión del comprobante</t>
  </si>
  <si>
    <t>El codigo 2804 no se observara debido al codigo 2810 que es un rechazo obligatorio y previo</t>
  </si>
  <si>
    <t xml:space="preserve">Debe ser menor o igual al momento de recepción SUNAT
Para Factura, Boleta, Notas y Servicio Público:
- La fecha de recepción debe ser mayor o igual a la fecha de emisión del comprobante enviado menos dos días
Para resto de documentos:
- La fecha de recepción debe ser mayor o igual a la fecha de emisión del comprobante enviado
</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</si>
  <si>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</si>
  <si>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</si>
  <si>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</si>
  <si>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</si>
  <si>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</si>
  <si>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</si>
  <si>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</si>
  <si>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</si>
  <si>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</si>
  <si>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</si>
  <si>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</si>
  <si>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Si 'Código de tipo de nota de débito' es diferente de '03' (Penalidades/ otros conceptos) y la Serie del comprobante empieza con "S", el Tag UBL es diferente de '14' y '36'</t>
  </si>
  <si>
    <t>Si 'Código de tipo de nota de crédito' es diferente de '10' (Otros conceptos) y la Serie del comprobante empieza con 'S', el Tag UBL es diferente de '14' y '36'</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</si>
  <si>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</si>
  <si>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</si>
  <si>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</si>
  <si>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</si>
  <si>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</si>
  <si>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</si>
  <si>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</si>
  <si>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</si>
  <si>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</si>
  <si>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</si>
  <si>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</si>
  <si>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</si>
  <si>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</si>
  <si>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</si>
  <si>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</si>
  <si>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</si>
  <si>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</si>
  <si>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</si>
  <si>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Si algún Tag UBL es diferente en /SummaryDocuments/sac:SummaryDocumentsLine/ (excepto las monedas contenidas en el tag sac:SUNATPerceptionSummaryDocumentReference/cbc:TotalInvoiceAmount)</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</si>
  <si>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</si>
  <si>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</si>
  <si>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</si>
  <si>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</si>
  <si>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</si>
  <si>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</si>
  <si>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</si>
  <si>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</si>
  <si>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</si>
  <si>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</si>
  <si>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</si>
  <si>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</si>
  <si>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</si>
  <si>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</si>
  <si>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</si>
  <si>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</si>
  <si>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</si>
  <si>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</si>
  <si>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</si>
  <si>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</si>
  <si>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</si>
  <si>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</si>
  <si>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</si>
  <si>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</si>
  <si>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</si>
  <si>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</si>
  <si>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</si>
  <si>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</si>
  <si>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</si>
  <si>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</si>
  <si>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</si>
  <si>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</si>
  <si>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</si>
  <si>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Si 'Afectación al IGV o IVAP' es '10','11', '12', '13', '14', '15', '16' o '17', el valor del tag es diferente a la tasa del tributo por el monto base IGV/IVAP de la línea (con una tolerancia + - 1)</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</si>
  <si>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</si>
  <si>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</si>
  <si>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</si>
  <si>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</si>
  <si>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</si>
  <si>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</si>
  <si>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</si>
  <si>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</si>
  <si>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</si>
  <si>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</si>
  <si>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</si>
  <si>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</si>
  <si>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</si>
  <si>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</si>
  <si>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Si 'Tipo de documento del adquiriente o usuario' es '4' o '7' o '0' o 'A' o 'B' o 'C' o 'D' o 'E', el formato del Tag UBL es diferente a alfanumérico de hasta 15 caracteres (se considera cualquier carácter, no permite 'whitespace character': espacio, salto de línea, fin de línea, tab, etc.)</t>
  </si>
  <si>
    <t>Tipo y número de documento del adquirente o usuario</t>
  </si>
  <si>
    <t>Si no es uno de los tres casos anteriores, el valor del Tag UBL es diferente de '6'</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</si>
  <si>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</si>
  <si>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</si>
  <si>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</si>
  <si>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</si>
  <si>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</si>
  <si>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</si>
  <si>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</si>
  <si>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</si>
  <si>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</si>
  <si>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</si>
  <si>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</si>
  <si>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</si>
  <si>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</si>
  <si>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</si>
  <si>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</si>
  <si>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</si>
  <si>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</si>
  <si>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</si>
  <si>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</si>
  <si>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por la tasa vigente al IGV a la fecha de emisión,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</si>
  <si>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</si>
  <si>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'2000', si el Tag UBL existe y el valor del Tag UBL es diferente a la sumatoria de los 'Monto base' (cbc:TaxableAmount) de los ítems con 'Código de tributo por línea' igual a '2000'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</si>
  <si>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</si>
  <si>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(ISC), y existe al menos un ítem con 'Código de tributo por línea' igual a '2000' y 'Monto ISC por línea' (cbc:TaxAmount) mayor a cero, el valor del Tag UBL es igual a 0 (cero)</t>
  </si>
  <si>
    <t>Si  'Código de tributo' es '2000', el valor del Tag Ubl es diferente de la sumatoria de los 'Monto de tributo de la línea' (cbc:TaxAmount) de los ítems con 'Código de tributo por línea' igual a '2000',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</si>
  <si>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</si>
  <si>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</si>
  <si>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</si>
  <si>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</si>
  <si>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</si>
  <si>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</si>
  <si>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</si>
  <si>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</si>
  <si>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</si>
  <si>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 xml:space="preserve">El valor del Tag UBL es  diferente al listado y guion "-"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</si>
  <si>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</si>
  <si>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</si>
  <si>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</si>
  <si>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</si>
  <si>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</si>
  <si>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</si>
  <si>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</si>
  <si>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</si>
  <si>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</si>
  <si>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</si>
  <si>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</si>
  <si>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</si>
  <si>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</si>
  <si>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</si>
  <si>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</si>
  <si>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</si>
  <si>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</si>
  <si>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</si>
  <si>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</si>
  <si>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Si el Tag UBL existe, el valor del Tag UBL es diferente de la sumatoria de 'Sumatoria de tributos' (cbc:TaxAmount) de los  tributos '1000', '1016', '2000', '7152' y '9999',  con una tolerancia + - 1</t>
  </si>
  <si>
    <t>Si el Tag UBL existe, el monto total de impuestos es diferente a la sumatoria de impuestos (Códigos 1000+1016+2000+9999),  con una tolerancia + - 1</t>
  </si>
  <si>
    <t>Si el Tag UBL existe, el monto total de impuestos es diferente a la sumatoria de impuestos (Códigos 1000+1016+2000+9996+9999),  con una tolerancia + - 1</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</si>
  <si>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</si>
  <si>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</si>
  <si>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</si>
  <si>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</si>
  <si>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</si>
  <si>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</si>
  <si>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</si>
  <si>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</si>
  <si>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</si>
  <si>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</si>
  <si>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</si>
  <si>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</si>
  <si>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</si>
  <si>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</si>
  <si>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</si>
  <si>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</si>
  <si>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</si>
  <si>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</si>
  <si>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</si>
  <si>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</si>
  <si>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</si>
  <si>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</si>
  <si>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</si>
  <si>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</si>
  <si>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</si>
  <si>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</si>
  <si>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</si>
  <si>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</si>
  <si>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</si>
  <si>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</si>
  <si>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</si>
  <si>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</si>
  <si>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</si>
  <si>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</si>
  <si>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</si>
  <si>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</si>
  <si>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</si>
  <si>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</si>
  <si>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</si>
  <si>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</si>
  <si>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</si>
  <si>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</si>
  <si>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</si>
  <si>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</si>
  <si>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</si>
  <si>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</si>
  <si>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</si>
  <si>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</si>
  <si>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</si>
  <si>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</si>
  <si>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</si>
  <si>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</si>
  <si>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</si>
  <si>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</si>
  <si>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</si>
  <si>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</si>
  <si>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</si>
  <si>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</si>
  <si>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</si>
  <si>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</si>
  <si>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Si existe el Tag UBL, y existe 'Total Importe IGV' con monto mayor a cero, y el valor es diferente de la sumatoria de 'Total valor de venta' más 'Sumatoria ISC'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t>
  </si>
  <si>
    <t>Si existe el Tag UBL, y existe 'Total Importe IVAP' con monto mayor a cero,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t>
  </si>
  <si>
    <t>Si existe el Tag UBL, y no existe 'Total Importe IGV' con monto mayor a cero, y no existe 'Total Importe IVAP' con monto mayor a cero, y el valor es diferente de la sumatoria de 'Total valor de venta' más 'Sumatoria ISC' más 'Sumatoria Otros Tributos' más 'Sumatoria ICBPER'</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</si>
  <si>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</si>
  <si>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</si>
  <si>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</si>
  <si>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</si>
  <si>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</si>
  <si>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</si>
  <si>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</si>
  <si>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Si existe el Tag UBL, y existe 'Total Importe IGV' con monto mayor a cero, y el valor es diferente de la sumatoria de 'Total valor de venta' más 'Sumatoria ISC'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t>
  </si>
  <si>
    <t>Si existe el Tag UBL, y existe 'Total Importe IVAP' con monto mayor a cero, y el valor es diferente de la sumatoria de 'Total valor de venta' más 'Sumatoria ISC'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</si>
  <si>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</si>
  <si>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</si>
  <si>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</si>
  <si>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</si>
  <si>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</si>
  <si>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</si>
  <si>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</si>
  <si>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</si>
  <si>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</si>
  <si>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</si>
  <si>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</si>
  <si>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</si>
  <si>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</si>
  <si>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</si>
  <si>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</si>
  <si>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</si>
  <si>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</si>
  <si>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</si>
  <si>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</si>
  <si>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</si>
  <si>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</si>
  <si>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</si>
  <si>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</si>
  <si>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</si>
  <si>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</si>
  <si>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a '4060' o '4061' y no existe el tag o es vacío.</t>
  </si>
  <si>
    <t>Si el 'Código del concepto' es '4060' y el valor del tag es diferente a alfanumérico de 3 hasta 30 caracteres  (se considera cualquier carácter incluido espacio, sin salto de línea)</t>
  </si>
  <si>
    <t>Si el 'Código del concepto' es '4061' y el valor del tag es diferente a alfanumérico de 3 hasta 10 caracteres  (se considera cualquier carácter incluido espacio, sin salto de línea)</t>
  </si>
  <si>
    <t>De existir 'Código del concepto' igual a '4062' y no existe el tag.</t>
  </si>
  <si>
    <t>De existir 'Código del concepto' igual a '4063'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</si>
  <si>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</si>
  <si>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</si>
  <si>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</si>
  <si>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</si>
  <si>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</si>
  <si>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Si el 'Código del concepto' es '4007' y el valor del tag es diferente a alfanumérico de 3 hasta 200 caracteres  (se considera cualquier carácter incluido espacio, sin salto de línea)</t>
  </si>
  <si>
    <t>Si el 'Código del concepto' es '4009' y el valor del tag es diferente a alfanumérico de 3 hasta 20 caracteres  (se considera cualquier carácter incluido espacio, sin salto de línea)</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</si>
  <si>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</si>
  <si>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</si>
  <si>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</si>
  <si>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</si>
  <si>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</si>
  <si>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</si>
  <si>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</si>
  <si>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</si>
  <si>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</si>
  <si>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</si>
  <si>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</si>
  <si>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De existir 'Código del concepto' igual a '7001', '7002', '7003', '7004', '7005', '7006', '7007', '7008', '7009', '7010' o '7011' y no existe el tag o es vacío.</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</si>
  <si>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</si>
  <si>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</si>
  <si>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</si>
  <si>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</si>
  <si>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</si>
  <si>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</si>
  <si>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</si>
  <si>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</si>
  <si>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</si>
  <si>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</si>
  <si>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</si>
  <si>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</si>
  <si>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</si>
  <si>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</si>
  <si>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</si>
  <si>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</si>
  <si>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</si>
  <si>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</si>
  <si>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</si>
  <si>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</si>
  <si>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</si>
  <si>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</si>
  <si>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</si>
  <si>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</si>
  <si>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</si>
  <si>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</si>
  <si>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</si>
  <si>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</si>
  <si>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</si>
  <si>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</si>
  <si>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</si>
  <si>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</si>
  <si>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</si>
  <si>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</si>
  <si>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</si>
  <si>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Información adicional - beneficio de hospedaje</t>
  </si>
  <si>
    <t>Información adicional - paquete turístico</t>
  </si>
  <si>
    <t>Número de expediente
Código de unidad ejecutora
Número de contrato
Número de proceso de selección</t>
  </si>
  <si>
    <t>Matrícula de la embarcación pesquera
Nombre de la embarcación pesquera
Descripción del tipo de la especie vendida
Lugar de descarga</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</si>
  <si>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</si>
  <si>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</si>
  <si>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</si>
  <si>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</si>
  <si>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</si>
  <si>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</si>
  <si>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</si>
  <si>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</si>
  <si>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</si>
  <si>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</si>
  <si>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</si>
  <si>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</si>
  <si>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</si>
  <si>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</si>
  <si>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</si>
  <si>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el tag existe, el valor del Tag UBL no se encuentra en el listado</t>
  </si>
  <si>
    <t>Si el Tag UBL existe, el valor del Tag UBL es diferente a 'PE'</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</si>
  <si>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</si>
  <si>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</si>
  <si>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</si>
  <si>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</si>
  <si>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</si>
  <si>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</si>
  <si>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</si>
  <si>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</si>
  <si>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</si>
  <si>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</si>
  <si>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El valor del Tag UBL es diferente de "04", "05", "99" y "01"</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</si>
  <si>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</si>
  <si>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</si>
  <si>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</si>
  <si>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</si>
  <si>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Si existe el "Número de otro documento relacionado", el formato del Tag UBL es diferente de "04", "05", "08","09","99" y "01"</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</si>
  <si>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</si>
  <si>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</si>
  <si>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</si>
  <si>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</si>
  <si>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</si>
  <si>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</si>
  <si>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</si>
  <si>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</si>
  <si>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beneficio de hospedaje</t>
  </si>
  <si>
    <t>Información adicional a nivel de ítem - gastos por intereses de créditos hipotecarios</t>
  </si>
  <si>
    <t>Información adicional - migración de documentos autorizados - Pago de regalía petrolera</t>
  </si>
  <si>
    <t>Motivo de traslado</t>
  </si>
  <si>
    <t>Valor preliminar referencial por carga útil nominal (Tratándose de más de 1 vehículo)</t>
  </si>
  <si>
    <t>Número de contrato
Fecha del otorgamiento del crédito
Tipo de préstamo
Partida Regsitral
Indicador de primera vivienda
Dirección completa del predio</t>
  </si>
  <si>
    <t>/Invoice/cac:InvoiceLine/cac:Item/cac:AdditionalItemProperty/cbc:Value (Número de contrato)
/Invoice/cac:InvoiceLine/cac:Item/cac:AdditionalItemProperty/cbc:Value (Fecha del otorgamiento del crédito)
/Invoice/cac:InvoiceLine/cac:Item/cac:AdditionalItemProperty/cbc:Value (Tipo de préstamo)
/Invoice/cac:InvoiceLine/cac:Item/cac:AdditionalItemProperty/cbc:Value (Partida Registral)
/Invoice/cac:InvoiceLine/cac:Item/cac:AdditionalItemProperty/cbc:Value (Indicador de primera vivienda)
/Invoice/cac:InvoiceLine/cac:Item/cac:AdditionalItemProperty/cbc:Value (Dirección - Código de ubigeo)
/Invoice/cac:InvoiceLine/cac:Item/cac:AdditionalItemProperty/cbc:Value (Dirección - Dirección completa y detallada)
/Invoice/cac:InvoiceLine/cac:Item/cac:AdditionalItemProperty/cbc:Value (Dirección - Urbanización)
/Invoice/cac:InvoiceLine/cac:Item/cac:AdditionalItemProperty/cbc:Value (Dirección - Provincia)
/Invoice/cac:InvoiceLine/cac:Item/cac:AdditionalItemProperty/cbc:Value (Dirección - Departamento)
/Invoice/cac:InvoiceLine/cac:Item/cac:AdditionalItemProperty/cbc:Value (Dirección - Distrito)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</si>
  <si>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</si>
  <si>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</si>
  <si>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</si>
  <si>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</si>
  <si>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</si>
  <si>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</si>
  <si>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</si>
  <si>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Si 'Código de tipo de nota de débito' es diferente de '03' (Penalidades/ otros conceptos) y si 'Tipo de documento que modifica' es '56', el valor del Tag UBL es diferente a alfanumérico (incluido el guión)</t>
  </si>
  <si>
    <t>Si "Tipo de documento que modifica" es '01' o '03' o '14' o '30' o '34' o '36' o '42' y "Serie del documento que modifica" empieza con B o F o E o S, el Tag UBL no se encuentra en el listado</t>
  </si>
  <si>
    <t>Si "Tipo de documento que modifica" es '01' o '03' o '14' o '30' o '34' o '36' o '42' y "Serie del documento que modifica" empieza con B o F o E o S, el Tag UBL se encuentra en el listado con estado "Rechazado"</t>
  </si>
  <si>
    <t>Si "Tipo de documento que modifica" es '01' o '03' o '14' o '30' o '34' o '36' o '42' y "Serie del documento que modifica" empieza con B o F o E o S, el Tag UBL se encuentra en el listado con estado "Anulado"</t>
  </si>
  <si>
    <t>Si 'Tipo de documento que modifica' es '01' o '03' o '14' y 'Serie del documento que modifica' empieza con B o F o E o S, el 'Tipo de moneda' de la nota de débito es diferente del 'Tipo de moneda' del documento que modifica</t>
  </si>
  <si>
    <t>Si 'Código de tipo de nota de débito' es diferente de '03' (Penalidades/ otros conceptos) y 'Tipo de documento que modifica' es '12', el formato del Tag UBL es diferente a:
- [a-zA-Z0-9-]{1,20}-[0-9]{1,10}</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</si>
  <si>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</si>
  <si>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</si>
  <si>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</si>
  <si>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</si>
  <si>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</si>
  <si>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</si>
  <si>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 xml:space="preserve">Si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</si>
  <si>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/DebitNote/cac:DebitNoteLine/cac:Item/cac:AdditionalItemProperty/cbc:Value (Número de contrato)
/DebitNote/cac:DebitNoteLine/cac:Item/cac:AdditionalItemProperty/cbc:Value (Fecha del otorgamiento del crédito)
/DebitNote/cac:DebitNoteLine/cac:Item/cac:AdditionalItemProperty/cbc:Value (Tipo de préstamo)
/DebitNote/cac:DebitNoteLine/cac:Item/cac:AdditionalItemProperty/cbc:Value (Partida Registral)
/DebitNote/cac:DebitNoteLine/cac:Item/cac:AdditionalItemProperty/cbc:Value (Indicador de primera vivienda)
/DebitNote/cac:DebitNoteLine/cac:Item/cac:AdditionalItemProperty/cbc:Value (Dirección - Código de ubigeo)
/DebitNote/cac:DebitNoteLine/cac:Item/cac:AdditionalItemProperty/cbc:Value (Dirección - Dirección completa y detallada)
/DebitNote/cac:DebitNoteLine/cac:Item/cac:AdditionalItemProperty/cbc:Value (Dirección - Urbanización)
/DebitNote/cac:DebitNoteLine/cac:Item/cac:AdditionalItemProperty/cbc:Value (Dirección - Provincia)
/DebitNote/cac:DebitNoteLine/cac:Item/cac:AdditionalItemProperty/cbc:Value (Dirección - Departamento)
/DebitNote/cac:DebitNoteLine/cac:Item/cac:AdditionalItemProperty/cbc:Value (Dirección - Distrito)</t>
  </si>
  <si>
    <t>Número de Contrato
Fecha del otorgamiento del crédito
Tipo de préstamo
Partida registral
Indicador de primera vivienda
Dirección completa del predio</t>
  </si>
  <si>
    <t>Información adicional - gastos por intereses de créditos hipotecarios</t>
  </si>
  <si>
    <t>Motivo que sustenta la emisión de la nota de crédito electrónica</t>
  </si>
  <si>
    <t>Tipo de moneda en la cual se emite la nota de crédito electrónica</t>
  </si>
  <si>
    <t>Si 'Código de tipo de nota de crédito' es diferente de '10' (Otros conceptos) y 'Tipo de documento que modifica' es '56', el valor del Tag UBL es diferente a alfanumérico (incluido el guión)</t>
  </si>
  <si>
    <t>Si 'Código de tipo de nota de crédito' es diferente de '10' y 'Tipo de documento que modifica' es '01' o '03' o '14' o '30' o '34' o '36' o '42' y 'Serie del documento que modifica' empieza con B o F o E o S, el Tag UBL no se encuentra en el listado</t>
  </si>
  <si>
    <t>Si 'Código de tipo de nota de crédito' es diferente de '10' y 'Tipo de documento que modifica' es '01' o '03' o '14' o '30' o '34' o '36' o '42' y 'Serie del documento que modifica' empieza con B o F o E o S, el Tag UBL se encuentra en el listado con estado 'Anulado'</t>
  </si>
  <si>
    <t>Si 'Código de tipo de nota de crédito' es diferente de '10' y 'Tipo de documento que modifica' es '01' o '03' o '14' o '30' o '34' o '36' o '42' y 'Serie del documento que modifica' empieza con B o F o E o S, el Tag UBL se encuentra en el listado con estado 'Rechazado'</t>
  </si>
  <si>
    <t>Si 'Código de tipo de nota de crédito' es diferente de '10' y 'Tipo de documento que modifica' es '01' o '03' o '14' y 'Serie del documento que modifica' empieza con B o F o E o S, el 'Tipo de moneda' de la nota de crédito es diferente del 'Tipo de moneda' del documento que modifica</t>
  </si>
  <si>
    <t>Si 'Código de tipo de nota de crédito' es diferente de '10' y 'Tipo de documento que modifica' es '01' o '03' y 'Serie del documento que modifica' empieza con número, el Tagl UBL no se encuentra en el listado</t>
  </si>
  <si>
    <t>Si 'Código de tipo de nota de crédito' es diferente de '10' (Otros conceptos) y  'Tipo de documento que modifica' es '12', el formato del Tag UBL es diferente a:
- [a-zA-Z0-9-]{1,20}-[0-9]{1,10}</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</si>
  <si>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</si>
  <si>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</si>
  <si>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</si>
  <si>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</si>
  <si>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</si>
  <si>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 xml:space="preserve">Si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</si>
  <si>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Si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</si>
  <si>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</si>
  <si>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</si>
  <si>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</si>
  <si>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</si>
  <si>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</si>
  <si>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</si>
  <si>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</si>
  <si>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</si>
  <si>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</si>
  <si>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Si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</si>
  <si>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</si>
  <si>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</si>
  <si>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</si>
  <si>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</si>
  <si>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</si>
  <si>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</si>
  <si>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</si>
  <si>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</si>
  <si>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</si>
  <si>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</si>
  <si>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</si>
  <si>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</si>
  <si>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</si>
  <si>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</si>
  <si>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</si>
  <si>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</si>
  <si>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</si>
  <si>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</si>
  <si>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</si>
  <si>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</si>
  <si>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</si>
  <si>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</si>
  <si>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</si>
  <si>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</si>
  <si>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</si>
  <si>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</si>
  <si>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</si>
  <si>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</si>
  <si>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</si>
  <si>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</si>
  <si>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</si>
  <si>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</si>
  <si>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</si>
  <si>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</si>
  <si>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</si>
  <si>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</si>
  <si>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</si>
  <si>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</si>
  <si>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</si>
  <si>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</si>
  <si>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</si>
  <si>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</si>
  <si>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</si>
  <si>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</si>
  <si>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</si>
  <si>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</si>
  <si>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</si>
  <si>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</si>
  <si>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</si>
  <si>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</si>
  <si>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</si>
  <si>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</si>
  <si>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</si>
  <si>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</si>
  <si>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</si>
  <si>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</si>
  <si>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</si>
  <si>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</si>
  <si>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</si>
  <si>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</si>
  <si>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</si>
  <si>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</si>
  <si>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</si>
  <si>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</si>
  <si>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</si>
  <si>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</si>
  <si>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</si>
  <si>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</si>
  <si>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</si>
  <si>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</si>
  <si>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</si>
  <si>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</si>
  <si>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</si>
  <si>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</si>
  <si>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</si>
  <si>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</si>
  <si>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</si>
  <si>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Si  'Código de tipo de nota de débito' es '11' (Exportación) y existe un 'Código de tributo' (cbc:ID) con valor '1000' o '1016' a nivel global con 'Total valor de venta' (cbc:TaxableAmount)  mayor a cero</t>
  </si>
  <si>
    <t>Si  'Código de tipo de nota de débito' es '11' (Exportación) y existe un 'Código de tributo' (cbc:ID) con valor '9997' o '9998'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</si>
  <si>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</si>
  <si>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</si>
  <si>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</si>
  <si>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</si>
  <si>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</si>
  <si>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</si>
  <si>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Existe en el mismo ítem más de un tag cac:TaxTotal</t>
  </si>
  <si>
    <t>Existe en el mismo ítem más de un cac:TaxSubtotal con el mismo valor del Tag UBL (cbc:ID)</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</si>
  <si>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</si>
  <si>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</si>
  <si>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</si>
  <si>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</si>
  <si>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</si>
  <si>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</si>
  <si>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</si>
  <si>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</si>
  <si>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</si>
  <si>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</si>
  <si>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</si>
  <si>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</si>
  <si>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</si>
  <si>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</si>
  <si>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</si>
  <si>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</si>
  <si>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</si>
  <si>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</si>
  <si>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</si>
  <si>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</si>
  <si>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</si>
  <si>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</si>
  <si>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</si>
  <si>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</si>
  <si>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</si>
  <si>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</si>
  <si>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</si>
  <si>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</si>
  <si>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</si>
  <si>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</si>
  <si>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</si>
  <si>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</si>
  <si>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</si>
  <si>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</si>
  <si>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</si>
  <si>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</si>
  <si>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</si>
  <si>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</si>
  <si>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</si>
  <si>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</si>
  <si>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</si>
  <si>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</si>
  <si>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</si>
  <si>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</si>
  <si>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</si>
  <si>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</si>
  <si>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</si>
  <si>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</si>
  <si>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</si>
  <si>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</si>
  <si>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</si>
  <si>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</si>
  <si>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</si>
  <si>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</si>
  <si>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</si>
  <si>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</si>
  <si>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</si>
  <si>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</si>
  <si>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</si>
  <si>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</si>
  <si>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</si>
  <si>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</si>
  <si>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</si>
  <si>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</si>
  <si>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</si>
  <si>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</si>
  <si>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'1016',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</si>
  <si>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</si>
  <si>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</si>
  <si>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</si>
  <si>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Número de documento de identidad</t>
  </si>
  <si>
    <t>Datos del transportista contratante - Tipo de documento de identidad</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</si>
  <si>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</si>
  <si>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</si>
  <si>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</si>
  <si>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</si>
  <si>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</si>
  <si>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</si>
  <si>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OBS-4323 y OBS-4324</t>
  </si>
  <si>
    <t>Validaciones para Gas natural</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</si>
  <si>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</si>
  <si>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</si>
  <si>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</si>
  <si>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</si>
  <si>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</si>
  <si>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</si>
  <si>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</si>
  <si>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</si>
  <si>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</si>
  <si>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</si>
  <si>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</si>
  <si>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</si>
  <si>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</si>
  <si>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</si>
  <si>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</si>
  <si>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</si>
  <si>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Si la 'Serie del documento' no inicia con número y el comprobante no existe en el listado y el 'Código de operación del ítem' es igual a '3': 
La diferencia entre la fecha de recepción del resumen y la 'Fecha de emisión de los documentos' es mayor 7 días</t>
  </si>
  <si>
    <t>El documento indicado no existe no puede ser modificado</t>
  </si>
  <si>
    <t>Si la 'Serie del documento' no inicia con número y el comprobante existe en el listado y el 'Código de operación del ítem' es igual a '3': 
La diferencia entre la fecha de recepción del resumen y la fecha de generación del CDR de la recepción del comprobante a dar de baja (Resumen o la Boleta de venta electrónica, lo que corresponda) es mayor a 7 días</t>
  </si>
  <si>
    <t>El comprobante no puede ser dado de baja por exceder el plazo desde su fecha de emision</t>
  </si>
  <si>
    <t>El comprobante no puede ser dado de baja por exceder el plazo desde su fecha de recepcion</t>
  </si>
  <si>
    <t>Si la 'Serie del documento dado de baja' no inicia con número y la diferencia entre la fecha de recepción de la comunicación de baja y la fecha de generación del CDR de la recepción del documento dado de baja es mayor a 7 días
Nota: No aplica para OSE</t>
  </si>
  <si>
    <t>Si serie del documento no inicia con número:
La diferencia entre la fecha de recepción del XML y el valor del Tag UBL es mayor al límite del listado y no existe una fecha límite para el mismo tipo de documento y misma fecha de emisión que el comprobante que se está recibiendo que sea igual o posterior a la fecha de recepción
Nota: No aplica para OSE</t>
  </si>
  <si>
    <t>Si  'Código de tributo' es '7152', el valor del Tag Ubl es diferente de la sumatoria de los 'Monto del tributo de la línea'  (cbc:TaxAmount) de los ítems con 'Código de tributo por línea' igual a '7152'</t>
  </si>
  <si>
    <t>Si  'Código de tributo' es '7152', el valor del Tag Ubl es diferente de la sumatoria de los 'Monto del tributo de la línea' (cbc:TaxAmount) de los ítems con 'Código de tributo por línea' igual a '7152'</t>
  </si>
  <si>
    <t xml:space="preserve">Si tipo de comprobante es Factura, Servicios Públicos, Retenciones, Percepciones y serie no inicia en número:
La diferencia entre la 'Fecha de recepción del comprobante por OSE' y la 'Fecha de emisión del comprobante' es mayor al límite del listado
</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</si>
  <si>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</si>
  <si>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</si>
  <si>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</si>
  <si>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</si>
  <si>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</si>
  <si>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</si>
  <si>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</si>
  <si>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</si>
  <si>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</si>
  <si>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</si>
  <si>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</si>
  <si>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</si>
  <si>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</si>
  <si>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</si>
  <si>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</si>
  <si>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</si>
  <si>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</si>
  <si>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</si>
  <si>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</si>
  <si>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</si>
  <si>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</si>
  <si>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</si>
  <si>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</si>
  <si>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</si>
  <si>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</si>
  <si>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</si>
  <si>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</si>
  <si>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</si>
  <si>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</si>
  <si>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</si>
  <si>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</si>
  <si>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Si existe el "Número de otro documento relacionado", el formato del Tag UBL es diferente de '04', '05', '06', '07', '99' y '01'</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</si>
  <si>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</si>
  <si>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</si>
  <si>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</si>
  <si>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</si>
  <si>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</si>
  <si>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</si>
  <si>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</si>
  <si>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</si>
  <si>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</si>
  <si>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</si>
  <si>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</si>
  <si>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</si>
  <si>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</si>
  <si>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</si>
  <si>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</si>
  <si>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</si>
  <si>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</si>
  <si>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</si>
  <si>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</si>
  <si>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</si>
  <si>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</si>
  <si>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</si>
  <si>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</si>
  <si>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valor del Tag UBL se repite en el comprobante</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</si>
  <si>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</si>
  <si>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</si>
  <si>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</si>
  <si>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</si>
  <si>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</si>
  <si>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Para cac:DocumentReference/cbc:ID
El XML no contiene informacion en el tag cac:DocumentReference/cbc:ID</t>
  </si>
  <si>
    <t>NO OK</t>
  </si>
  <si>
    <t>2812 (306)</t>
  </si>
  <si>
    <t xml:space="preserve">El XML no contiene el tag ResponseTime
</t>
  </si>
  <si>
    <t>El certificado digital con el que se firma el CDR OSE, debe corresponder a este RUC.</t>
  </si>
  <si>
    <t>Debe corresponder a un OSE registrado en el padrón.
Debe estar vinculado al Emisor del comprobante, a la fecha de comprobación.</t>
  </si>
  <si>
    <t>Si no se encontró el tag del Código de observación (cbc:StatusReasonCode)</t>
  </si>
  <si>
    <t>Solo si se encontró el tag del Código de observación (cbc:StatusReasonCode)</t>
  </si>
  <si>
    <t>2806 (306)</t>
  </si>
  <si>
    <r>
      <t xml:space="preserve">El valor ingresado como Tipo de documento de identidad del que envía el CPE (emisor o PSE) es incorrecto
</t>
    </r>
    <r>
      <rPr>
        <strike/>
        <sz val="9"/>
        <color theme="1"/>
        <rFont val="Calibri"/>
        <family val="2"/>
      </rPr>
      <t>El valor en cac:SenderParty/cac:PartyLegalEntity/cbc:CompanyID/@schemeID no corresponde con el tipo de documento del que envia el comprobante (Emisor o PSE) (se asume lo que se envia)</t>
    </r>
  </si>
  <si>
    <t>2808 (306)</t>
  </si>
  <si>
    <t>Codigo 2808, rechazo codigo 100</t>
  </si>
  <si>
    <t>Codigo 2807, rechazo por parseo (306)</t>
  </si>
  <si>
    <t>2807 (306)</t>
  </si>
  <si>
    <t>El valor en cac:SenderParty/cac:PartyLegalEntity/cbc:CompanyID no corresponde con el número de documento del que envia el comprobante (Emisor o PSE) (se asume lo que se envia)</t>
  </si>
  <si>
    <t xml:space="preserve">ERROR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</si>
  <si>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</si>
  <si>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</si>
  <si>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</si>
  <si>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</si>
  <si>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</si>
  <si>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</si>
  <si>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</si>
  <si>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</si>
  <si>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</si>
  <si>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</si>
  <si>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</si>
  <si>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</si>
  <si>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</si>
  <si>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</si>
  <si>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</si>
  <si>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</si>
  <si>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</si>
  <si>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</si>
  <si>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</si>
  <si>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'GTIN-8', 'GTIN-13' y 'GTIN-12'</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</si>
  <si>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</si>
  <si>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</si>
  <si>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</si>
  <si>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</si>
  <si>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</si>
  <si>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</si>
  <si>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</si>
  <si>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</si>
  <si>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</si>
  <si>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</si>
  <si>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</si>
  <si>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</si>
  <si>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</si>
  <si>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</si>
  <si>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</si>
  <si>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</si>
  <si>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</si>
  <si>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</si>
  <si>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</si>
  <si>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</si>
  <si>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</si>
  <si>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</si>
  <si>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Si 'Código de tipo de nota de crédito' es 11 (Exportación) y existe un ID '2000' o '9999' con 'Monto base' mayor a cero (cbc:TaxableAmount  &gt; 0) en cualquier CreditNoteLine</t>
  </si>
  <si>
    <t>Si 'Código de tipo de nota de credito' es 11 (Exportación) y  existe un ID '1000' o '1016' o '9997' o '9998' en cualquier CreditNoteline</t>
  </si>
  <si>
    <t>1080</t>
  </si>
  <si>
    <t>No puede enviar 'Recibos de servicios publicos' y sus notas asociadas por SEE-Desde los sistemas del contribuyente</t>
  </si>
  <si>
    <t>Si la 'Serie del comprobante' empieza con 'S' y el 'Número de RUC' pertenece al 'Sistema de emisión simplificado'</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</si>
  <si>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</si>
  <si>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</si>
  <si>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</si>
  <si>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</si>
  <si>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</si>
  <si>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</si>
  <si>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</si>
  <si>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</si>
  <si>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</si>
  <si>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</si>
  <si>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</si>
  <si>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</si>
  <si>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</si>
  <si>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</si>
  <si>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</si>
  <si>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</si>
  <si>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</si>
  <si>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</si>
  <si>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</si>
  <si>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</si>
  <si>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</si>
  <si>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</si>
  <si>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</si>
  <si>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</si>
  <si>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</si>
  <si>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</si>
  <si>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</si>
  <si>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</si>
  <si>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</si>
  <si>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</si>
  <si>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</si>
  <si>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</si>
  <si>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</si>
  <si>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</si>
  <si>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</si>
  <si>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</si>
  <si>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</si>
  <si>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</si>
  <si>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</si>
  <si>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</si>
  <si>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</si>
  <si>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</si>
  <si>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</si>
  <si>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</si>
  <si>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</si>
  <si>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</si>
  <si>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"Tipo de documento" es 03, 07 o 08, el formato del Tag UBL es diferente:
- ([B][A-Z0-9]{3})-(?!0+$)([0-9]{1,8})
- [0-9]{1,4}-[0-9]{1,8}</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</si>
  <si>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</si>
  <si>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</si>
  <si>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</si>
  <si>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</si>
  <si>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</si>
  <si>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</si>
  <si>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</si>
  <si>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</si>
  <si>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</si>
  <si>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</si>
  <si>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</si>
  <si>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</si>
  <si>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</si>
  <si>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</si>
  <si>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</si>
  <si>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</si>
  <si>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</si>
  <si>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</si>
  <si>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</si>
  <si>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por la tasa vigente al IGV a la fecha de emisión, con una tolerancia + - 1</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</si>
  <si>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</si>
  <si>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</si>
  <si>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</si>
  <si>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</si>
  <si>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Si el comprobante no existe en el listado y el 'Código de operacion del ítem' es '2'</t>
  </si>
  <si>
    <t>El 'Tipo de Comprobante', 'Serie y número de correlativo del documento' y 'Código de operación del ítem' se repite en otra línea /SummaryDocumentsLine</t>
  </si>
  <si>
    <t>Si el campo 'Importe total de la venta' es mayor o igual a 700 nuevos soles y no existe el tag</t>
  </si>
  <si>
    <t>Si existe tag de "Adquiriente o usuario", no existe el Tag UBL</t>
  </si>
  <si>
    <t>Si existe tag de "Adquiriente o usuario" y "Tipo de documento de identidad del adquiriente" es 6, el formato del Tag UBL es diferente a numérico de 11 dígitos</t>
  </si>
  <si>
    <t>Si existe tag de "Adquiriente o usuario" y "Tipo de documento de identidad del adquiriente" es "1", el formato del Tag UBL es diferente a numérico de 8 dígitos</t>
  </si>
  <si>
    <t>Si existe tag de "Adquiriente o usuario", el formato del Tag UBL es diferente a alfanumérico  de 1 a 20 caracteres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</si>
  <si>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</si>
  <si>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</si>
  <si>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</si>
  <si>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</si>
  <si>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</si>
  <si>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</si>
  <si>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</si>
  <si>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</si>
  <si>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Si "Tipo de documento" es 07 o 08,  el Tag UBL es vacio</t>
  </si>
  <si>
    <t>Debe indicar el documento afectado por la nota</t>
  </si>
  <si>
    <t>Si 'Tipo de documento' es '07' o '08', el valor del Tag UBL es diferente a '03' y '12'</t>
  </si>
  <si>
    <t>Si existe tag de "Adquiriente o usuario", el valor del Tag UBL es diferente al listado y guión (-)</t>
  </si>
  <si>
    <t>Si "Tipo de documento" es "14" o "36", el formato del Tag UBL es diferente a
- [S][A-Z0-9]{3}</t>
  </si>
  <si>
    <t>Si la 'Serie del documento dado de baja' empieza con 'S' y el 'Número de RUC' pertenece al 'Sistema de emisión simplificado'</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</si>
  <si>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</si>
  <si>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</si>
  <si>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</si>
  <si>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</si>
  <si>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</si>
  <si>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</si>
  <si>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</si>
  <si>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</si>
  <si>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</si>
  <si>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</si>
  <si>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</si>
  <si>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</si>
  <si>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</si>
  <si>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</si>
  <si>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</si>
  <si>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</si>
  <si>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</si>
  <si>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</si>
  <si>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</si>
  <si>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</si>
  <si>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</si>
  <si>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</si>
  <si>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por ítem'</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</si>
  <si>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</si>
  <si>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</si>
  <si>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</si>
  <si>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no existe en la misma línea un cac:TaxSubtotal con 'Código de tributo por línea' igual a '2000' cuyo 'Monto base' es mayor a cero (cbc:TaxableAmount &gt; 0), el valor del tag es diferente del 'Valor de venta por ítem que modifica'</t>
  </si>
  <si>
    <t>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por la tasa vigente al IGV a la fecha de emisión, con una tolerancia + - 1</t>
  </si>
  <si>
    <t>Si existe el Tag y el 'Código de tributo' es '9999', el valor del Tag UBL es diferente a la sumatoria de los 'Monto base' (cbc:TaxableAmount) de los ítems con 'Código de tributo por línea' igual a '9999' (con una tolerancia + - 1)</t>
  </si>
  <si>
    <t>Si  'Código de tributo' es '1016', el valor del Tag UBL es diferente al resultado de multiplicar la sumatoria de los 'Monto base' de las líneas (cbc:TaxableAmount) con 'Código de tributo por línea' igual a '1016' por la tasa vigente del IVAP,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</si>
  <si>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</si>
  <si>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</si>
  <si>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</si>
  <si>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</si>
  <si>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</si>
  <si>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</si>
  <si>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</si>
  <si>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</si>
  <si>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</si>
  <si>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</si>
  <si>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</si>
  <si>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</si>
  <si>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</si>
  <si>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</si>
  <si>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</si>
  <si>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</si>
  <si>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</si>
  <si>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</si>
  <si>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51
52
53
54
55
56</t>
  </si>
  <si>
    <t>Corrección</t>
  </si>
  <si>
    <t>OBS-4318, ERR-2892, ERR-3236, ERR-3237, ERR-3238, OBS-4237, OBS-4320</t>
  </si>
  <si>
    <t>ERR-2949,  OBS-4321</t>
  </si>
  <si>
    <t>ERR-2992</t>
  </si>
  <si>
    <t>Afectación al IGV por ítem
Afectación al IVAP por ítem
Sistema de ISC por ítem
Afectacion otros tributos por ítem</t>
  </si>
  <si>
    <t>ERR-1080</t>
  </si>
  <si>
    <t>Control de envío de afiliados al Sistema de emisión simplificado</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</si>
  <si>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</si>
  <si>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</si>
  <si>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</si>
  <si>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</si>
  <si>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</si>
  <si>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</si>
  <si>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</si>
  <si>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</si>
  <si>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</si>
  <si>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</si>
  <si>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</si>
  <si>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</si>
  <si>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</si>
  <si>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</si>
  <si>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</si>
  <si>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</si>
  <si>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</si>
  <si>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</si>
  <si>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</si>
  <si>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</si>
  <si>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</si>
  <si>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</si>
  <si>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</si>
  <si>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</si>
  <si>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</si>
  <si>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</si>
  <si>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</si>
  <si>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</si>
  <si>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</si>
  <si>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</si>
  <si>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</si>
  <si>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</si>
  <si>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</si>
  <si>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</si>
  <si>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</si>
  <si>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</si>
  <si>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</si>
  <si>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</si>
  <si>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</si>
  <si>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</si>
  <si>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ERR-2117, ERR-2920</t>
  </si>
  <si>
    <t>Cambio de ERR-2117 a ERR-2920</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</si>
  <si>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</si>
  <si>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</si>
  <si>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</si>
  <si>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</si>
  <si>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</si>
  <si>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</si>
  <si>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</si>
  <si>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</si>
  <si>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</si>
  <si>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</si>
  <si>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</si>
  <si>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</si>
  <si>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</si>
  <si>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</si>
  <si>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</si>
  <si>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</si>
  <si>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</si>
  <si>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</si>
  <si>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</si>
  <si>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</si>
  <si>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</si>
  <si>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</si>
  <si>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</si>
  <si>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</si>
  <si>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</si>
  <si>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</si>
  <si>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</si>
  <si>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</si>
  <si>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</si>
  <si>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</si>
  <si>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</si>
  <si>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</si>
  <si>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</si>
  <si>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</si>
  <si>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</si>
  <si>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</si>
  <si>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</si>
  <si>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</si>
  <si>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</si>
  <si>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</si>
  <si>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Si 'Código de tipo de nota de débito' es diferente de '03' (Penalidades/ otros conceptos) y  la Serie del comprobante empieza con 'F', el Tag UBL es diferente de '01', '12', '56', '06', '13', '15', '16', '18', '21', '37', '43', '45' y '55'
Versión para 01/01/2020:
Si 'Código de tipo de nota de débito' es diferente de '03' (Penalidades/ otros conceptos) y  la Serie del comprobante empieza con 'F', el Tag UBL es diferente de '01', '12', '56', '06', '13', '15', '16', '18', '21', '37', '43', '45', '55', '30', '34' y '42'</t>
  </si>
  <si>
    <t>Si 'Código de tipo de nota de crédito' es diferente de '10' (Otros conceptos) y  la Serie del comprobante empieza con 'F', el Tag UBL es diferente de '01', '12', '56', '06', '11', '13', '16', '17', '23', '37', '43', '45', '55', '24' y '15'
Versión para 01/01/2020:
Si 'Código de tipo de nota de crédito' es diferente de '10' (Otros conceptos) y  la Serie del comprobante empieza con 'F', el Tag UBL es diferente de '01', '12', '56', '06', '11', '13', '16', '17', '23', '37', '43', '45', '55', '24', '15', '30', '34' y '42'</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</si>
  <si>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</si>
  <si>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</si>
  <si>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</si>
  <si>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</si>
  <si>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</si>
  <si>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</si>
  <si>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</si>
  <si>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r>
      <t xml:space="preserve">Factura, </t>
    </r>
    <r>
      <rPr>
        <strike/>
        <sz val="10"/>
        <color theme="1"/>
        <rFont val="Calibri"/>
        <family val="2"/>
        <scheme val="minor"/>
      </rPr>
      <t>Boletas</t>
    </r>
  </si>
  <si>
    <t>Información adicional  - beneficio de hospedaje - paquete turístico</t>
  </si>
  <si>
    <t xml:space="preserve">Si 'Tipo de operación' es '0200' o '0201' o '0204' o '0208', el valor del Tag UBL es  '6' </t>
  </si>
  <si>
    <t>Si 'Tipo de operación' es '0202' o '0203' o '0205' '0206' o '0207' o '0401', y el valor del Tag UBL es diferente al listado y guion '-'</t>
  </si>
  <si>
    <t>4337</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</si>
  <si>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</si>
  <si>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</si>
  <si>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</si>
  <si>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</si>
  <si>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</si>
  <si>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</si>
  <si>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</si>
  <si>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</si>
  <si>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</si>
  <si>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</si>
  <si>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</si>
  <si>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</si>
  <si>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</si>
  <si>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</si>
  <si>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</si>
  <si>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</si>
  <si>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</si>
  <si>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</si>
  <si>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</si>
  <si>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</si>
  <si>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</si>
  <si>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</si>
  <si>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</si>
  <si>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</si>
  <si>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</si>
  <si>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</si>
  <si>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</si>
  <si>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</si>
  <si>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</si>
  <si>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</si>
  <si>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</si>
  <si>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</si>
  <si>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</si>
  <si>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</si>
  <si>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</si>
  <si>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</si>
  <si>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</si>
  <si>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</si>
  <si>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</si>
  <si>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</si>
  <si>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</si>
  <si>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</si>
  <si>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</si>
  <si>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</si>
  <si>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</si>
  <si>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</si>
  <si>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</si>
  <si>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'Modalidad de Transporte(FG Remitente)' es '01' y 'Información de vehículo principal - Número de placa' existe, no existe e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</si>
  <si>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</si>
  <si>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</si>
  <si>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</si>
  <si>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</si>
  <si>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</si>
  <si>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</si>
  <si>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</si>
  <si>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</si>
  <si>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</si>
  <si>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</si>
  <si>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b</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</si>
  <si>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</si>
  <si>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</si>
  <si>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</si>
  <si>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</si>
  <si>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El nombre del archivo enviado no tiene la estructura RRRRRRRRRRR-TT-DDMMAAAA-NNNN.zip o RRRRRRRRRRR-TT-DDMMAAAA-NNNN.ZIP
Donde: RRRRRRRRRR: Número de RUC, TT: Tipo de archivo (RA, RC RR), DDMMAAAA: Fecha, NNNNNNNN: Número</t>
  </si>
  <si>
    <t>El nombre del archivo enviado no tiene la estructura RRRRRRRRRRR-TT-SSSS-NNNNNNNN.zip o RRRRRRRRRRR-TT-SSSS-NNNNNNNN.ZIP
Donde: 
- RRRRRRRRRR: Número de RUC 
- TT: Tipo de documento: 01, 03, 07, 08, 09, 14, 20, 40 
- SSSS: Serie: 
  Para tipo de documento 01, 03, 07, 08 y 14: 
    Numérico de 4 dígitos o alfanumérico que empieza con F, B y S 
  Para tipo de documento 09: 
    Alfanumérico que empieza con T
  Para tipo de documento 20: 
    Numérico de 4 dígitos o alfanumérico que empieza con R
  Para tipo de documento 40: 
    Numérico de 4 dígitos o alfanumérico que empieza con P
- NNNNNNNN: Número</t>
  </si>
  <si>
    <t xml:space="preserve">ID del certificado del comprobante no corresponde con el ID del certificado del contribuyente o del PSE al que está afiliado el contribuyente </t>
  </si>
  <si>
    <t>El valor del Tag UBL es diferente a "01", "07", "08", "14", "30", "34", "36" y "42"</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</si>
  <si>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</si>
  <si>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</si>
  <si>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</si>
  <si>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Si el 'Tipo de documento' es igual a '14', '36', '07' o '08' y 'Serie del documento de baja' empieza con 'S',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</si>
  <si>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</si>
  <si>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</si>
  <si>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</si>
  <si>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</si>
  <si>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</si>
  <si>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</si>
  <si>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</si>
  <si>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</si>
  <si>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</si>
  <si>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</si>
  <si>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</si>
  <si>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</si>
  <si>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</si>
  <si>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</si>
  <si>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</si>
  <si>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</si>
  <si>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</si>
  <si>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</si>
  <si>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</si>
  <si>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</si>
  <si>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</si>
  <si>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</si>
  <si>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</si>
  <si>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</si>
  <si>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</si>
  <si>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</si>
  <si>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</si>
  <si>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</si>
  <si>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</si>
  <si>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</si>
  <si>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</si>
  <si>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</si>
  <si>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</si>
  <si>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</si>
  <si>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</si>
  <si>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</si>
  <si>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</si>
  <si>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</si>
  <si>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</si>
  <si>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</si>
  <si>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</si>
  <si>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</si>
  <si>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</si>
  <si>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</si>
  <si>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</si>
  <si>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</si>
  <si>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</si>
  <si>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36</t>
  </si>
  <si>
    <t>RS N° 013-2019 -DAE 
Se agrega Tipo de documento 30, 34, 36 y 42</t>
  </si>
  <si>
    <t>RS N° 013-2019 -DAE
Se agrega Tipo de documento 30, 34 y 42</t>
  </si>
  <si>
    <t>RS N° 013-2019 -DAE
Se generaliza la validación</t>
  </si>
  <si>
    <t>RS N° 013-2019 -DAE
Se agrega Tipo de documento 30, 34, 36 y 42</t>
  </si>
  <si>
    <t>ERR-2308</t>
  </si>
  <si>
    <t xml:space="preserve">Tipo de documento
</t>
  </si>
  <si>
    <t>RS N° 013-2019 -DAE
Se agrega el tipo de documento 30, 34, 36 y 42</t>
  </si>
  <si>
    <t>ERR-2310</t>
  </si>
  <si>
    <t>RS N° 013-2019 -DAE
Se agrega el tipo de documento 36</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</si>
  <si>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</si>
  <si>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</si>
  <si>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</si>
  <si>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</si>
  <si>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</si>
  <si>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</si>
  <si>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</si>
  <si>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</si>
  <si>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</si>
  <si>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</si>
  <si>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</si>
  <si>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 xml:space="preserve">RS N° 114-2019 -Boleta de venta </t>
  </si>
  <si>
    <t>RS N° 114-2019 -Boleta de venta
Se cambia de ERR-2108 a ERR-1079, pasa de ERROR a EXCEPCION</t>
  </si>
  <si>
    <t>RS N° 114-2019 -Boleta de venta
Solo queda la validación en caso de modificación</t>
  </si>
  <si>
    <t>RS N° 114-2019 -Boleta de venta
Se agrega validaciones para el caso de bajas</t>
  </si>
  <si>
    <t>Si la nota de crédito modifica un Documento autorizado (tipo de comprobante '06', '13', '15', '16', '18', '21', '37', '43', '45' y '55'), el formato del Tag UBL es diferente a:
- [a-zA-Z0-9-]{1,20}-[a-zA-Z0-9-]{1,20}
Versión para 01/01/2020:
Si la nota de crédito modifica un Documento autorizado (tipo de comprobante '06', '13', '15', '16', '18', '21', '37', '43', '45', '55', '30', '34', '36', y '42'), el formato del Tag UBL es diferente a:
- [a-zA-Z0-9-]{1,20}-[a-zA-Z0-9-]{1,20}</t>
  </si>
  <si>
    <t xml:space="preserve">Si la nota de débito modifica un Documento autorizado (tipo de comprobante '06', '13', '15', '16', '18', '21', '37', '43', '45' o '55'), el formato del Tag UBL es diferente a:
- [a-zA-Z0-9-]{1,20}-[a-zA-Z0-9-]{1,20}
Versión para 01/01/2020:
Si la nota de débito modifica un Documento autorizado (tipo de comprobante '06', '13', '15', '16', '18', '21', '37', '43', '45', '55', '30', '34', '36' o '42'), el formato del Tag UBL es diferente a:
- [a-zA-Z0-9-]{1,20}-[a-zA-Z0-9-]{1,20}
</t>
  </si>
  <si>
    <t>Resumen Diario y Comunicación de baja</t>
  </si>
  <si>
    <r>
      <t xml:space="preserve">01: Agente de percepción de ventas internas
02: Agente de percepción de combustibles
03: Agente de retención
04: Exceptuada de la percepción
05: Exportador de Servicios
10: Buen contribuyente
</t>
    </r>
    <r>
      <rPr>
        <b/>
        <sz val="11"/>
        <rFont val="Calibri"/>
        <family val="2"/>
        <scheme val="minor"/>
      </rPr>
      <t>11: Autorizado a versión UBL 2.0
12: Obligado a enviar código de producto</t>
    </r>
    <r>
      <rPr>
        <sz val="11"/>
        <rFont val="Calibri"/>
        <family val="2"/>
        <scheme val="minor"/>
      </rPr>
      <t xml:space="preserve">
</t>
    </r>
  </si>
  <si>
    <t>Se incorpora un nuevo padrón en el listado de padrones:
12-Obligado a enviar código de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</si>
</sst>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0"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b/>
      <strike/>
      <sz val="10"/>
      <color rgb="FF000000"/>
      <name val="Calibri"/>
      <family val="2"/>
      <scheme val="minor"/>
    </font>
    <font>
      <strike/>
      <sz val="10"/>
      <color theme="1"/>
      <name val="Calibri"/>
      <family val="2"/>
      <scheme val="minor"/>
    </font>
    <font>
      <sz val="9"/>
      <color theme="1"/>
      <name val="Calibri"/>
      <family val="2"/>
    </font>
    <font>
      <b/>
      <sz val="11"/>
      <name val="Calibri"/>
      <family val="2"/>
      <scheme val="minor"/>
    </font>
    <font>
      <b/>
      <sz val="9"/>
      <color theme="0"/>
      <name val="Calibri"/>
      <family val="2"/>
      <scheme val="minor"/>
    </font>
    <font>
      <strike/>
      <sz val="9"/>
      <color theme="1"/>
      <name val="Calibri"/>
      <family val="2"/>
    </font>
    <font>
      <sz val="11"/>
      <color rgb="FF000000"/>
      <name val="Calibri"/>
      <family val="2"/>
      <scheme val="minor"/>
    </font>
    <font>
      <b/>
      <strike/>
      <sz val="10"/>
      <color theme="1"/>
      <name val="Calibri"/>
      <family val="2"/>
      <scheme val="minor"/>
    </font>
    <font>
      <strike/>
      <sz val="11"/>
      <color theme="1"/>
      <name val="Calibri"/>
      <family val="2"/>
      <scheme val="minor"/>
    </font>
    <font>
      <b/>
      <strike/>
      <sz val="11"/>
      <color rgb="FF000000"/>
      <name val="Calibri"/>
      <family val="2"/>
    </font>
    <font>
      <b/>
      <strike/>
      <sz val="11"/>
      <color theme="1"/>
      <name val="Calibri"/>
      <family val="2"/>
      <scheme val="minor"/>
    </font>
    <font>
      <b/>
      <strike/>
      <sz val="9"/>
      <name val="Calibri"/>
      <family val="2"/>
      <scheme val="minor"/>
    </font>
    <font>
      <sz val="10"/>
      <color rgb="FF000000"/>
      <name val="Calibri"/>
      <family val="2"/>
    </font>
    <font>
      <strike/>
      <sz val="9"/>
      <color rgb="FFFF0000"/>
      <name val="Calibri"/>
      <family val="2"/>
    </font>
  </fonts>
  <fills count="2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39997558519241921"/>
        <bgColor indexed="64"/>
      </patternFill>
    </fill>
  </fills>
  <borders count="24">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123">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5" xfId="0" applyFont="1" applyBorder="1" applyAlignment="1">
      <alignment horizontal="center" vertical="top"/>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4" fillId="0" borderId="0" xfId="0" applyFont="1" applyAlignment="1">
      <alignment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2" fillId="0" borderId="3" xfId="0" quotePrefix="1" applyFont="1" applyBorder="1" applyAlignment="1">
      <alignment horizontal="center" vertical="center"/>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wrapText="1"/>
    </xf>
    <xf numFmtId="0" fontId="12" fillId="2" borderId="3" xfId="0" applyFont="1" applyFill="1" applyBorder="1" applyAlignment="1">
      <alignment horizontal="center" wrapText="1"/>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3" xfId="0" quotePrefix="1" applyFont="1" applyBorder="1" applyAlignment="1">
      <alignment horizontal="center" vertical="center"/>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0" fontId="5" fillId="0" borderId="18" xfId="0" applyFont="1" applyBorder="1" applyAlignment="1">
      <alignment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3" xfId="0" applyFont="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26" fillId="4" borderId="3" xfId="0" applyFont="1" applyFill="1" applyBorder="1" applyAlignment="1">
      <alignment horizontal="center"/>
    </xf>
    <xf numFmtId="0" fontId="27" fillId="4" borderId="3" xfId="0" applyFont="1" applyFill="1" applyBorder="1" applyAlignment="1">
      <alignment horizontal="center"/>
    </xf>
    <xf numFmtId="0" fontId="15" fillId="2" borderId="3" xfId="0" applyFont="1" applyFill="1" applyBorder="1" applyAlignment="1">
      <alignment horizontal="left" wrapText="1"/>
    </xf>
    <xf numFmtId="0" fontId="27" fillId="23" borderId="3" xfId="0" applyFont="1" applyFill="1" applyBorder="1" applyAlignment="1">
      <alignment horizontal="center"/>
    </xf>
    <xf numFmtId="0" fontId="4" fillId="23" borderId="3" xfId="0" applyFont="1" applyFill="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4" borderId="8" xfId="0" applyFont="1" applyFill="1" applyBorder="1" applyAlignment="1">
      <alignment vertical="top"/>
    </xf>
    <xf numFmtId="0" fontId="6" fillId="24" borderId="8" xfId="0" applyFont="1" applyFill="1" applyBorder="1" applyAlignment="1">
      <alignment vertical="top" wrapText="1"/>
    </xf>
    <xf numFmtId="0" fontId="6" fillId="24" borderId="8" xfId="0" applyFont="1" applyFill="1" applyBorder="1" applyAlignment="1">
      <alignment horizontal="left" vertical="top" wrapText="1"/>
    </xf>
    <xf numFmtId="0" fontId="6" fillId="24" borderId="3" xfId="0" applyFont="1" applyFill="1" applyBorder="1" applyAlignment="1">
      <alignment horizontal="center" vertical="top" wrapText="1"/>
    </xf>
    <xf numFmtId="0" fontId="6" fillId="24" borderId="3" xfId="0" quotePrefix="1" applyFont="1" applyFill="1" applyBorder="1" applyAlignment="1">
      <alignment horizontal="center" vertical="top" wrapText="1"/>
    </xf>
    <xf numFmtId="0" fontId="6" fillId="24" borderId="3" xfId="0" quotePrefix="1" applyFont="1" applyFill="1" applyBorder="1" applyAlignment="1">
      <alignment vertical="top" wrapText="1"/>
    </xf>
    <xf numFmtId="0" fontId="5" fillId="24" borderId="3" xfId="0" applyFont="1" applyFill="1" applyBorder="1" applyAlignment="1">
      <alignment vertical="top" wrapText="1"/>
    </xf>
    <xf numFmtId="0" fontId="5" fillId="24" borderId="8" xfId="0" applyFont="1" applyFill="1" applyBorder="1" applyAlignment="1">
      <alignment horizontal="center" vertical="top"/>
    </xf>
    <xf numFmtId="49" fontId="5" fillId="24" borderId="8" xfId="0" applyNumberFormat="1" applyFont="1" applyFill="1" applyBorder="1" applyAlignment="1">
      <alignment horizontal="center" vertical="top" wrapText="1"/>
    </xf>
    <xf numFmtId="0" fontId="5" fillId="24" borderId="3" xfId="0" applyFont="1" applyFill="1" applyBorder="1" applyAlignment="1">
      <alignment horizontal="center" vertical="top" wrapText="1"/>
    </xf>
    <xf numFmtId="0" fontId="28" fillId="0" borderId="3" xfId="0" applyFont="1" applyBorder="1" applyAlignment="1">
      <alignment horizontal="left" vertical="center" wrapText="1"/>
    </xf>
    <xf numFmtId="0" fontId="0" fillId="2" borderId="0" xfId="0" applyFill="1"/>
    <xf numFmtId="0" fontId="28" fillId="2" borderId="0" xfId="0" applyFont="1" applyFill="1" applyAlignment="1">
      <alignment horizontal="left" wrapText="1"/>
    </xf>
    <xf numFmtId="0" fontId="28" fillId="0" borderId="3" xfId="0" applyFont="1" applyBorder="1" applyAlignment="1">
      <alignment horizontal="center" vertical="center"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28" fillId="0" borderId="3" xfId="0" quotePrefix="1" applyFont="1" applyBorder="1" applyAlignment="1">
      <alignment horizontal="center" vertical="center" wrapText="1"/>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4" fillId="0" borderId="3" xfId="0" applyFont="1" applyBorder="1" applyAlignment="1">
      <alignment horizontal="center"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horizontal="center"/>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8" fillId="2" borderId="21" xfId="0" applyFont="1" applyFill="1" applyBorder="1" applyAlignment="1">
      <alignment horizontal="left" wrapText="1"/>
    </xf>
    <xf numFmtId="0" fontId="0" fillId="2" borderId="21" xfId="0" applyFill="1" applyBorder="1"/>
    <xf numFmtId="0" fontId="28"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8" fillId="23" borderId="3" xfId="0" applyFont="1" applyFill="1" applyBorder="1" applyAlignment="1">
      <alignment horizontal="center" vertical="top" wrapText="1"/>
    </xf>
    <xf numFmtId="0" fontId="28" fillId="0" borderId="3" xfId="0" applyFont="1" applyBorder="1" applyAlignment="1">
      <alignment vertical="top" wrapText="1"/>
    </xf>
    <xf numFmtId="0" fontId="28" fillId="0" borderId="8" xfId="0" applyFont="1" applyBorder="1" applyAlignment="1">
      <alignment vertical="top" wrapText="1"/>
    </xf>
    <xf numFmtId="0" fontId="28" fillId="0" borderId="3" xfId="0" quotePrefix="1" applyFont="1" applyBorder="1" applyAlignment="1">
      <alignment horizontal="center" vertical="top" wrapText="1"/>
    </xf>
    <xf numFmtId="0" fontId="28" fillId="0" borderId="3" xfId="0" applyFont="1" applyBorder="1" applyAlignment="1">
      <alignment horizontal="left" vertical="top" wrapText="1"/>
    </xf>
    <xf numFmtId="0" fontId="28" fillId="0" borderId="3" xfId="0" applyFont="1" applyBorder="1" applyAlignment="1">
      <alignment horizontal="center" vertical="top" wrapText="1"/>
    </xf>
    <xf numFmtId="0" fontId="28" fillId="18" borderId="3" xfId="0" applyFont="1" applyFill="1" applyBorder="1" applyAlignment="1">
      <alignment horizontal="center" vertical="top" wrapText="1"/>
    </xf>
    <xf numFmtId="0" fontId="28" fillId="18" borderId="3" xfId="0" applyFont="1" applyFill="1" applyBorder="1" applyAlignment="1">
      <alignment horizontal="left" vertical="top" wrapText="1"/>
    </xf>
    <xf numFmtId="0" fontId="12" fillId="0" borderId="0" xfId="0" applyFont="1" applyAlignment="1">
      <alignment horizontal="center" vertical="top"/>
    </xf>
    <xf numFmtId="0" fontId="11" fillId="25" borderId="3" xfId="0" applyFont="1" applyFill="1" applyBorder="1"/>
    <xf numFmtId="0" fontId="11" fillId="25" borderId="3" xfId="0" applyFont="1" applyFill="1" applyBorder="1" applyAlignment="1">
      <alignment horizontal="center" vertical="top"/>
    </xf>
    <xf numFmtId="49" fontId="5" fillId="26" borderId="3" xfId="0" applyNumberFormat="1" applyFont="1" applyFill="1" applyBorder="1" applyAlignment="1">
      <alignment horizontal="center" vertical="top" wrapText="1"/>
    </xf>
    <xf numFmtId="49" fontId="5" fillId="26" borderId="3" xfId="0" applyNumberFormat="1" applyFont="1" applyFill="1" applyBorder="1" applyAlignment="1">
      <alignment horizontal="center" vertical="top"/>
    </xf>
    <xf numFmtId="0" fontId="5" fillId="26" borderId="3" xfId="0" applyFont="1" applyFill="1" applyBorder="1" applyAlignment="1">
      <alignment vertical="top" wrapText="1"/>
    </xf>
    <xf numFmtId="0" fontId="16" fillId="26" borderId="3" xfId="0" applyFont="1" applyFill="1" applyBorder="1" applyAlignment="1">
      <alignment vertical="top" wrapText="1"/>
    </xf>
    <xf numFmtId="49" fontId="16" fillId="26" borderId="3" xfId="0" applyNumberFormat="1" applyFont="1" applyFill="1" applyBorder="1" applyAlignment="1">
      <alignment horizontal="center" vertical="top" wrapText="1"/>
    </xf>
    <xf numFmtId="0" fontId="12" fillId="26" borderId="3" xfId="0" quotePrefix="1" applyFont="1" applyFill="1" applyBorder="1" applyAlignment="1">
      <alignment horizontal="center" vertical="center"/>
    </xf>
    <xf numFmtId="0" fontId="4" fillId="26" borderId="3" xfId="0" applyFont="1" applyFill="1" applyBorder="1" applyAlignment="1">
      <alignment horizontal="left" vertical="top" wrapText="1"/>
    </xf>
    <xf numFmtId="0" fontId="4" fillId="0" borderId="7" xfId="0" applyFont="1" applyBorder="1" applyAlignment="1">
      <alignment horizontal="left" vertical="top" wrapText="1"/>
    </xf>
    <xf numFmtId="49" fontId="16" fillId="26" borderId="3" xfId="0" applyNumberFormat="1" applyFont="1" applyFill="1" applyBorder="1" applyAlignment="1">
      <alignment horizontal="center" vertical="top"/>
    </xf>
    <xf numFmtId="0" fontId="5" fillId="26" borderId="3" xfId="0" applyFont="1" applyFill="1" applyBorder="1" applyAlignment="1">
      <alignment horizontal="left" vertical="top" wrapText="1"/>
    </xf>
    <xf numFmtId="0" fontId="4" fillId="26" borderId="3" xfId="0" applyFont="1" applyFill="1" applyBorder="1" applyAlignment="1">
      <alignment horizontal="center" vertical="top" wrapText="1"/>
    </xf>
    <xf numFmtId="49" fontId="4" fillId="26" borderId="3" xfId="0" applyNumberFormat="1" applyFont="1" applyFill="1" applyBorder="1" applyAlignment="1">
      <alignment horizontal="center"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17" fillId="0" borderId="3" xfId="0" applyNumberFormat="1" applyFont="1" applyBorder="1" applyAlignment="1">
      <alignment horizontal="center" vertical="top" wrapText="1"/>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49" fontId="20" fillId="26" borderId="3" xfId="0" applyNumberFormat="1" applyFont="1" applyFill="1" applyBorder="1" applyAlignment="1">
      <alignment horizontal="center"/>
    </xf>
    <xf numFmtId="0" fontId="20" fillId="26" borderId="3" xfId="0" applyFont="1" applyFill="1" applyBorder="1"/>
    <xf numFmtId="0" fontId="5" fillId="26" borderId="3" xfId="0" applyFont="1" applyFill="1" applyBorder="1" applyAlignment="1">
      <alignment horizontal="center" vertical="top"/>
    </xf>
    <xf numFmtId="0" fontId="5" fillId="26" borderId="3" xfId="0" applyFont="1" applyFill="1" applyBorder="1" applyAlignment="1">
      <alignment vertical="center" wrapText="1"/>
    </xf>
    <xf numFmtId="49" fontId="5" fillId="26" borderId="3" xfId="0" applyNumberFormat="1" applyFont="1" applyFill="1" applyBorder="1" applyAlignment="1">
      <alignment horizontal="center" vertical="center" wrapText="1"/>
    </xf>
    <xf numFmtId="0" fontId="5" fillId="26" borderId="3" xfId="0" applyFont="1" applyFill="1" applyBorder="1" applyAlignment="1">
      <alignment horizontal="center" vertical="top" wrapText="1"/>
    </xf>
    <xf numFmtId="0" fontId="0" fillId="26" borderId="3" xfId="0" applyFill="1" applyBorder="1" applyAlignment="1">
      <alignment vertical="top" wrapText="1"/>
    </xf>
    <xf numFmtId="0" fontId="0" fillId="26" borderId="3" xfId="0" applyFill="1" applyBorder="1" applyAlignment="1">
      <alignment horizontal="center" vertical="top" wrapText="1"/>
    </xf>
    <xf numFmtId="0" fontId="32" fillId="26" borderId="3" xfId="0" applyFont="1" applyFill="1" applyBorder="1" applyAlignment="1">
      <alignment wrapText="1"/>
    </xf>
    <xf numFmtId="0" fontId="0" fillId="26" borderId="3" xfId="0" quotePrefix="1" applyFill="1" applyBorder="1" applyAlignment="1">
      <alignment vertical="top" wrapText="1"/>
    </xf>
    <xf numFmtId="0" fontId="6" fillId="0" borderId="8" xfId="0" quotePrefix="1" applyFont="1" applyBorder="1" applyAlignment="1">
      <alignment horizontal="center" vertical="top" wrapText="1"/>
    </xf>
    <xf numFmtId="49" fontId="16" fillId="26" borderId="8" xfId="0" applyNumberFormat="1" applyFont="1" applyFill="1" applyBorder="1" applyAlignment="1">
      <alignment horizontal="center" vertical="top" wrapText="1"/>
    </xf>
    <xf numFmtId="0" fontId="16" fillId="26" borderId="3" xfId="0" applyFont="1" applyFill="1" applyBorder="1" applyAlignment="1">
      <alignment horizontal="center" vertical="top" wrapText="1"/>
    </xf>
    <xf numFmtId="0" fontId="16" fillId="26" borderId="3" xfId="0" applyFont="1" applyFill="1" applyBorder="1" applyAlignment="1">
      <alignment horizontal="left" vertical="top" wrapText="1"/>
    </xf>
    <xf numFmtId="0" fontId="4" fillId="26" borderId="3" xfId="0" applyFont="1" applyFill="1" applyBorder="1" applyAlignment="1">
      <alignment horizontal="center" vertical="top"/>
    </xf>
    <xf numFmtId="0" fontId="16" fillId="26" borderId="3" xfId="0" applyFont="1" applyFill="1" applyBorder="1" applyAlignment="1">
      <alignment horizontal="center" vertical="top"/>
    </xf>
    <xf numFmtId="0" fontId="16" fillId="26" borderId="3" xfId="0" quotePrefix="1" applyFont="1" applyFill="1" applyBorder="1" applyAlignment="1">
      <alignment horizontal="center" vertical="top" wrapText="1"/>
    </xf>
    <xf numFmtId="0" fontId="16" fillId="26" borderId="3" xfId="0" quotePrefix="1" applyFont="1" applyFill="1" applyBorder="1" applyAlignment="1">
      <alignment vertical="top" wrapText="1"/>
    </xf>
    <xf numFmtId="0" fontId="5" fillId="0" borderId="17" xfId="0" applyFont="1" applyBorder="1" applyAlignment="1">
      <alignment vertical="top" wrapText="1"/>
    </xf>
    <xf numFmtId="49" fontId="12" fillId="26" borderId="3" xfId="0" applyNumberFormat="1" applyFont="1" applyFill="1" applyBorder="1" applyAlignment="1">
      <alignment horizontal="center"/>
    </xf>
    <xf numFmtId="0" fontId="12" fillId="26" borderId="3" xfId="0" applyFont="1" applyFill="1" applyBorder="1" applyAlignment="1">
      <alignment horizontal="left" wrapText="1"/>
    </xf>
    <xf numFmtId="0" fontId="5" fillId="0" borderId="16" xfId="0" applyFont="1" applyBorder="1" applyAlignment="1">
      <alignment vertical="top" wrapText="1"/>
    </xf>
    <xf numFmtId="0" fontId="5" fillId="26" borderId="3" xfId="0" applyFont="1" applyFill="1" applyBorder="1" applyAlignment="1">
      <alignment horizontal="center" vertical="center"/>
    </xf>
    <xf numFmtId="0" fontId="30" fillId="22" borderId="3" xfId="0" quotePrefix="1" applyFont="1" applyFill="1" applyBorder="1" applyAlignment="1">
      <alignment horizontal="center" vertical="center"/>
    </xf>
    <xf numFmtId="0" fontId="16" fillId="0" borderId="3" xfId="0" applyFont="1" applyBorder="1" applyAlignment="1">
      <alignment horizontal="center" vertical="center"/>
    </xf>
    <xf numFmtId="0" fontId="25" fillId="22" borderId="3" xfId="0" quotePrefix="1" applyFont="1" applyFill="1" applyBorder="1" applyAlignment="1">
      <alignment vertical="top" wrapText="1"/>
    </xf>
    <xf numFmtId="0" fontId="12" fillId="26" borderId="3" xfId="0" applyFont="1" applyFill="1" applyBorder="1" applyAlignment="1">
      <alignment wrapText="1"/>
    </xf>
    <xf numFmtId="0" fontId="30"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5" fillId="26" borderId="7" xfId="0" applyFont="1" applyFill="1" applyBorder="1" applyAlignment="1">
      <alignment horizontal="center" vertical="top" wrapText="1"/>
    </xf>
    <xf numFmtId="0" fontId="5" fillId="26" borderId="3" xfId="0" applyFont="1" applyFill="1" applyBorder="1" applyAlignment="1">
      <alignment horizontal="left" vertical="center" wrapText="1"/>
    </xf>
    <xf numFmtId="0" fontId="5" fillId="26" borderId="3" xfId="0" applyFont="1" applyFill="1" applyBorder="1" applyAlignment="1">
      <alignment horizontal="center" vertical="center" wrapText="1"/>
    </xf>
    <xf numFmtId="0" fontId="33" fillId="26" borderId="3" xfId="0" applyFont="1" applyFill="1" applyBorder="1" applyAlignment="1">
      <alignment horizontal="center" wrapText="1"/>
    </xf>
    <xf numFmtId="2" fontId="27" fillId="26" borderId="3" xfId="0" applyNumberFormat="1" applyFont="1" applyFill="1" applyBorder="1" applyAlignment="1">
      <alignment horizontal="center"/>
    </xf>
    <xf numFmtId="0" fontId="17" fillId="26" borderId="3" xfId="0" applyFont="1" applyFill="1" applyBorder="1" applyAlignment="1">
      <alignment horizontal="justify" vertical="top"/>
    </xf>
    <xf numFmtId="0" fontId="12" fillId="25" borderId="3" xfId="0" applyFont="1" applyFill="1" applyBorder="1"/>
    <xf numFmtId="49" fontId="17" fillId="26" borderId="3" xfId="0" applyNumberFormat="1" applyFont="1" applyFill="1" applyBorder="1" applyAlignment="1">
      <alignment horizontal="center" vertical="top" wrapText="1"/>
    </xf>
    <xf numFmtId="0" fontId="28" fillId="26" borderId="8" xfId="0" applyFont="1" applyFill="1" applyBorder="1" applyAlignment="1">
      <alignment vertical="top" wrapText="1"/>
    </xf>
    <xf numFmtId="0" fontId="28" fillId="26" borderId="3" xfId="0" applyFont="1" applyFill="1" applyBorder="1" applyAlignment="1">
      <alignment horizontal="center" vertical="top" wrapText="1"/>
    </xf>
    <xf numFmtId="0" fontId="12" fillId="26" borderId="3" xfId="0" applyFont="1" applyFill="1" applyBorder="1" applyAlignment="1">
      <alignment horizontal="left"/>
    </xf>
    <xf numFmtId="0" fontId="12" fillId="26" borderId="4" xfId="0" quotePrefix="1" applyFont="1" applyFill="1" applyBorder="1" applyAlignment="1">
      <alignment horizontal="center"/>
    </xf>
    <xf numFmtId="0" fontId="12" fillId="26" borderId="4" xfId="0" applyFont="1" applyFill="1" applyBorder="1" applyAlignment="1">
      <alignment wrapText="1"/>
    </xf>
    <xf numFmtId="0" fontId="12" fillId="0" borderId="0" xfId="0" applyFont="1" applyAlignment="1">
      <alignment horizontal="left" wrapText="1"/>
    </xf>
    <xf numFmtId="0" fontId="4" fillId="0" borderId="3" xfId="0" quotePrefix="1" applyFont="1" applyBorder="1" applyAlignment="1">
      <alignment vertical="top" wrapText="1"/>
    </xf>
    <xf numFmtId="49" fontId="5" fillId="26" borderId="19" xfId="0" applyNumberFormat="1" applyFont="1" applyFill="1" applyBorder="1" applyAlignment="1">
      <alignment horizontal="center" vertical="top" wrapText="1"/>
    </xf>
    <xf numFmtId="49" fontId="5" fillId="26" borderId="20" xfId="0" applyNumberFormat="1" applyFont="1" applyFill="1" applyBorder="1" applyAlignment="1">
      <alignment horizontal="center" vertical="top" wrapText="1"/>
    </xf>
    <xf numFmtId="49" fontId="5" fillId="26" borderId="7" xfId="0" applyNumberFormat="1" applyFont="1" applyFill="1" applyBorder="1" applyAlignment="1">
      <alignment horizontal="center" vertical="top" wrapText="1"/>
    </xf>
    <xf numFmtId="49" fontId="5" fillId="26" borderId="8" xfId="0" applyNumberFormat="1" applyFont="1" applyFill="1" applyBorder="1" applyAlignment="1">
      <alignment horizontal="center" vertical="top" wrapText="1"/>
    </xf>
    <xf numFmtId="49" fontId="5" fillId="20" borderId="3" xfId="0" applyNumberFormat="1" applyFont="1" applyFill="1" applyBorder="1" applyAlignment="1">
      <alignment horizontal="left" vertical="top"/>
    </xf>
    <xf numFmtId="0" fontId="28" fillId="0" borderId="8" xfId="0" applyFont="1" applyBorder="1" applyAlignment="1">
      <alignment horizontal="center" vertical="top" wrapText="1"/>
    </xf>
    <xf numFmtId="0" fontId="28" fillId="0" borderId="8" xfId="0" quotePrefix="1" applyFont="1" applyBorder="1" applyAlignment="1">
      <alignment horizontal="center" vertical="top" wrapText="1"/>
    </xf>
    <xf numFmtId="0" fontId="28" fillId="0" borderId="0" xfId="0" applyFont="1" applyAlignment="1">
      <alignment horizontal="center" vertical="top" wrapText="1"/>
    </xf>
    <xf numFmtId="0" fontId="28" fillId="0" borderId="0" xfId="0" applyFont="1" applyAlignment="1">
      <alignment horizontal="left" vertical="top" wrapText="1"/>
    </xf>
    <xf numFmtId="0" fontId="28" fillId="0" borderId="0" xfId="0" quotePrefix="1" applyFont="1" applyAlignment="1">
      <alignment horizontal="center" vertical="top" wrapText="1"/>
    </xf>
    <xf numFmtId="0" fontId="28" fillId="0" borderId="0" xfId="0" quotePrefix="1" applyFont="1" applyAlignment="1">
      <alignment horizontal="center" vertical="center" wrapText="1"/>
    </xf>
    <xf numFmtId="0" fontId="28" fillId="0" borderId="0" xfId="0" applyFont="1" applyAlignment="1">
      <alignment horizontal="center" vertical="center" wrapText="1"/>
    </xf>
    <xf numFmtId="0" fontId="28" fillId="0" borderId="0" xfId="0" applyFont="1" applyAlignment="1">
      <alignment horizontal="left" vertical="center" wrapText="1"/>
    </xf>
    <xf numFmtId="0" fontId="28" fillId="2" borderId="0" xfId="0" applyFont="1" applyFill="1" applyAlignment="1">
      <alignment horizontal="center" vertical="center" wrapText="1"/>
    </xf>
    <xf numFmtId="0" fontId="28" fillId="0" borderId="5" xfId="0" applyFont="1" applyBorder="1" applyAlignment="1">
      <alignment horizontal="center" vertical="top" wrapText="1"/>
    </xf>
    <xf numFmtId="0" fontId="12" fillId="26" borderId="3" xfId="0" quotePrefix="1" applyFont="1" applyFill="1" applyBorder="1" applyAlignment="1">
      <alignment horizontal="center"/>
    </xf>
    <xf numFmtId="0" fontId="12" fillId="26" borderId="3" xfId="0" applyFont="1" applyFill="1" applyBorder="1" applyAlignment="1">
      <alignment horizontal="center"/>
    </xf>
    <xf numFmtId="0" fontId="5" fillId="27" borderId="3" xfId="0" applyFont="1" applyFill="1" applyBorder="1" applyAlignment="1">
      <alignment horizontal="left" vertical="top" wrapText="1"/>
    </xf>
    <xf numFmtId="0" fontId="5" fillId="27" borderId="3" xfId="0" applyFont="1" applyFill="1" applyBorder="1" applyAlignment="1">
      <alignment horizontal="center" vertical="top"/>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xf>
    <xf numFmtId="0" fontId="5" fillId="27" borderId="3" xfId="0" quotePrefix="1" applyFont="1" applyFill="1" applyBorder="1" applyAlignment="1">
      <alignment vertical="top" wrapText="1"/>
    </xf>
    <xf numFmtId="49" fontId="5" fillId="27" borderId="3" xfId="0" applyNumberFormat="1" applyFont="1" applyFill="1" applyBorder="1" applyAlignment="1">
      <alignment horizontal="center" vertical="top" wrapText="1"/>
    </xf>
    <xf numFmtId="0" fontId="5" fillId="27" borderId="3" xfId="0" quotePrefix="1" applyFont="1" applyFill="1" applyBorder="1" applyAlignment="1">
      <alignment horizontal="center" vertical="top" wrapText="1"/>
    </xf>
    <xf numFmtId="0" fontId="5" fillId="27" borderId="7" xfId="0" quotePrefix="1" applyFont="1" applyFill="1" applyBorder="1" applyAlignment="1">
      <alignment vertical="top"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5" xfId="0" applyFont="1" applyFill="1" applyBorder="1" applyAlignment="1">
      <alignment horizontal="center" vertical="top" wrapText="1"/>
    </xf>
    <xf numFmtId="0" fontId="6" fillId="27" borderId="3" xfId="0" applyFont="1" applyFill="1" applyBorder="1" applyAlignment="1">
      <alignment horizontal="center" vertical="top"/>
    </xf>
    <xf numFmtId="0" fontId="6" fillId="27" borderId="3" xfId="0" applyFont="1" applyFill="1" applyBorder="1" applyAlignment="1">
      <alignment horizontal="center" vertical="top" wrapText="1"/>
    </xf>
    <xf numFmtId="0" fontId="6" fillId="27" borderId="3" xfId="0" applyFont="1" applyFill="1" applyBorder="1" applyAlignment="1">
      <alignment horizontal="left" vertical="top" wrapText="1"/>
    </xf>
    <xf numFmtId="49" fontId="5" fillId="27" borderId="3" xfId="0" applyNumberFormat="1" applyFont="1" applyFill="1" applyBorder="1" applyAlignment="1">
      <alignment horizontal="center" vertical="center"/>
    </xf>
    <xf numFmtId="0" fontId="17" fillId="26" borderId="3" xfId="0" applyFont="1" applyFill="1" applyBorder="1" applyAlignment="1">
      <alignment horizontal="left" vertical="top" wrapText="1"/>
    </xf>
    <xf numFmtId="0" fontId="17" fillId="26" borderId="3" xfId="0" applyFont="1" applyFill="1" applyBorder="1" applyAlignment="1">
      <alignment horizontal="center" vertical="top" wrapText="1"/>
    </xf>
    <xf numFmtId="0" fontId="34" fillId="26" borderId="3" xfId="0" applyFont="1" applyFill="1" applyBorder="1" applyAlignment="1">
      <alignment vertical="top"/>
    </xf>
    <xf numFmtId="0" fontId="34" fillId="26" borderId="3" xfId="0" applyFont="1" applyFill="1" applyBorder="1" applyAlignment="1">
      <alignment horizontal="center" vertical="top"/>
    </xf>
    <xf numFmtId="0" fontId="35" fillId="4" borderId="3" xfId="0" applyFont="1" applyFill="1" applyBorder="1" applyAlignment="1">
      <alignment vertical="top"/>
    </xf>
    <xf numFmtId="0" fontId="35" fillId="4" borderId="3" xfId="0" applyFont="1" applyFill="1" applyBorder="1" applyAlignment="1">
      <alignment horizontal="center" vertical="top"/>
    </xf>
    <xf numFmtId="0" fontId="36" fillId="4" borderId="3"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26" borderId="3" xfId="0" applyFont="1" applyFill="1" applyBorder="1" applyAlignment="1">
      <alignment horizontal="center" vertical="top"/>
    </xf>
    <xf numFmtId="0" fontId="28" fillId="0" borderId="3" xfId="0" applyFont="1" applyBorder="1" applyAlignment="1">
      <alignment horizontal="center" vertical="top" wrapText="1"/>
    </xf>
    <xf numFmtId="0" fontId="28"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27" borderId="3" xfId="0" applyFont="1" applyFill="1" applyBorder="1" applyAlignment="1">
      <alignment horizontal="center" vertical="top"/>
    </xf>
    <xf numFmtId="0" fontId="5" fillId="27" borderId="3" xfId="0" applyFont="1" applyFill="1" applyBorder="1" applyAlignment="1">
      <alignment vertical="top" wrapText="1"/>
    </xf>
    <xf numFmtId="0" fontId="5" fillId="27" borderId="3" xfId="0" applyFont="1" applyFill="1" applyBorder="1" applyAlignment="1">
      <alignment horizontal="center" vertical="top" wrapText="1"/>
    </xf>
    <xf numFmtId="0" fontId="5" fillId="27" borderId="7" xfId="0" quotePrefix="1" applyFont="1" applyFill="1" applyBorder="1" applyAlignment="1">
      <alignment horizontal="left" vertical="top" wrapText="1"/>
    </xf>
    <xf numFmtId="0" fontId="0" fillId="0" borderId="0" xfId="0" applyFont="1"/>
    <xf numFmtId="0" fontId="28" fillId="26" borderId="3" xfId="0" applyFont="1" applyFill="1" applyBorder="1" applyAlignment="1">
      <alignment horizontal="left" vertical="top" wrapText="1"/>
    </xf>
    <xf numFmtId="0" fontId="5" fillId="26" borderId="3" xfId="0" applyFont="1" applyFill="1" applyBorder="1" applyAlignment="1">
      <alignment horizontal="center" vertical="top" wrapText="1"/>
    </xf>
    <xf numFmtId="0" fontId="5" fillId="26" borderId="3" xfId="0" applyFont="1" applyFill="1" applyBorder="1" applyAlignment="1">
      <alignment horizontal="center" vertical="top"/>
    </xf>
    <xf numFmtId="0" fontId="16" fillId="27" borderId="3" xfId="0" applyFont="1" applyFill="1" applyBorder="1" applyAlignment="1">
      <alignment vertical="top" wrapText="1"/>
    </xf>
    <xf numFmtId="0" fontId="16" fillId="27" borderId="3" xfId="0" applyFont="1" applyFill="1" applyBorder="1" applyAlignment="1">
      <alignment horizontal="center" vertical="top"/>
    </xf>
    <xf numFmtId="49" fontId="16" fillId="27" borderId="3" xfId="0" applyNumberFormat="1" applyFont="1" applyFill="1" applyBorder="1" applyAlignment="1">
      <alignment horizontal="center" vertical="top" wrapText="1"/>
    </xf>
    <xf numFmtId="0" fontId="4" fillId="27" borderId="3" xfId="0" applyFont="1" applyFill="1" applyBorder="1" applyAlignment="1">
      <alignment vertical="top" wrapText="1"/>
    </xf>
    <xf numFmtId="0" fontId="4" fillId="27" borderId="3" xfId="0" applyFont="1" applyFill="1" applyBorder="1" applyAlignment="1">
      <alignment horizontal="center" vertical="top" wrapText="1"/>
    </xf>
    <xf numFmtId="0" fontId="5" fillId="27" borderId="3" xfId="0" applyFont="1" applyFill="1" applyBorder="1" applyAlignment="1">
      <alignment horizontal="center" vertical="center" wrapText="1"/>
    </xf>
    <xf numFmtId="0" fontId="5" fillId="27" borderId="3" xfId="0" applyFont="1" applyFill="1" applyBorder="1" applyAlignment="1">
      <alignment vertical="center" wrapText="1"/>
    </xf>
    <xf numFmtId="0" fontId="5" fillId="26" borderId="3" xfId="0" quotePrefix="1" applyFont="1" applyFill="1" applyBorder="1" applyAlignment="1">
      <alignment horizontal="center" vertical="top" wrapText="1"/>
    </xf>
    <xf numFmtId="0" fontId="5" fillId="26" borderId="3" xfId="0" applyFont="1" applyFill="1" applyBorder="1" applyAlignment="1">
      <alignment horizontal="center" vertical="top" wrapText="1"/>
    </xf>
    <xf numFmtId="0" fontId="5" fillId="26" borderId="3" xfId="0" applyFont="1" applyFill="1" applyBorder="1" applyAlignment="1">
      <alignment horizontal="center" vertical="top"/>
    </xf>
    <xf numFmtId="0" fontId="5" fillId="26" borderId="3" xfId="0" applyFont="1" applyFill="1" applyBorder="1" applyAlignment="1">
      <alignment vertical="top" wrapText="1"/>
    </xf>
    <xf numFmtId="0" fontId="5" fillId="26" borderId="3" xfId="0" quotePrefix="1" applyFont="1" applyFill="1" applyBorder="1" applyAlignment="1">
      <alignment vertical="center" wrapText="1"/>
    </xf>
    <xf numFmtId="0" fontId="5" fillId="26" borderId="3" xfId="0" quotePrefix="1" applyFont="1" applyFill="1" applyBorder="1" applyAlignment="1">
      <alignment horizontal="center" vertical="center"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horizontal="center" vertical="top" wrapText="1"/>
    </xf>
    <xf numFmtId="0" fontId="16" fillId="26" borderId="3" xfId="0" applyFont="1" applyFill="1" applyBorder="1" applyAlignment="1">
      <alignment horizontal="center" vertical="top"/>
    </xf>
    <xf numFmtId="0" fontId="16" fillId="26" borderId="3" xfId="0" applyFont="1" applyFill="1" applyBorder="1" applyAlignment="1">
      <alignment vertical="top" wrapText="1"/>
    </xf>
    <xf numFmtId="0" fontId="5" fillId="26" borderId="3" xfId="0" applyFont="1" applyFill="1" applyBorder="1" applyAlignment="1">
      <alignment horizontal="center" vertical="center"/>
    </xf>
    <xf numFmtId="0" fontId="5" fillId="26" borderId="3" xfId="0" applyFont="1" applyFill="1" applyBorder="1" applyAlignment="1">
      <alignment vertical="top" wrapText="1"/>
    </xf>
    <xf numFmtId="0" fontId="37" fillId="26" borderId="3" xfId="0" applyFont="1" applyFill="1" applyBorder="1" applyAlignment="1">
      <alignment vertical="top"/>
    </xf>
    <xf numFmtId="0" fontId="16" fillId="26" borderId="3" xfId="0" applyFont="1" applyFill="1" applyBorder="1" applyAlignment="1">
      <alignment vertical="top"/>
    </xf>
    <xf numFmtId="0" fontId="37" fillId="26" borderId="3" xfId="0" applyFont="1" applyFill="1" applyBorder="1" applyAlignment="1">
      <alignment horizontal="center" vertical="top"/>
    </xf>
    <xf numFmtId="0" fontId="37" fillId="26" borderId="3" xfId="0" applyFont="1" applyFill="1" applyBorder="1" applyAlignment="1">
      <alignment horizontal="center" vertical="top" wrapText="1"/>
    </xf>
    <xf numFmtId="0" fontId="37" fillId="26" borderId="3" xfId="0" quotePrefix="1" applyFont="1" applyFill="1" applyBorder="1" applyAlignment="1">
      <alignment horizontal="center" vertical="top" wrapText="1"/>
    </xf>
    <xf numFmtId="0" fontId="37" fillId="26" borderId="3" xfId="0" quotePrefix="1" applyFont="1" applyFill="1" applyBorder="1" applyAlignment="1">
      <alignment vertical="top" wrapText="1"/>
    </xf>
    <xf numFmtId="0" fontId="16" fillId="26" borderId="3" xfId="0" quotePrefix="1" applyFont="1" applyFill="1" applyBorder="1" applyAlignment="1">
      <alignment horizontal="left" vertical="top" wrapText="1"/>
    </xf>
    <xf numFmtId="0" fontId="37" fillId="26" borderId="8" xfId="0" quotePrefix="1" applyFont="1" applyFill="1" applyBorder="1" applyAlignment="1">
      <alignment horizontal="center" vertical="top" wrapText="1"/>
    </xf>
    <xf numFmtId="0" fontId="16" fillId="26" borderId="3" xfId="0" applyFont="1" applyFill="1" applyBorder="1" applyAlignment="1">
      <alignment horizontal="center"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horizontal="center" vertical="top"/>
    </xf>
    <xf numFmtId="0" fontId="16" fillId="26" borderId="3" xfId="0" applyFont="1" applyFill="1" applyBorder="1" applyAlignment="1">
      <alignment vertical="top" wrapText="1"/>
    </xf>
    <xf numFmtId="0" fontId="16" fillId="26" borderId="3" xfId="0" quotePrefix="1"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1" fillId="26" borderId="7" xfId="0" applyFont="1" applyFill="1" applyBorder="1" applyAlignment="1">
      <alignment horizontal="center" wrapText="1"/>
    </xf>
    <xf numFmtId="0" fontId="5" fillId="26" borderId="3" xfId="0" applyFont="1" applyFill="1" applyBorder="1" applyAlignment="1">
      <alignment horizontal="center" vertical="center"/>
    </xf>
    <xf numFmtId="49" fontId="12" fillId="26" borderId="4" xfId="0" applyNumberFormat="1" applyFont="1" applyFill="1" applyBorder="1" applyAlignment="1">
      <alignment horizontal="center"/>
    </xf>
    <xf numFmtId="0" fontId="12" fillId="26" borderId="4" xfId="0" applyFont="1" applyFill="1" applyBorder="1" applyAlignment="1">
      <alignment horizontal="left"/>
    </xf>
    <xf numFmtId="49" fontId="5" fillId="26" borderId="3" xfId="0" applyNumberFormat="1" applyFont="1" applyFill="1" applyBorder="1" applyAlignment="1">
      <alignment horizontal="center" vertical="center"/>
    </xf>
    <xf numFmtId="49" fontId="5" fillId="26" borderId="3" xfId="0" applyNumberFormat="1" applyFont="1" applyFill="1" applyBorder="1" applyAlignment="1">
      <alignment horizontal="left" vertical="center"/>
    </xf>
    <xf numFmtId="0" fontId="5" fillId="26" borderId="3" xfId="0" applyFont="1" applyFill="1" applyBorder="1" applyAlignment="1">
      <alignment horizontal="center" vertical="top"/>
    </xf>
    <xf numFmtId="0" fontId="4" fillId="26" borderId="0" xfId="0" quotePrefix="1" applyFont="1" applyFill="1" applyBorder="1" applyAlignment="1">
      <alignment horizontal="left" vertical="top" wrapText="1"/>
    </xf>
    <xf numFmtId="0" fontId="5" fillId="27" borderId="3" xfId="0" quotePrefix="1" applyFont="1" applyFill="1" applyBorder="1" applyAlignment="1">
      <alignment horizontal="left" vertical="top" wrapText="1"/>
    </xf>
    <xf numFmtId="0" fontId="5" fillId="26" borderId="3" xfId="0" quotePrefix="1" applyFont="1" applyFill="1" applyBorder="1" applyAlignment="1">
      <alignment horizontal="left" vertical="top" wrapText="1"/>
    </xf>
    <xf numFmtId="0" fontId="5" fillId="26" borderId="3" xfId="0" quotePrefix="1" applyFont="1" applyFill="1" applyBorder="1" applyAlignment="1">
      <alignment vertical="top" wrapText="1"/>
    </xf>
    <xf numFmtId="0" fontId="5" fillId="26" borderId="3" xfId="0" applyFont="1" applyFill="1" applyBorder="1" applyAlignment="1">
      <alignment horizontal="center" vertical="top"/>
    </xf>
    <xf numFmtId="0" fontId="5" fillId="26" borderId="3" xfId="0" applyFont="1" applyFill="1" applyBorder="1" applyAlignment="1">
      <alignment vertical="top" wrapText="1"/>
    </xf>
    <xf numFmtId="49" fontId="5" fillId="26" borderId="3" xfId="0" quotePrefix="1" applyNumberFormat="1" applyFont="1" applyFill="1" applyBorder="1" applyAlignment="1">
      <alignment horizontal="center" vertical="top" wrapText="1"/>
    </xf>
    <xf numFmtId="0" fontId="5" fillId="0" borderId="3" xfId="0" applyFont="1" applyBorder="1" applyAlignment="1">
      <alignment horizontal="center" vertical="top" wrapText="1"/>
    </xf>
    <xf numFmtId="0" fontId="5" fillId="27" borderId="7" xfId="0" applyFont="1" applyFill="1" applyBorder="1" applyAlignment="1">
      <alignment horizontal="center" vertical="top" wrapText="1"/>
    </xf>
    <xf numFmtId="0" fontId="5" fillId="27" borderId="7" xfId="0" applyFont="1" applyFill="1" applyBorder="1" applyAlignment="1">
      <alignment horizontal="center" vertical="top"/>
    </xf>
    <xf numFmtId="0" fontId="5" fillId="27" borderId="3" xfId="0" applyFont="1" applyFill="1" applyBorder="1" applyAlignment="1">
      <alignment horizontal="center" vertical="top"/>
    </xf>
    <xf numFmtId="0" fontId="5" fillId="27" borderId="3" xfId="0" applyFont="1" applyFill="1" applyBorder="1" applyAlignment="1">
      <alignment vertical="top" wrapText="1"/>
    </xf>
    <xf numFmtId="0" fontId="5" fillId="27" borderId="3" xfId="0" applyFont="1" applyFill="1" applyBorder="1" applyAlignment="1">
      <alignment horizontal="center" vertical="top" wrapText="1"/>
    </xf>
    <xf numFmtId="0" fontId="5" fillId="27" borderId="3" xfId="0" applyFont="1" applyFill="1" applyBorder="1" applyAlignment="1">
      <alignment horizontal="left" vertical="top" wrapText="1"/>
    </xf>
    <xf numFmtId="49" fontId="5" fillId="26" borderId="3" xfId="0" quotePrefix="1" applyNumberFormat="1" applyFont="1" applyFill="1" applyBorder="1" applyAlignment="1">
      <alignment horizontal="lef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12" fillId="26" borderId="3" xfId="0" applyFont="1" applyFill="1" applyBorder="1"/>
    <xf numFmtId="0" fontId="5" fillId="27"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7" borderId="3" xfId="0" applyFont="1" applyFill="1" applyBorder="1" applyAlignment="1">
      <alignment horizontal="center" vertical="top"/>
    </xf>
    <xf numFmtId="0" fontId="12" fillId="0" borderId="3" xfId="0" applyFont="1" applyBorder="1" applyAlignment="1">
      <alignment horizontal="left" wrapText="1"/>
    </xf>
    <xf numFmtId="0" fontId="5" fillId="27" borderId="3" xfId="0" applyFont="1" applyFill="1" applyBorder="1" applyAlignment="1">
      <alignment horizontal="center" vertical="top" wrapText="1"/>
    </xf>
    <xf numFmtId="0" fontId="5" fillId="2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27" borderId="7" xfId="0" applyFont="1" applyFill="1" applyBorder="1" applyAlignment="1">
      <alignment vertical="top" wrapText="1"/>
    </xf>
    <xf numFmtId="0" fontId="5" fillId="27" borderId="15" xfId="0" applyFont="1" applyFill="1" applyBorder="1" applyAlignment="1">
      <alignment vertical="top" wrapText="1"/>
    </xf>
    <xf numFmtId="0" fontId="5" fillId="27" borderId="7" xfId="0" applyFont="1" applyFill="1" applyBorder="1" applyAlignment="1">
      <alignment horizontal="center" vertical="top" wrapText="1"/>
    </xf>
    <xf numFmtId="0" fontId="5" fillId="27" borderId="15" xfId="0" applyFont="1" applyFill="1" applyBorder="1" applyAlignment="1">
      <alignment horizontal="center" vertical="top" wrapText="1"/>
    </xf>
    <xf numFmtId="0" fontId="5" fillId="27" borderId="8" xfId="0" applyFont="1" applyFill="1" applyBorder="1" applyAlignment="1">
      <alignment horizontal="center" vertical="top" wrapText="1"/>
    </xf>
    <xf numFmtId="0" fontId="5" fillId="27" borderId="7" xfId="0" applyFont="1" applyFill="1" applyBorder="1" applyAlignment="1">
      <alignment horizontal="left" vertical="top" wrapText="1"/>
    </xf>
    <xf numFmtId="0" fontId="5" fillId="27" borderId="15" xfId="0" applyFont="1" applyFill="1" applyBorder="1" applyAlignment="1">
      <alignment horizontal="left" vertical="top" wrapText="1"/>
    </xf>
    <xf numFmtId="0" fontId="5" fillId="27" borderId="8" xfId="0" applyFont="1" applyFill="1" applyBorder="1" applyAlignment="1">
      <alignment horizontal="left" vertical="top" wrapText="1"/>
    </xf>
    <xf numFmtId="0" fontId="5" fillId="27" borderId="7" xfId="0" applyFont="1" applyFill="1" applyBorder="1" applyAlignment="1">
      <alignment horizontal="center" vertical="top"/>
    </xf>
    <xf numFmtId="0" fontId="5" fillId="27" borderId="8" xfId="0" applyFont="1" applyFill="1" applyBorder="1" applyAlignment="1">
      <alignment horizontal="center" vertical="top"/>
    </xf>
    <xf numFmtId="0" fontId="5" fillId="27" borderId="3" xfId="0" applyFont="1" applyFill="1" applyBorder="1" applyAlignment="1">
      <alignment horizontal="center" vertical="top"/>
    </xf>
    <xf numFmtId="0" fontId="5" fillId="26" borderId="3" xfId="0" applyFont="1" applyFill="1" applyBorder="1" applyAlignment="1">
      <alignment vertical="top" wrapText="1"/>
    </xf>
    <xf numFmtId="0" fontId="5" fillId="26" borderId="3" xfId="0" applyFont="1" applyFill="1" applyBorder="1" applyAlignment="1">
      <alignment horizontal="left" vertical="top" wrapText="1"/>
    </xf>
    <xf numFmtId="0" fontId="5" fillId="27" borderId="3" xfId="0" applyFont="1" applyFill="1" applyBorder="1" applyAlignment="1">
      <alignment horizontal="center" vertical="top" wrapText="1"/>
    </xf>
    <xf numFmtId="0" fontId="5" fillId="27" borderId="3" xfId="0" applyFont="1" applyFill="1" applyBorder="1" applyAlignment="1">
      <alignment horizontal="left" vertical="top" wrapText="1"/>
    </xf>
    <xf numFmtId="0" fontId="5" fillId="27" borderId="3" xfId="0" applyFont="1" applyFill="1" applyBorder="1" applyAlignment="1">
      <alignment vertical="top" wrapText="1"/>
    </xf>
    <xf numFmtId="0" fontId="5" fillId="27" borderId="15" xfId="0" applyFont="1" applyFill="1" applyBorder="1" applyAlignment="1">
      <alignment horizontal="center" vertical="top"/>
    </xf>
    <xf numFmtId="0" fontId="5" fillId="26" borderId="3" xfId="0" applyFont="1" applyFill="1" applyBorder="1" applyAlignment="1">
      <alignment horizontal="center" vertical="center"/>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38" fillId="26" borderId="3" xfId="0" applyFont="1" applyFill="1" applyBorder="1" applyAlignment="1">
      <alignment horizontal="center" vertical="center"/>
    </xf>
    <xf numFmtId="0" fontId="38" fillId="26" borderId="3" xfId="0" applyFont="1" applyFill="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27" borderId="3" xfId="0" applyFont="1" applyFill="1" applyBorder="1" applyAlignment="1">
      <alignment vertical="top" wrapText="1"/>
    </xf>
    <xf numFmtId="0" fontId="5" fillId="0" borderId="3" xfId="0" applyFont="1" applyBorder="1" applyAlignment="1">
      <alignment vertical="top"/>
    </xf>
    <xf numFmtId="0" fontId="28" fillId="0" borderId="3" xfId="0" applyFont="1" applyBorder="1" applyAlignment="1">
      <alignment horizontal="left" vertical="top" wrapText="1"/>
    </xf>
    <xf numFmtId="49" fontId="28" fillId="26" borderId="3" xfId="0" applyNumberFormat="1" applyFont="1" applyFill="1" applyBorder="1" applyAlignment="1">
      <alignment horizontal="center" vertical="top" wrapText="1"/>
    </xf>
    <xf numFmtId="49" fontId="28" fillId="18" borderId="3" xfId="0" applyNumberFormat="1" applyFont="1" applyFill="1" applyBorder="1" applyAlignment="1">
      <alignment horizontal="center" vertical="top" wrapText="1"/>
    </xf>
    <xf numFmtId="0" fontId="5" fillId="26" borderId="3" xfId="0" applyFont="1" applyFill="1" applyBorder="1" applyAlignment="1">
      <alignment vertical="top" wrapText="1"/>
    </xf>
    <xf numFmtId="0" fontId="5" fillId="26" borderId="3" xfId="0" applyFont="1" applyFill="1" applyBorder="1" applyAlignment="1">
      <alignment horizontal="center" vertical="center"/>
    </xf>
    <xf numFmtId="0" fontId="5" fillId="26" borderId="3" xfId="0" applyFont="1" applyFill="1" applyBorder="1" applyAlignment="1">
      <alignment horizontal="center" vertical="top"/>
    </xf>
    <xf numFmtId="0" fontId="5" fillId="26" borderId="3" xfId="0" applyFont="1" applyFill="1" applyBorder="1" applyAlignment="1">
      <alignment vertical="top" wrapText="1"/>
    </xf>
    <xf numFmtId="0" fontId="5" fillId="26" borderId="3" xfId="0" applyFont="1" applyFill="1" applyBorder="1" applyAlignment="1">
      <alignment horizontal="left" vertical="top" wrapText="1"/>
    </xf>
    <xf numFmtId="0" fontId="5" fillId="26" borderId="8" xfId="0" applyFont="1" applyFill="1" applyBorder="1" applyAlignment="1">
      <alignment horizontal="left" vertical="top" wrapText="1"/>
    </xf>
    <xf numFmtId="0" fontId="5" fillId="26" borderId="8" xfId="0" applyFont="1" applyFill="1" applyBorder="1" applyAlignment="1">
      <alignment horizontal="center" vertical="top"/>
    </xf>
    <xf numFmtId="0" fontId="5" fillId="26" borderId="3" xfId="0" applyFont="1" applyFill="1" applyBorder="1" applyAlignment="1">
      <alignment horizontal="center" vertical="center"/>
    </xf>
    <xf numFmtId="0" fontId="28" fillId="0" borderId="7" xfId="0" applyFont="1" applyBorder="1" applyAlignment="1">
      <alignment horizontal="center" vertical="top" wrapText="1"/>
    </xf>
    <xf numFmtId="0" fontId="28" fillId="0" borderId="3" xfId="0" applyFont="1" applyBorder="1" applyAlignment="1">
      <alignment horizontal="center" vertical="top" wrapText="1"/>
    </xf>
    <xf numFmtId="0" fontId="28" fillId="0" borderId="3" xfId="0" applyFont="1" applyBorder="1" applyAlignment="1">
      <alignment horizontal="left" vertical="top" wrapText="1"/>
    </xf>
    <xf numFmtId="0" fontId="28" fillId="0" borderId="3" xfId="0" applyFont="1" applyBorder="1" applyAlignment="1">
      <alignment horizontal="center" vertical="top" wrapText="1"/>
    </xf>
    <xf numFmtId="0" fontId="28" fillId="0" borderId="3" xfId="0" applyFont="1" applyBorder="1" applyAlignment="1">
      <alignment horizontal="left" vertical="top" wrapText="1"/>
    </xf>
    <xf numFmtId="0" fontId="28" fillId="0" borderId="7" xfId="0" applyFont="1" applyBorder="1" applyAlignment="1">
      <alignment horizontal="left" vertical="top" wrapText="1"/>
    </xf>
    <xf numFmtId="0" fontId="28" fillId="0" borderId="7" xfId="0" applyFont="1" applyBorder="1" applyAlignment="1">
      <alignment horizontal="center" vertical="top" wrapText="1"/>
    </xf>
    <xf numFmtId="0" fontId="5" fillId="26" borderId="3" xfId="0" quotePrefix="1" applyFont="1" applyFill="1" applyBorder="1" applyAlignment="1">
      <alignment horizontal="center" vertical="top"/>
    </xf>
    <xf numFmtId="0" fontId="5" fillId="26" borderId="3" xfId="0" applyFont="1" applyFill="1" applyBorder="1" applyAlignment="1">
      <alignment horizontal="lef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26" borderId="3" xfId="0" applyFont="1" applyFill="1" applyBorder="1" applyAlignment="1">
      <alignment horizontal="center" vertical="top" wrapText="1"/>
    </xf>
    <xf numFmtId="0" fontId="5" fillId="26" borderId="3" xfId="0" applyFont="1" applyFill="1" applyBorder="1" applyAlignment="1">
      <alignment horizontal="center" vertical="top"/>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49" fontId="4" fillId="26" borderId="3" xfId="0" applyNumberFormat="1" applyFont="1" applyFill="1" applyBorder="1" applyAlignment="1">
      <alignment horizontal="center" vertical="top"/>
    </xf>
    <xf numFmtId="0" fontId="5" fillId="26" borderId="3" xfId="0" applyFont="1" applyFill="1" applyBorder="1" applyAlignment="1">
      <alignment horizontal="left" vertical="top" wrapText="1"/>
    </xf>
    <xf numFmtId="0" fontId="5" fillId="26"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39" fillId="0" borderId="15" xfId="0" applyFont="1" applyFill="1" applyBorder="1" applyAlignment="1">
      <alignment horizontal="center" vertical="top" wrapText="1"/>
    </xf>
    <xf numFmtId="0" fontId="39" fillId="0" borderId="3" xfId="0" applyFont="1" applyBorder="1" applyAlignment="1">
      <alignment horizontal="center" vertical="top" wrapText="1"/>
    </xf>
    <xf numFmtId="0" fontId="31" fillId="0" borderId="15" xfId="0" applyFont="1" applyFill="1" applyBorder="1" applyAlignment="1">
      <alignment horizontal="left" vertical="top" wrapText="1"/>
    </xf>
    <xf numFmtId="0" fontId="31" fillId="18" borderId="3" xfId="0" applyFont="1" applyFill="1" applyBorder="1" applyAlignment="1">
      <alignment horizontal="center" vertical="top" wrapText="1"/>
    </xf>
    <xf numFmtId="0" fontId="31" fillId="18" borderId="3" xfId="0" applyFont="1" applyFill="1" applyBorder="1" applyAlignment="1">
      <alignment horizontal="left"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0" fontId="5" fillId="26" borderId="3" xfId="0" applyFont="1" applyFill="1" applyBorder="1" applyAlignment="1">
      <alignment horizontal="center" vertical="top" wrapText="1"/>
    </xf>
    <xf numFmtId="0" fontId="5" fillId="26"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26" borderId="3" xfId="0" applyFont="1" applyFill="1" applyBorder="1" applyAlignment="1">
      <alignment horizontal="left" vertical="top" wrapText="1"/>
    </xf>
    <xf numFmtId="0" fontId="5" fillId="26" borderId="3" xfId="0" applyFont="1" applyFill="1" applyBorder="1" applyAlignment="1">
      <alignment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26" borderId="3" xfId="0" applyFont="1" applyFill="1" applyBorder="1" applyAlignment="1">
      <alignment horizontal="center" vertical="center"/>
    </xf>
    <xf numFmtId="49" fontId="5" fillId="26" borderId="3" xfId="0" applyNumberFormat="1" applyFont="1" applyFill="1" applyBorder="1" applyAlignment="1">
      <alignment horizontal="left" vertical="top" wrapText="1"/>
    </xf>
    <xf numFmtId="0" fontId="4" fillId="26" borderId="3" xfId="0" applyFont="1" applyFill="1" applyBorder="1" applyAlignment="1">
      <alignment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0" fontId="5" fillId="27" borderId="3" xfId="0" applyFont="1" applyFill="1" applyBorder="1" applyAlignment="1">
      <alignment horizontal="center" vertical="top"/>
    </xf>
    <xf numFmtId="164" fontId="5" fillId="27" borderId="3" xfId="0" applyNumberFormat="1" applyFont="1" applyFill="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5" fillId="26" borderId="3" xfId="0" applyFont="1" applyFill="1" applyBorder="1" applyAlignment="1">
      <alignment horizontal="left" vertical="top" wrapText="1"/>
    </xf>
    <xf numFmtId="0" fontId="5" fillId="26" borderId="3" xfId="0" applyFont="1" applyFill="1" applyBorder="1" applyAlignment="1">
      <alignment vertical="top" wrapText="1"/>
    </xf>
    <xf numFmtId="0" fontId="5" fillId="27" borderId="3" xfId="0" applyFont="1" applyFill="1" applyBorder="1" applyAlignment="1">
      <alignment horizontal="center" vertical="top" wrapText="1"/>
    </xf>
    <xf numFmtId="0" fontId="5" fillId="27" borderId="3" xfId="0" applyFont="1" applyFill="1" applyBorder="1" applyAlignment="1">
      <alignment horizontal="left" vertical="top" wrapText="1"/>
    </xf>
    <xf numFmtId="0" fontId="5" fillId="27" borderId="3" xfId="0" applyFont="1" applyFill="1" applyBorder="1" applyAlignment="1">
      <alignment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vertical="top" wrapText="1"/>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12" fillId="26" borderId="3" xfId="0" applyFont="1" applyFill="1" applyBorder="1" applyAlignment="1">
      <alignment horizontal="left" vertical="top" wrapText="1"/>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4" fillId="27" borderId="3" xfId="0" applyFont="1" applyFill="1" applyBorder="1" applyAlignment="1">
      <alignment vertical="top"/>
    </xf>
    <xf numFmtId="0" fontId="4" fillId="27" borderId="3" xfId="0" applyFont="1" applyFill="1" applyBorder="1" applyAlignment="1">
      <alignment horizontal="center" vertical="top"/>
    </xf>
    <xf numFmtId="49" fontId="4" fillId="27" borderId="3" xfId="0" applyNumberFormat="1" applyFont="1" applyFill="1" applyBorder="1" applyAlignment="1">
      <alignment horizontal="center" vertical="top"/>
    </xf>
    <xf numFmtId="0" fontId="0" fillId="27" borderId="3" xfId="0" applyFill="1" applyBorder="1" applyAlignment="1">
      <alignment vertical="top"/>
    </xf>
    <xf numFmtId="0" fontId="0" fillId="0" borderId="0" xfId="0"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vertical="top" wrapText="1"/>
    </xf>
    <xf numFmtId="0" fontId="16" fillId="26" borderId="3" xfId="0" applyFont="1" applyFill="1" applyBorder="1" applyAlignment="1">
      <alignment horizontal="center" vertical="top"/>
    </xf>
    <xf numFmtId="49" fontId="5" fillId="26"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26" borderId="3" xfId="0" applyFont="1" applyFill="1" applyBorder="1" applyAlignment="1">
      <alignment horizontal="center" vertical="top"/>
    </xf>
    <xf numFmtId="0" fontId="4" fillId="0" borderId="3" xfId="0" applyFont="1" applyBorder="1" applyAlignment="1">
      <alignment horizontal="center" vertical="top" wrapText="1"/>
    </xf>
    <xf numFmtId="0" fontId="5" fillId="26" borderId="3" xfId="0" applyFont="1" applyFill="1" applyBorder="1" applyAlignment="1">
      <alignment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horizontal="center" vertical="top"/>
    </xf>
    <xf numFmtId="0" fontId="16" fillId="26" borderId="3" xfId="0" applyFont="1" applyFill="1" applyBorder="1" applyAlignment="1">
      <alignment vertical="top" wrapText="1"/>
    </xf>
    <xf numFmtId="0" fontId="28" fillId="0" borderId="3" xfId="0" applyFont="1" applyBorder="1" applyAlignment="1">
      <alignment horizontal="center" vertical="top" wrapText="1"/>
    </xf>
    <xf numFmtId="0" fontId="28"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17" fillId="0" borderId="3" xfId="0" applyFont="1" applyBorder="1" applyAlignment="1">
      <alignment horizontal="left" vertical="top" wrapText="1"/>
    </xf>
    <xf numFmtId="0" fontId="28" fillId="4" borderId="3" xfId="0" applyFont="1" applyFill="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26" borderId="3" xfId="0" applyFont="1" applyFill="1" applyBorder="1" applyAlignment="1">
      <alignment horizontal="center"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27"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165" fontId="12" fillId="0" borderId="0" xfId="0" applyNumberFormat="1" applyFont="1" applyAlignment="1">
      <alignment horizontal="center" vertical="top"/>
    </xf>
    <xf numFmtId="0" fontId="12" fillId="0" borderId="0" xfId="0" applyFont="1" applyAlignment="1">
      <alignment horizontal="left" vertical="top"/>
    </xf>
    <xf numFmtId="165" fontId="11" fillId="25" borderId="3" xfId="0" applyNumberFormat="1" applyFont="1" applyFill="1" applyBorder="1" applyAlignment="1">
      <alignment horizontal="center" vertical="top"/>
    </xf>
    <xf numFmtId="0" fontId="11" fillId="25" borderId="0" xfId="0" applyFont="1" applyFill="1" applyBorder="1" applyAlignment="1">
      <alignment horizontal="left" vertical="top"/>
    </xf>
    <xf numFmtId="165" fontId="4" fillId="0" borderId="3" xfId="0" quotePrefix="1" applyNumberFormat="1" applyFont="1" applyBorder="1" applyAlignment="1">
      <alignment horizontal="center" vertical="top" wrapText="1"/>
    </xf>
    <xf numFmtId="0" fontId="4" fillId="0" borderId="0" xfId="0" quotePrefix="1" applyFont="1" applyBorder="1" applyAlignment="1">
      <alignment horizontal="left" vertical="top" wrapText="1"/>
    </xf>
    <xf numFmtId="165" fontId="4" fillId="0" borderId="3" xfId="0" applyNumberFormat="1" applyFont="1" applyBorder="1" applyAlignment="1">
      <alignment horizontal="center" vertical="top" wrapText="1"/>
    </xf>
    <xf numFmtId="0" fontId="4" fillId="0" borderId="0" xfId="0" applyFont="1" applyBorder="1" applyAlignment="1">
      <alignment horizontal="left" vertical="top" wrapText="1"/>
    </xf>
    <xf numFmtId="0" fontId="4" fillId="0" borderId="3" xfId="0" applyFont="1" applyFill="1" applyBorder="1" applyAlignment="1">
      <alignment vertical="top" wrapText="1"/>
    </xf>
    <xf numFmtId="165" fontId="0" fillId="0" borderId="0" xfId="0" applyNumberFormat="1"/>
    <xf numFmtId="0" fontId="0" fillId="0" borderId="0" xfId="0" applyAlignment="1">
      <alignment horizontal="left"/>
    </xf>
    <xf numFmtId="0" fontId="5" fillId="0" borderId="3" xfId="0" applyFont="1" applyBorder="1" applyAlignment="1">
      <alignment vertical="top" wrapText="1"/>
    </xf>
    <xf numFmtId="0" fontId="5" fillId="27" borderId="7" xfId="0" applyFont="1" applyFill="1" applyBorder="1" applyAlignment="1">
      <alignment horizontal="center" vertical="top" wrapText="1"/>
    </xf>
    <xf numFmtId="0" fontId="5" fillId="27" borderId="7"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26" borderId="3" xfId="0" applyFont="1" applyFill="1" applyBorder="1" applyAlignment="1">
      <alignment horizontal="center" vertical="top" wrapText="1"/>
    </xf>
    <xf numFmtId="49" fontId="5" fillId="0" borderId="3" xfId="0" applyNumberFormat="1" applyFont="1" applyBorder="1" applyAlignment="1">
      <alignment horizontal="center" vertical="top" wrapText="1"/>
    </xf>
    <xf numFmtId="0" fontId="5" fillId="26" borderId="3" xfId="0" applyFont="1" applyFill="1" applyBorder="1" applyAlignment="1">
      <alignment vertical="top" wrapText="1"/>
    </xf>
    <xf numFmtId="0" fontId="5" fillId="0" borderId="7"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26" borderId="3" xfId="0" applyFont="1" applyFill="1" applyBorder="1" applyAlignment="1">
      <alignment horizontal="center" vertical="top"/>
    </xf>
    <xf numFmtId="0" fontId="5" fillId="26" borderId="3" xfId="0" applyFont="1" applyFill="1" applyBorder="1" applyAlignment="1">
      <alignment vertical="top" wrapText="1"/>
    </xf>
    <xf numFmtId="0" fontId="5" fillId="0" borderId="3" xfId="0" quotePrefix="1" applyFont="1" applyBorder="1" applyAlignment="1">
      <alignment horizontal="center"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horizontal="center" vertical="top"/>
    </xf>
    <xf numFmtId="0" fontId="16" fillId="26" borderId="3" xfId="0" applyFont="1" applyFill="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26" borderId="3" xfId="0" applyFont="1" applyFill="1" applyBorder="1" applyAlignment="1">
      <alignment vertical="top" wrapText="1"/>
    </xf>
    <xf numFmtId="49" fontId="27" fillId="26" borderId="3" xfId="0" applyNumberFormat="1" applyFont="1" applyFill="1" applyBorder="1" applyAlignment="1">
      <alignment horizontal="center"/>
    </xf>
    <xf numFmtId="0" fontId="27" fillId="26" borderId="3" xfId="0" applyFont="1" applyFill="1" applyBorder="1" applyAlignment="1">
      <alignment horizontal="left" wrapText="1"/>
    </xf>
    <xf numFmtId="0" fontId="27" fillId="26" borderId="3" xfId="0" applyFont="1" applyFill="1" applyBorder="1" applyAlignment="1">
      <alignment horizontal="center"/>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26" borderId="3" xfId="0" applyFont="1" applyFill="1" applyBorder="1" applyAlignment="1">
      <alignment horizontal="center" vertical="top"/>
    </xf>
    <xf numFmtId="0" fontId="5" fillId="26" borderId="3" xfId="0" applyFont="1" applyFill="1" applyBorder="1" applyAlignment="1">
      <alignment vertical="top" wrapText="1"/>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26"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26" borderId="3" xfId="0" applyFont="1" applyFill="1" applyBorder="1" applyAlignment="1">
      <alignment horizontal="center" vertical="top" wrapText="1"/>
    </xf>
    <xf numFmtId="0" fontId="5" fillId="26" borderId="3" xfId="0" applyFont="1" applyFill="1" applyBorder="1" applyAlignment="1">
      <alignment horizontal="center" vertical="top"/>
    </xf>
    <xf numFmtId="0" fontId="5" fillId="27" borderId="7" xfId="0" applyFont="1" applyFill="1" applyBorder="1" applyAlignment="1">
      <alignment horizontal="center" vertical="top" wrapText="1"/>
    </xf>
    <xf numFmtId="0" fontId="5" fillId="27" borderId="7" xfId="0" applyFont="1" applyFill="1" applyBorder="1" applyAlignment="1">
      <alignment horizontal="left" vertical="top" wrapText="1"/>
    </xf>
    <xf numFmtId="0" fontId="5" fillId="26" borderId="3" xfId="0" applyFont="1" applyFill="1" applyBorder="1" applyAlignment="1">
      <alignment vertical="top" wrapText="1"/>
    </xf>
    <xf numFmtId="0" fontId="5" fillId="27" borderId="7" xfId="0" applyFont="1" applyFill="1" applyBorder="1" applyAlignment="1">
      <alignment horizontal="center" vertical="top"/>
    </xf>
    <xf numFmtId="0" fontId="5" fillId="27" borderId="7" xfId="0" applyFont="1" applyFill="1" applyBorder="1" applyAlignment="1">
      <alignment horizontal="center" vertical="center"/>
    </xf>
    <xf numFmtId="0" fontId="5" fillId="26" borderId="7" xfId="0" applyFont="1" applyFill="1" applyBorder="1" applyAlignment="1">
      <alignment horizontal="center" vertical="top" wrapText="1"/>
    </xf>
    <xf numFmtId="0" fontId="5" fillId="26" borderId="7" xfId="0" applyFont="1" applyFill="1" applyBorder="1" applyAlignment="1">
      <alignment horizontal="center" vertical="top"/>
    </xf>
    <xf numFmtId="0" fontId="5" fillId="26" borderId="7" xfId="0" applyFont="1" applyFill="1" applyBorder="1" applyAlignment="1">
      <alignment horizontal="left" vertical="top" wrapText="1"/>
    </xf>
    <xf numFmtId="0" fontId="5" fillId="28" borderId="3" xfId="0" applyFont="1" applyFill="1" applyBorder="1" applyAlignment="1">
      <alignment vertical="top" wrapText="1"/>
    </xf>
    <xf numFmtId="49" fontId="5" fillId="28" borderId="3" xfId="0" applyNumberFormat="1" applyFont="1" applyFill="1" applyBorder="1" applyAlignment="1">
      <alignment horizontal="center" vertical="top" wrapText="1"/>
    </xf>
    <xf numFmtId="49" fontId="5" fillId="28" borderId="3" xfId="0" applyNumberFormat="1" applyFont="1" applyFill="1" applyBorder="1" applyAlignment="1">
      <alignment horizontal="center" vertical="top"/>
    </xf>
    <xf numFmtId="0" fontId="5" fillId="28" borderId="3" xfId="0" applyFont="1" applyFill="1" applyBorder="1" applyAlignment="1">
      <alignment horizontal="center" vertical="top"/>
    </xf>
    <xf numFmtId="0" fontId="16" fillId="28" borderId="3" xfId="0" applyFont="1" applyFill="1" applyBorder="1" applyAlignment="1">
      <alignment vertical="top" wrapText="1"/>
    </xf>
    <xf numFmtId="0" fontId="16" fillId="28" borderId="3" xfId="0" applyFont="1" applyFill="1" applyBorder="1" applyAlignment="1">
      <alignment horizontal="center" vertical="top"/>
    </xf>
    <xf numFmtId="49" fontId="16" fillId="28" borderId="3" xfId="0" applyNumberFormat="1" applyFont="1" applyFill="1" applyBorder="1" applyAlignment="1">
      <alignment horizontal="center" vertical="top" wrapText="1"/>
    </xf>
    <xf numFmtId="0" fontId="5" fillId="28" borderId="3" xfId="0" quotePrefix="1" applyFont="1" applyFill="1" applyBorder="1" applyAlignment="1">
      <alignment horizontal="center" vertical="top" wrapText="1"/>
    </xf>
    <xf numFmtId="0" fontId="5" fillId="28" borderId="3" xfId="0" applyFont="1" applyFill="1" applyBorder="1" applyAlignment="1">
      <alignment horizontal="center" vertical="top" wrapText="1"/>
    </xf>
    <xf numFmtId="49" fontId="5" fillId="28" borderId="3" xfId="0" quotePrefix="1" applyNumberFormat="1" applyFont="1" applyFill="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27" borderId="3" xfId="0" applyFont="1" applyFill="1" applyBorder="1" applyAlignment="1">
      <alignment horizontal="center" vertical="top" wrapText="1"/>
    </xf>
    <xf numFmtId="0" fontId="5" fillId="0" borderId="3" xfId="0" quotePrefix="1" applyFont="1" applyBorder="1" applyAlignment="1">
      <alignment horizontal="center" vertical="top" wrapText="1"/>
    </xf>
    <xf numFmtId="0" fontId="16" fillId="0" borderId="3" xfId="0" applyFont="1" applyBorder="1" applyAlignment="1">
      <alignment horizontal="center" vertical="top" wrapText="1"/>
    </xf>
    <xf numFmtId="0" fontId="0" fillId="27" borderId="3" xfId="0" applyFill="1" applyBorder="1" applyAlignment="1">
      <alignment horizontal="center" vertical="top"/>
    </xf>
    <xf numFmtId="0" fontId="5" fillId="0" borderId="3" xfId="0" applyFont="1" applyBorder="1" applyAlignment="1">
      <alignment horizontal="center"/>
    </xf>
    <xf numFmtId="0" fontId="5" fillId="26" borderId="9" xfId="0" applyFont="1" applyFill="1" applyBorder="1" applyAlignment="1">
      <alignment vertical="top" wrapText="1"/>
    </xf>
    <xf numFmtId="49" fontId="5" fillId="26" borderId="9" xfId="0" applyNumberFormat="1" applyFont="1" applyFill="1" applyBorder="1" applyAlignment="1">
      <alignment horizontal="center" vertical="top" wrapText="1"/>
    </xf>
    <xf numFmtId="49" fontId="5" fillId="26" borderId="9" xfId="0" applyNumberFormat="1" applyFont="1" applyFill="1" applyBorder="1" applyAlignment="1">
      <alignment horizontal="center" vertical="top"/>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5"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6" borderId="3" xfId="0" applyNumberFormat="1" applyFont="1" applyFill="1" applyBorder="1" applyAlignment="1">
      <alignment horizontal="center" vertical="top"/>
    </xf>
    <xf numFmtId="0" fontId="4" fillId="0" borderId="15" xfId="0" applyFont="1" applyFill="1" applyBorder="1" applyAlignment="1">
      <alignment vertical="top" wrapText="1"/>
    </xf>
    <xf numFmtId="0" fontId="4" fillId="0" borderId="15" xfId="0" applyFont="1" applyFill="1" applyBorder="1" applyAlignment="1">
      <alignment horizontal="center" vertical="top" wrapText="1"/>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7"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5" fillId="28" borderId="3" xfId="0" quotePrefix="1" applyNumberFormat="1" applyFont="1" applyFill="1" applyBorder="1" applyAlignment="1">
      <alignment horizontal="center" vertical="top"/>
    </xf>
    <xf numFmtId="0" fontId="4" fillId="28" borderId="3" xfId="0" applyFont="1" applyFill="1" applyBorder="1" applyAlignment="1">
      <alignment vertical="top" wrapText="1"/>
    </xf>
    <xf numFmtId="0" fontId="4" fillId="28" borderId="3" xfId="0" applyFont="1" applyFill="1" applyBorder="1" applyAlignment="1">
      <alignment horizontal="center" vertical="top" wrapText="1"/>
    </xf>
    <xf numFmtId="49" fontId="4" fillId="28" borderId="3" xfId="0" applyNumberFormat="1" applyFont="1" applyFill="1" applyBorder="1" applyAlignment="1">
      <alignment horizontal="center" vertical="top"/>
    </xf>
    <xf numFmtId="49" fontId="4" fillId="28" borderId="3" xfId="0" applyNumberFormat="1" applyFont="1" applyFill="1" applyBorder="1" applyAlignment="1">
      <alignment horizontal="center" vertical="top" wrapText="1"/>
    </xf>
    <xf numFmtId="49" fontId="4" fillId="0" borderId="3" xfId="0" applyNumberFormat="1" applyFont="1" applyFill="1" applyBorder="1" applyAlignment="1">
      <alignment horizontal="center" vertical="top" wrapText="1"/>
    </xf>
    <xf numFmtId="49" fontId="16" fillId="28" borderId="3" xfId="0" applyNumberFormat="1" applyFont="1" applyFill="1" applyBorder="1" applyAlignment="1">
      <alignment horizontal="center" vertical="top"/>
    </xf>
    <xf numFmtId="0" fontId="4" fillId="28" borderId="3" xfId="0" applyFont="1" applyFill="1" applyBorder="1" applyAlignment="1">
      <alignment horizontal="left"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26" borderId="3" xfId="0" applyFont="1" applyFill="1" applyBorder="1" applyAlignment="1">
      <alignment horizontal="left" vertical="center"/>
    </xf>
    <xf numFmtId="165" fontId="4" fillId="28"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horizontal="center" vertical="top" wrapText="1"/>
    </xf>
    <xf numFmtId="0" fontId="16" fillId="26" borderId="3" xfId="0" applyFont="1" applyFill="1" applyBorder="1" applyAlignment="1">
      <alignment vertical="top" wrapText="1"/>
    </xf>
    <xf numFmtId="0" fontId="17" fillId="26" borderId="3" xfId="0" applyFont="1" applyFill="1" applyBorder="1" applyAlignment="1">
      <alignment vertical="top"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5" fillId="0" borderId="3" xfId="0" applyFont="1" applyBorder="1" applyAlignment="1">
      <alignment vertical="top" wrapText="1"/>
    </xf>
    <xf numFmtId="0" fontId="4" fillId="0" borderId="15"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15" xfId="0" applyFont="1" applyBorder="1" applyAlignment="1">
      <alignmen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15" xfId="0" applyFont="1" applyBorder="1" applyAlignment="1">
      <alignment vertical="top" wrapText="1"/>
    </xf>
    <xf numFmtId="0" fontId="5" fillId="0" borderId="15" xfId="0" quotePrefix="1" applyFont="1" applyBorder="1" applyAlignment="1">
      <alignment horizontal="center" vertical="top"/>
    </xf>
    <xf numFmtId="0" fontId="5" fillId="0" borderId="3" xfId="0" applyFont="1" applyBorder="1" applyAlignment="1">
      <alignment horizontal="center" vertical="top"/>
    </xf>
    <xf numFmtId="0" fontId="5" fillId="0" borderId="15"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7" xfId="0" quotePrefix="1" applyFont="1" applyBorder="1" applyAlignment="1">
      <alignment horizontal="center" vertical="top" wrapText="1"/>
    </xf>
    <xf numFmtId="0" fontId="5" fillId="0" borderId="7" xfId="0" applyFont="1" applyBorder="1" applyAlignment="1">
      <alignment vertical="top"/>
    </xf>
    <xf numFmtId="0" fontId="5" fillId="0" borderId="15" xfId="0" applyFont="1" applyBorder="1" applyAlignment="1">
      <alignment vertical="top"/>
    </xf>
    <xf numFmtId="0" fontId="5" fillId="0" borderId="8" xfId="0" applyFont="1" applyBorder="1" applyAlignment="1">
      <alignment vertical="top"/>
    </xf>
    <xf numFmtId="0" fontId="5" fillId="0" borderId="15" xfId="0" applyFont="1" applyBorder="1" applyAlignment="1">
      <alignment horizontal="left" vertical="top" wrapText="1"/>
    </xf>
    <xf numFmtId="164" fontId="5" fillId="0" borderId="7"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164" fontId="5" fillId="0" borderId="3" xfId="0" applyNumberFormat="1" applyFont="1" applyBorder="1" applyAlignment="1">
      <alignment horizontal="center" vertical="top"/>
    </xf>
    <xf numFmtId="164" fontId="5" fillId="0" borderId="15" xfId="0" applyNumberFormat="1" applyFont="1" applyBorder="1" applyAlignment="1">
      <alignment horizontal="center" vertical="top"/>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0" borderId="3" xfId="0" applyFont="1" applyBorder="1" applyAlignment="1">
      <alignment horizontal="left" vertical="top" wrapText="1"/>
    </xf>
    <xf numFmtId="0" fontId="6" fillId="20" borderId="6" xfId="0" applyFont="1" applyFill="1" applyBorder="1" applyAlignment="1">
      <alignment horizontal="left" vertical="top"/>
    </xf>
    <xf numFmtId="0" fontId="6" fillId="20" borderId="4" xfId="0" applyFont="1" applyFill="1" applyBorder="1" applyAlignment="1">
      <alignment horizontal="left" vertical="top"/>
    </xf>
    <xf numFmtId="0" fontId="6" fillId="20" borderId="5" xfId="0" applyFont="1" applyFill="1" applyBorder="1" applyAlignment="1">
      <alignment horizontal="left" vertical="top"/>
    </xf>
    <xf numFmtId="0" fontId="5" fillId="27" borderId="7" xfId="0" applyFont="1" applyFill="1" applyBorder="1" applyAlignment="1">
      <alignment horizontal="center" vertical="top" wrapText="1"/>
    </xf>
    <xf numFmtId="0" fontId="5" fillId="27" borderId="15" xfId="0" applyFont="1" applyFill="1" applyBorder="1" applyAlignment="1">
      <alignment horizontal="center" vertical="top" wrapText="1"/>
    </xf>
    <xf numFmtId="0" fontId="5" fillId="27" borderId="8" xfId="0" applyFont="1" applyFill="1" applyBorder="1" applyAlignment="1">
      <alignment horizontal="center" vertical="top" wrapText="1"/>
    </xf>
    <xf numFmtId="0" fontId="5" fillId="27" borderId="7" xfId="0" applyFont="1" applyFill="1" applyBorder="1" applyAlignment="1">
      <alignment horizontal="left" vertical="top" wrapText="1"/>
    </xf>
    <xf numFmtId="0" fontId="5" fillId="27" borderId="15" xfId="0" applyFont="1" applyFill="1" applyBorder="1" applyAlignment="1">
      <alignment horizontal="left" vertical="top" wrapText="1"/>
    </xf>
    <xf numFmtId="0" fontId="5" fillId="27" borderId="8" xfId="0" applyFont="1" applyFill="1" applyBorder="1" applyAlignment="1">
      <alignment horizontal="left" vertical="top" wrapText="1"/>
    </xf>
    <xf numFmtId="0" fontId="5" fillId="27" borderId="3" xfId="0" applyFont="1" applyFill="1" applyBorder="1" applyAlignment="1">
      <alignment horizontal="center" vertical="top"/>
    </xf>
    <xf numFmtId="164" fontId="5" fillId="27" borderId="7" xfId="0" applyNumberFormat="1" applyFont="1" applyFill="1" applyBorder="1" applyAlignment="1">
      <alignment horizontal="center" vertical="top"/>
    </xf>
    <xf numFmtId="164" fontId="5" fillId="27" borderId="15" xfId="0" applyNumberFormat="1" applyFont="1" applyFill="1" applyBorder="1" applyAlignment="1">
      <alignment horizontal="center" vertical="top"/>
    </xf>
    <xf numFmtId="164" fontId="5" fillId="27" borderId="8" xfId="0" applyNumberFormat="1" applyFont="1" applyFill="1" applyBorder="1" applyAlignment="1">
      <alignment horizontal="center" vertical="top"/>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15"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15" xfId="0" applyNumberFormat="1" applyFont="1" applyBorder="1" applyAlignment="1">
      <alignment horizontal="center" vertical="top"/>
    </xf>
    <xf numFmtId="0" fontId="4" fillId="0" borderId="15" xfId="0"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26" borderId="3" xfId="0" applyNumberFormat="1" applyFont="1" applyFill="1" applyBorder="1" applyAlignment="1">
      <alignment horizontal="center" vertical="top"/>
    </xf>
    <xf numFmtId="49" fontId="4" fillId="0" borderId="8" xfId="0" applyNumberFormat="1" applyFont="1" applyBorder="1" applyAlignment="1">
      <alignment horizontal="center" vertical="top"/>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35" fillId="26" borderId="3" xfId="0" applyFont="1" applyFill="1" applyBorder="1" applyAlignment="1">
      <alignment horizontal="center" vertical="top"/>
    </xf>
    <xf numFmtId="0" fontId="34" fillId="17" borderId="6" xfId="0" applyFont="1" applyFill="1" applyBorder="1" applyAlignment="1">
      <alignment vertical="top"/>
    </xf>
    <xf numFmtId="0" fontId="34" fillId="17" borderId="4" xfId="0" applyFont="1" applyFill="1" applyBorder="1" applyAlignment="1">
      <alignment vertical="top"/>
    </xf>
    <xf numFmtId="0" fontId="34"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xf numFmtId="0" fontId="12" fillId="0" borderId="3" xfId="0" quotePrefix="1" applyFont="1" applyBorder="1" applyAlignment="1">
      <alignment horizontal="left" wrapText="1"/>
    </xf>
    <xf numFmtId="0" fontId="13" fillId="0" borderId="3" xfId="0" applyFont="1" applyBorder="1" applyAlignment="1">
      <alignment horizontal="center"/>
    </xf>
    <xf numFmtId="0" fontId="19" fillId="0" borderId="3" xfId="4" applyBorder="1" applyAlignment="1" applyProtection="1">
      <alignment horizontal="center"/>
    </xf>
    <xf numFmtId="0" fontId="18" fillId="0" borderId="3" xfId="3" applyFont="1" applyBorder="1" applyAlignment="1" applyProtection="1">
      <alignment horizontal="center"/>
    </xf>
    <xf numFmtId="0" fontId="12" fillId="0" borderId="3" xfId="0" applyFont="1" applyBorder="1" applyAlignment="1">
      <alignment horizontal="left" wrapText="1"/>
    </xf>
    <xf numFmtId="0" fontId="14" fillId="0" borderId="3" xfId="2" applyBorder="1" applyAlignment="1" applyProtection="1">
      <alignment horizontal="center"/>
    </xf>
    <xf numFmtId="0" fontId="12" fillId="0" borderId="3" xfId="0" applyFont="1" applyBorder="1" applyAlignment="1">
      <alignment wrapText="1"/>
    </xf>
    <xf numFmtId="0" fontId="11" fillId="2" borderId="0" xfId="0" applyFont="1" applyFill="1" applyAlignment="1">
      <alignment horizontal="center"/>
    </xf>
    <xf numFmtId="0" fontId="13" fillId="26" borderId="3" xfId="0" applyFont="1" applyFill="1" applyBorder="1" applyAlignment="1">
      <alignment horizontal="center"/>
    </xf>
    <xf numFmtId="0" fontId="14" fillId="26" borderId="3" xfId="2" applyFill="1" applyBorder="1" applyAlignment="1" applyProtection="1">
      <alignment horizontal="center"/>
    </xf>
    <xf numFmtId="0" fontId="18" fillId="26" borderId="3" xfId="3" applyFont="1" applyFill="1" applyBorder="1" applyAlignment="1" applyProtection="1">
      <alignment horizontal="center"/>
    </xf>
    <xf numFmtId="0" fontId="12" fillId="0" borderId="3" xfId="0" quotePrefix="1" applyFont="1" applyBorder="1" applyAlignment="1">
      <alignment wrapText="1"/>
    </xf>
    <xf numFmtId="0" fontId="5" fillId="26" borderId="3" xfId="0" applyFont="1" applyFill="1" applyBorder="1" applyAlignment="1">
      <alignment horizontal="center" vertical="top"/>
    </xf>
    <xf numFmtId="0" fontId="5" fillId="27" borderId="7" xfId="0" applyFont="1" applyFill="1" applyBorder="1" applyAlignment="1">
      <alignment horizontal="center" vertical="center" wrapText="1"/>
    </xf>
    <xf numFmtId="0" fontId="5" fillId="27" borderId="15" xfId="0" applyFont="1" applyFill="1" applyBorder="1" applyAlignment="1">
      <alignment horizontal="center" vertical="center" wrapText="1"/>
    </xf>
    <xf numFmtId="0" fontId="5" fillId="27" borderId="8" xfId="0" applyFont="1" applyFill="1" applyBorder="1" applyAlignment="1">
      <alignment horizontal="center" vertical="center" wrapText="1"/>
    </xf>
    <xf numFmtId="0" fontId="5" fillId="27" borderId="7" xfId="0" applyFont="1" applyFill="1" applyBorder="1" applyAlignment="1">
      <alignment horizontal="center" vertical="top"/>
    </xf>
    <xf numFmtId="0" fontId="5" fillId="27" borderId="15" xfId="0" applyFont="1" applyFill="1" applyBorder="1" applyAlignment="1">
      <alignment horizontal="center" vertical="top"/>
    </xf>
    <xf numFmtId="0" fontId="5" fillId="27" borderId="8" xfId="0" applyFont="1" applyFill="1" applyBorder="1" applyAlignment="1">
      <alignment horizontal="center" vertical="top"/>
    </xf>
    <xf numFmtId="0" fontId="5" fillId="26" borderId="7" xfId="0" applyFont="1" applyFill="1" applyBorder="1" applyAlignment="1">
      <alignment horizontal="center" vertical="top" wrapText="1"/>
    </xf>
    <xf numFmtId="0" fontId="5" fillId="26" borderId="15" xfId="0" applyFont="1" applyFill="1" applyBorder="1" applyAlignment="1">
      <alignment horizontal="center" vertical="top" wrapText="1"/>
    </xf>
    <xf numFmtId="0" fontId="5" fillId="26" borderId="8" xfId="0" applyFont="1" applyFill="1" applyBorder="1" applyAlignment="1">
      <alignment horizontal="center" vertical="top" wrapText="1"/>
    </xf>
    <xf numFmtId="0" fontId="5" fillId="26" borderId="7" xfId="0" applyFont="1" applyFill="1" applyBorder="1" applyAlignment="1">
      <alignment horizontal="left" vertical="top" wrapText="1"/>
    </xf>
    <xf numFmtId="0" fontId="5" fillId="26" borderId="15" xfId="0" applyFont="1" applyFill="1" applyBorder="1" applyAlignment="1">
      <alignment horizontal="left" vertical="top" wrapText="1"/>
    </xf>
    <xf numFmtId="0" fontId="5" fillId="26" borderId="8" xfId="0" applyFont="1" applyFill="1" applyBorder="1" applyAlignment="1">
      <alignment horizontal="left" vertical="top" wrapText="1"/>
    </xf>
    <xf numFmtId="0" fontId="5" fillId="26" borderId="3" xfId="0" applyFont="1" applyFill="1" applyBorder="1" applyAlignment="1">
      <alignment horizontal="center" vertical="top" wrapText="1"/>
    </xf>
    <xf numFmtId="49" fontId="5" fillId="0" borderId="3"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16" fillId="26" borderId="3" xfId="0" applyFont="1" applyFill="1" applyBorder="1" applyAlignment="1">
      <alignment horizontal="center" vertical="top" wrapText="1"/>
    </xf>
    <xf numFmtId="49" fontId="16" fillId="26" borderId="3" xfId="0" applyNumberFormat="1" applyFont="1" applyFill="1" applyBorder="1" applyAlignment="1">
      <alignment horizontal="center" vertical="top" wrapText="1"/>
    </xf>
    <xf numFmtId="0" fontId="16" fillId="26" borderId="3" xfId="0" applyFont="1" applyFill="1" applyBorder="1" applyAlignment="1">
      <alignment vertical="top" wrapText="1"/>
    </xf>
    <xf numFmtId="0" fontId="16" fillId="26" borderId="3" xfId="0" applyFont="1" applyFill="1" applyBorder="1" applyAlignment="1">
      <alignment horizontal="left" vertical="top" wrapText="1"/>
    </xf>
    <xf numFmtId="0" fontId="16" fillId="26" borderId="3" xfId="0" applyFont="1" applyFill="1" applyBorder="1" applyAlignment="1">
      <alignment horizontal="center" vertical="top"/>
    </xf>
    <xf numFmtId="0" fontId="37" fillId="26" borderId="3" xfId="0" applyFont="1" applyFill="1" applyBorder="1" applyAlignment="1">
      <alignment horizontal="left" vertical="top"/>
    </xf>
    <xf numFmtId="0" fontId="5" fillId="0" borderId="3" xfId="0" quotePrefix="1" applyFont="1" applyBorder="1" applyAlignment="1">
      <alignment horizontal="center" vertical="top" wrapText="1"/>
    </xf>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6"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3" xfId="0" applyNumberFormat="1" applyFont="1" applyBorder="1" applyAlignment="1">
      <alignment vertical="top" wrapText="1"/>
    </xf>
    <xf numFmtId="0" fontId="5" fillId="0" borderId="6" xfId="0" applyFont="1" applyBorder="1" applyAlignment="1">
      <alignment horizontal="center" vertical="top"/>
    </xf>
    <xf numFmtId="0" fontId="5" fillId="28" borderId="7" xfId="0" quotePrefix="1" applyFont="1" applyFill="1" applyBorder="1" applyAlignment="1">
      <alignment horizontal="center" vertical="top" wrapText="1"/>
    </xf>
    <xf numFmtId="0" fontId="5" fillId="28" borderId="8" xfId="0" quotePrefix="1" applyFont="1" applyFill="1" applyBorder="1" applyAlignment="1">
      <alignment horizontal="center" vertical="top" wrapText="1"/>
    </xf>
    <xf numFmtId="0" fontId="5" fillId="28" borderId="7" xfId="0" quotePrefix="1" applyFont="1" applyFill="1" applyBorder="1" applyAlignment="1">
      <alignment horizontal="left" vertical="top" wrapText="1"/>
    </xf>
    <xf numFmtId="0" fontId="5" fillId="28" borderId="8" xfId="0" quotePrefix="1" applyFont="1" applyFill="1" applyBorder="1" applyAlignment="1">
      <alignment horizontal="left" vertical="top" wrapText="1"/>
    </xf>
    <xf numFmtId="49" fontId="5" fillId="0" borderId="15" xfId="0" applyNumberFormat="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0" fontId="5" fillId="0" borderId="15" xfId="0" applyFont="1" applyFill="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15" xfId="0" applyBorder="1"/>
    <xf numFmtId="0" fontId="0" fillId="0" borderId="8" xfId="0" applyBorder="1"/>
    <xf numFmtId="0" fontId="1" fillId="0" borderId="3" xfId="0" applyFont="1" applyBorder="1" applyAlignment="1">
      <alignment horizontal="center" vertical="top" wrapText="1"/>
    </xf>
    <xf numFmtId="0" fontId="5" fillId="27" borderId="3" xfId="0" applyFont="1" applyFill="1" applyBorder="1" applyAlignment="1">
      <alignment horizontal="center" vertical="top" wrapText="1"/>
    </xf>
    <xf numFmtId="0" fontId="5" fillId="27" borderId="3" xfId="0" applyFont="1" applyFill="1" applyBorder="1" applyAlignment="1">
      <alignment vertical="top" wrapText="1"/>
    </xf>
    <xf numFmtId="0" fontId="1" fillId="0" borderId="3" xfId="0" applyFont="1" applyBorder="1" applyAlignment="1">
      <alignment horizontal="left"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3" xfId="0" applyFont="1" applyBorder="1" applyAlignment="1">
      <alignment horizontal="left" vertical="top"/>
    </xf>
    <xf numFmtId="0" fontId="5" fillId="27" borderId="3" xfId="0" applyFont="1" applyFill="1" applyBorder="1" applyAlignment="1">
      <alignment horizontal="left" vertical="top" wrapText="1"/>
    </xf>
    <xf numFmtId="0" fontId="6" fillId="20" borderId="3" xfId="0" applyFont="1" applyFill="1" applyBorder="1" applyAlignment="1">
      <alignment horizontal="left" vertical="top"/>
    </xf>
    <xf numFmtId="0" fontId="16" fillId="26" borderId="7" xfId="0" applyFont="1" applyFill="1" applyBorder="1" applyAlignment="1">
      <alignment horizontal="center" vertical="top" wrapText="1"/>
    </xf>
    <xf numFmtId="0" fontId="16" fillId="26" borderId="15" xfId="0" applyFont="1" applyFill="1" applyBorder="1" applyAlignment="1">
      <alignment horizontal="center" vertical="top" wrapText="1"/>
    </xf>
    <xf numFmtId="0" fontId="16" fillId="26" borderId="8" xfId="0" applyFont="1" applyFill="1" applyBorder="1" applyAlignment="1">
      <alignment horizontal="center" vertical="top" wrapText="1"/>
    </xf>
    <xf numFmtId="0" fontId="16" fillId="26" borderId="3" xfId="0" quotePrefix="1" applyFont="1" applyFill="1" applyBorder="1" applyAlignment="1">
      <alignment horizontal="center" vertical="top" wrapText="1"/>
    </xf>
    <xf numFmtId="0" fontId="37" fillId="26" borderId="7" xfId="0" quotePrefix="1" applyFont="1" applyFill="1" applyBorder="1" applyAlignment="1">
      <alignment horizontal="center" vertical="top" wrapText="1"/>
    </xf>
    <xf numFmtId="0" fontId="37" fillId="26" borderId="8" xfId="0" quotePrefix="1" applyFont="1" applyFill="1" applyBorder="1" applyAlignment="1">
      <alignment horizontal="center" vertical="top" wrapText="1"/>
    </xf>
    <xf numFmtId="0" fontId="16" fillId="26" borderId="7" xfId="0" applyFont="1" applyFill="1" applyBorder="1" applyAlignment="1">
      <alignment horizontal="left" vertical="top" wrapText="1"/>
    </xf>
    <xf numFmtId="0" fontId="16" fillId="26" borderId="15" xfId="0" applyFont="1" applyFill="1" applyBorder="1" applyAlignment="1">
      <alignment horizontal="left" vertical="top" wrapText="1"/>
    </xf>
    <xf numFmtId="0" fontId="16" fillId="26" borderId="8" xfId="0" applyFont="1" applyFill="1" applyBorder="1" applyAlignment="1">
      <alignment horizontal="left" vertical="top" wrapText="1"/>
    </xf>
    <xf numFmtId="0" fontId="16" fillId="26" borderId="7" xfId="0" applyFont="1" applyFill="1" applyBorder="1" applyAlignment="1">
      <alignment horizontal="center" vertical="top"/>
    </xf>
    <xf numFmtId="0" fontId="16" fillId="26" borderId="15" xfId="0" applyFont="1" applyFill="1" applyBorder="1" applyAlignment="1">
      <alignment horizontal="center" vertical="top"/>
    </xf>
    <xf numFmtId="0" fontId="16" fillId="26" borderId="8" xfId="0" applyFont="1" applyFill="1" applyBorder="1" applyAlignment="1">
      <alignment horizontal="center" vertical="top"/>
    </xf>
    <xf numFmtId="0" fontId="16" fillId="26" borderId="7" xfId="0" quotePrefix="1" applyFont="1" applyFill="1" applyBorder="1" applyAlignment="1">
      <alignment horizontal="center" vertical="top" wrapText="1"/>
    </xf>
    <xf numFmtId="0" fontId="16" fillId="26" borderId="15" xfId="0" quotePrefix="1" applyFont="1" applyFill="1" applyBorder="1" applyAlignment="1">
      <alignment horizontal="center" vertical="top" wrapText="1"/>
    </xf>
    <xf numFmtId="0" fontId="16" fillId="26" borderId="8" xfId="0" quotePrefix="1" applyFont="1" applyFill="1" applyBorder="1" applyAlignment="1">
      <alignment horizontal="center" vertical="top" wrapText="1"/>
    </xf>
    <xf numFmtId="0" fontId="37" fillId="26" borderId="3" xfId="0" quotePrefix="1" applyFont="1" applyFill="1" applyBorder="1" applyAlignment="1">
      <alignment horizontal="center" vertical="top" wrapText="1"/>
    </xf>
    <xf numFmtId="0" fontId="5" fillId="26" borderId="3" xfId="0" applyFont="1" applyFill="1" applyBorder="1" applyAlignment="1">
      <alignment horizontal="center" vertical="center"/>
    </xf>
    <xf numFmtId="0" fontId="5" fillId="26" borderId="3" xfId="0" applyFont="1" applyFill="1" applyBorder="1" applyAlignment="1">
      <alignment horizontal="center" vertical="center" wrapText="1"/>
    </xf>
    <xf numFmtId="0" fontId="5" fillId="26" borderId="3" xfId="0" applyFont="1" applyFill="1" applyBorder="1" applyAlignment="1">
      <alignment horizontal="justify" vertical="center" wrapText="1"/>
    </xf>
    <xf numFmtId="0" fontId="5" fillId="26" borderId="3" xfId="0" applyFont="1" applyFill="1" applyBorder="1" applyAlignment="1">
      <alignment horizontal="justify" vertical="center"/>
    </xf>
    <xf numFmtId="0" fontId="5" fillId="26" borderId="7" xfId="0" applyFont="1" applyFill="1" applyBorder="1" applyAlignment="1">
      <alignment horizontal="center" vertical="top"/>
    </xf>
    <xf numFmtId="0" fontId="5" fillId="26" borderId="8" xfId="0" applyFont="1" applyFill="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center" vertical="top"/>
    </xf>
    <xf numFmtId="0" fontId="1" fillId="0" borderId="8" xfId="0" applyFont="1" applyBorder="1" applyAlignment="1">
      <alignment horizontal="center"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26" borderId="7" xfId="0" applyFont="1" applyFill="1" applyBorder="1" applyAlignment="1">
      <alignment horizontal="center" vertical="top"/>
    </xf>
    <xf numFmtId="0" fontId="1" fillId="26" borderId="15" xfId="0" applyFont="1" applyFill="1" applyBorder="1" applyAlignment="1">
      <alignment horizontal="center" vertical="top"/>
    </xf>
    <xf numFmtId="0" fontId="1" fillId="26" borderId="8"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15" xfId="0" applyFont="1" applyBorder="1" applyAlignment="1">
      <alignment horizontal="center" vertical="top"/>
    </xf>
    <xf numFmtId="0" fontId="1" fillId="0" borderId="15" xfId="0" applyFont="1" applyBorder="1" applyAlignment="1">
      <alignment horizontal="left" vertical="top" wrapText="1"/>
    </xf>
    <xf numFmtId="0" fontId="1" fillId="0" borderId="3" xfId="0" applyFont="1" applyBorder="1" applyAlignment="1">
      <alignment horizontal="center" vertical="top"/>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16" fillId="0" borderId="3" xfId="0" applyFont="1" applyBorder="1" applyAlignment="1">
      <alignment horizontal="center" vertical="top" wrapText="1"/>
    </xf>
    <xf numFmtId="0" fontId="5" fillId="27" borderId="7" xfId="0" applyFont="1" applyFill="1" applyBorder="1" applyAlignment="1">
      <alignment vertical="top" wrapText="1"/>
    </xf>
    <xf numFmtId="0" fontId="5" fillId="27" borderId="15" xfId="0" applyFont="1" applyFill="1" applyBorder="1" applyAlignment="1">
      <alignment vertical="top" wrapText="1"/>
    </xf>
    <xf numFmtId="0" fontId="1" fillId="26" borderId="3" xfId="0" applyFont="1" applyFill="1" applyBorder="1" applyAlignment="1">
      <alignment horizontal="center" vertical="top"/>
    </xf>
    <xf numFmtId="0" fontId="1" fillId="0" borderId="3" xfId="0" applyFont="1" applyBorder="1" applyAlignment="1">
      <alignment vertical="top" wrapText="1"/>
    </xf>
    <xf numFmtId="0" fontId="28" fillId="0" borderId="7" xfId="0" applyFont="1" applyBorder="1" applyAlignment="1">
      <alignment horizontal="center" vertical="top" wrapText="1"/>
    </xf>
    <xf numFmtId="0" fontId="28" fillId="0" borderId="15" xfId="0" applyFont="1" applyBorder="1" applyAlignment="1">
      <alignment horizontal="center" vertical="top" wrapText="1"/>
    </xf>
    <xf numFmtId="0" fontId="28" fillId="0" borderId="8" xfId="0" applyFont="1" applyBorder="1" applyAlignment="1">
      <alignment horizontal="center" vertical="top" wrapText="1"/>
    </xf>
    <xf numFmtId="0" fontId="28" fillId="0" borderId="3" xfId="0" applyFont="1" applyBorder="1" applyAlignment="1">
      <alignment horizontal="center" vertical="top" wrapText="1"/>
    </xf>
    <xf numFmtId="0" fontId="28" fillId="0" borderId="3" xfId="0" applyFont="1" applyBorder="1" applyAlignment="1">
      <alignment horizontal="left" vertical="top" wrapText="1"/>
    </xf>
    <xf numFmtId="0" fontId="28" fillId="0" borderId="7" xfId="0" applyFont="1" applyBorder="1" applyAlignment="1">
      <alignment horizontal="center" vertical="top"/>
    </xf>
    <xf numFmtId="0" fontId="28" fillId="0" borderId="15" xfId="0" applyFont="1" applyBorder="1" applyAlignment="1">
      <alignment horizontal="center" vertical="top"/>
    </xf>
    <xf numFmtId="0" fontId="28" fillId="0" borderId="8" xfId="0" applyFont="1" applyBorder="1" applyAlignment="1">
      <alignment horizontal="center" vertical="top"/>
    </xf>
    <xf numFmtId="0" fontId="28" fillId="0" borderId="7" xfId="0" applyFont="1" applyBorder="1" applyAlignment="1">
      <alignment horizontal="left" vertical="top" wrapText="1"/>
    </xf>
    <xf numFmtId="0" fontId="28" fillId="0" borderId="15" xfId="0" applyFont="1" applyBorder="1" applyAlignment="1">
      <alignment horizontal="left" vertical="top" wrapText="1"/>
    </xf>
    <xf numFmtId="0" fontId="28" fillId="0" borderId="8" xfId="0" applyFont="1" applyBorder="1" applyAlignment="1">
      <alignment horizontal="left" vertical="top" wrapText="1"/>
    </xf>
    <xf numFmtId="0" fontId="28" fillId="0" borderId="7" xfId="0" quotePrefix="1" applyFont="1" applyBorder="1" applyAlignment="1">
      <alignment horizontal="center" vertical="top" wrapText="1"/>
    </xf>
    <xf numFmtId="0" fontId="28" fillId="0" borderId="15" xfId="0" quotePrefix="1" applyFont="1" applyBorder="1" applyAlignment="1">
      <alignment horizontal="center" vertical="top" wrapText="1"/>
    </xf>
    <xf numFmtId="0" fontId="28" fillId="0" borderId="8" xfId="0" quotePrefix="1" applyFont="1" applyBorder="1" applyAlignment="1">
      <alignment horizontal="center" vertical="top" wrapText="1"/>
    </xf>
    <xf numFmtId="0" fontId="28" fillId="0" borderId="3" xfId="0" applyFont="1" applyBorder="1" applyAlignment="1">
      <alignment horizontal="center" vertical="top"/>
    </xf>
    <xf numFmtId="0" fontId="28" fillId="0" borderId="7" xfId="0" quotePrefix="1" applyFont="1" applyBorder="1" applyAlignment="1">
      <alignment horizontal="left" vertical="top" wrapText="1"/>
    </xf>
    <xf numFmtId="0" fontId="28" fillId="0" borderId="8" xfId="0" quotePrefix="1" applyFont="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28" fillId="18" borderId="7" xfId="0" applyFont="1" applyFill="1" applyBorder="1" applyAlignment="1">
      <alignment horizontal="left" vertical="top" wrapText="1"/>
    </xf>
    <xf numFmtId="0" fontId="28" fillId="18" borderId="15" xfId="0" applyFont="1" applyFill="1" applyBorder="1" applyAlignment="1">
      <alignment horizontal="left" vertical="top" wrapText="1"/>
    </xf>
    <xf numFmtId="0" fontId="28" fillId="18" borderId="8" xfId="0" applyFont="1" applyFill="1" applyBorder="1" applyAlignment="1">
      <alignment horizontal="left"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E86A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microsoft.com/office/2017/10/relationships/person" Target="persons/person.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167</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100-000002000000}"/>
            </a:ext>
          </a:extLst>
        </xdr:cNvPr>
        <xdr:cNvSpPr txBox="1"/>
      </xdr:nvSpPr>
      <xdr:spPr>
        <a:xfrm>
          <a:off x="3153229" y="45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100-000003000000}"/>
            </a:ext>
          </a:extLst>
        </xdr:cNvPr>
        <xdr:cNvSpPr txBox="1"/>
      </xdr:nvSpPr>
      <xdr:spPr>
        <a:xfrm>
          <a:off x="3153229" y="45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170</xdr:row>
      <xdr:rowOff>0</xdr:rowOff>
    </xdr:from>
    <xdr:ext cx="184731" cy="264560"/>
    <xdr:sp macro="" textlink="">
      <xdr:nvSpPr>
        <xdr:cNvPr id="4" name="3 CuadroTexto">
          <a:extLst>
            <a:ext uri="{FF2B5EF4-FFF2-40B4-BE49-F238E27FC236}">
              <a16:creationId xmlns:a16="http://schemas.microsoft.com/office/drawing/2014/main" id="{00000000-0008-0000-1100-000004000000}"/>
            </a:ext>
          </a:extLst>
        </xdr:cNvPr>
        <xdr:cNvSpPr txBox="1"/>
      </xdr:nvSpPr>
      <xdr:spPr>
        <a:xfrm>
          <a:off x="3153229" y="402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143</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146</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74</xdr:row>
      <xdr:rowOff>190500</xdr:rowOff>
    </xdr:from>
    <xdr:to>
      <xdr:col>4</xdr:col>
      <xdr:colOff>601714</xdr:colOff>
      <xdr:row>74</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persons/person.xml><?xml version="1.0" encoding="utf-8"?>
<personList xmlns="http://schemas.microsoft.com/office/spreadsheetml/2018/threadedcomments" xmlns:x="http://schemas.openxmlformats.org/spreadsheetml/2006/main">
  <person displayName="Ohashi Yusa Jaime" id="{09A12CA7-37B5-4684-82B6-F9897F2870D4}" userId="S::JOHASHI@sunat.gob.pe::143035eb-8117-4d4b-ac0a-02f7b8d064d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webinei.inei.gob.pe:8080/sisconcode/proyecto/index.htm?proyectoTitulo=UBIGEO&amp;proyectoId=3" TargetMode="External"/><Relationship Id="rId1" Type="http://schemas.openxmlformats.org/officeDocument/2006/relationships/hyperlink" Target="http://www.iso.org/iso/home/standards/currency_codes.htm" TargetMode="External"/><Relationship Id="rId6" Type="http://schemas.openxmlformats.org/officeDocument/2006/relationships/printerSettings" Target="../printerSettings/printerSettings11.bin"/><Relationship Id="rId5" Type="http://schemas.openxmlformats.org/officeDocument/2006/relationships/hyperlink" Target="https://www.unece.org/fileadmin/DAM/uncefact/recommendations/rec20/rec20_Rev13e_2017.xls" TargetMode="External"/><Relationship Id="rId4" Type="http://schemas.openxmlformats.org/officeDocument/2006/relationships/hyperlink" Target="https://www.unspsc.org/codeset-downloads/productid/28/createdbyuser/3?txtsearch="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2"/>
  <sheetViews>
    <sheetView zoomScaleNormal="100" workbookViewId="0">
      <pane xSplit="3" ySplit="2" topLeftCell="D3" activePane="bottomRight" state="frozen"/>
      <selection pane="topRight" activeCell="C1" sqref="C1"/>
      <selection pane="bottomLeft" activeCell="A2" sqref="A2"/>
      <selection pane="bottomRight" activeCell="B6" sqref="B6"/>
    </sheetView>
  </sheetViews>
  <sheetFormatPr baseColWidth="10" defaultColWidth="0" defaultRowHeight="14.5" zeroHeight="1" x14ac:dyDescent="0.35"/>
  <cols>
    <col min="1" max="1" width="2.6328125" customWidth="1"/>
    <col min="2" max="2" width="50.08984375" customWidth="1"/>
    <col min="3" max="3" width="8.08984375" bestFit="1" customWidth="1"/>
    <col min="4" max="4" width="8.54296875" bestFit="1" customWidth="1"/>
    <col min="5" max="5" width="46.08984375" customWidth="1"/>
    <col min="6" max="6" width="17.08984375" customWidth="1"/>
    <col min="7" max="7" width="2.6328125" customWidth="1"/>
    <col min="8" max="16384" width="11.453125" hidden="1"/>
  </cols>
  <sheetData>
    <row r="1" spans="1:7" ht="12" customHeight="1" x14ac:dyDescent="0.35">
      <c r="A1" s="287"/>
      <c r="B1" s="287"/>
      <c r="C1" s="287"/>
      <c r="D1" s="287"/>
      <c r="E1" s="287"/>
      <c r="F1" s="287"/>
      <c r="G1" s="287"/>
    </row>
    <row r="2" spans="1:7" ht="24" customHeight="1" x14ac:dyDescent="0.35">
      <c r="A2" s="287"/>
      <c r="B2" s="51" t="s">
        <v>2496</v>
      </c>
      <c r="C2" s="50" t="s">
        <v>2495</v>
      </c>
      <c r="D2" s="50" t="s">
        <v>2494</v>
      </c>
      <c r="E2" s="51" t="s">
        <v>2804</v>
      </c>
      <c r="F2" s="53" t="s">
        <v>2751</v>
      </c>
      <c r="G2" s="287"/>
    </row>
    <row r="3" spans="1:7" ht="24" x14ac:dyDescent="0.35">
      <c r="A3" s="287"/>
      <c r="B3" s="70" t="s">
        <v>2497</v>
      </c>
      <c r="C3" s="48" t="s">
        <v>171</v>
      </c>
      <c r="D3" s="47" t="s">
        <v>1046</v>
      </c>
      <c r="E3" s="70" t="str">
        <f>VLOOKUP(D3,CódigosRetorno!A:B,2,FALSE)</f>
        <v>El sistema no puede responder su solicitud. Intente nuevamente o comuníquese con su Administrador</v>
      </c>
      <c r="F3" s="49" t="s">
        <v>163</v>
      </c>
      <c r="G3" s="287"/>
    </row>
    <row r="4" spans="1:7" ht="24" x14ac:dyDescent="0.35">
      <c r="A4" s="287"/>
      <c r="B4" s="70" t="s">
        <v>2768</v>
      </c>
      <c r="C4" s="48" t="s">
        <v>171</v>
      </c>
      <c r="D4" s="52" t="s">
        <v>1026</v>
      </c>
      <c r="E4" s="70" t="s">
        <v>1027</v>
      </c>
      <c r="F4" s="49" t="s">
        <v>163</v>
      </c>
      <c r="G4" s="287"/>
    </row>
    <row r="5" spans="1:7" ht="36" x14ac:dyDescent="0.35">
      <c r="A5" s="287"/>
      <c r="B5" s="70" t="s">
        <v>2767</v>
      </c>
      <c r="C5" s="48" t="s">
        <v>171</v>
      </c>
      <c r="D5" s="52" t="s">
        <v>1024</v>
      </c>
      <c r="E5" s="70" t="s">
        <v>1025</v>
      </c>
      <c r="F5" s="49" t="s">
        <v>2499</v>
      </c>
      <c r="G5" s="287"/>
    </row>
    <row r="6" spans="1:7" ht="180" x14ac:dyDescent="0.35">
      <c r="A6" s="287"/>
      <c r="B6" s="825" t="s">
        <v>6848</v>
      </c>
      <c r="C6" s="48" t="s">
        <v>171</v>
      </c>
      <c r="D6" s="47" t="s">
        <v>1034</v>
      </c>
      <c r="E6" s="70" t="s">
        <v>1035</v>
      </c>
      <c r="F6" s="49" t="s">
        <v>163</v>
      </c>
      <c r="G6" s="287"/>
    </row>
    <row r="7" spans="1:7" ht="48" x14ac:dyDescent="0.35">
      <c r="A7" s="287"/>
      <c r="B7" s="825" t="s">
        <v>6847</v>
      </c>
      <c r="C7" s="48" t="s">
        <v>171</v>
      </c>
      <c r="D7" s="47" t="s">
        <v>1034</v>
      </c>
      <c r="E7" s="813" t="s">
        <v>1035</v>
      </c>
      <c r="F7" s="49" t="s">
        <v>163</v>
      </c>
      <c r="G7" s="287"/>
    </row>
    <row r="8" spans="1:7" ht="36" x14ac:dyDescent="0.35">
      <c r="A8" s="287"/>
      <c r="B8" s="71" t="s">
        <v>2769</v>
      </c>
      <c r="C8" s="48" t="s">
        <v>171</v>
      </c>
      <c r="D8" s="47" t="s">
        <v>1000</v>
      </c>
      <c r="E8" s="70" t="s">
        <v>1001</v>
      </c>
      <c r="F8" s="49" t="s">
        <v>2499</v>
      </c>
      <c r="G8" s="287"/>
    </row>
    <row r="9" spans="1:7" x14ac:dyDescent="0.35">
      <c r="A9" s="287"/>
      <c r="B9" s="71" t="s">
        <v>5216</v>
      </c>
      <c r="C9" s="48" t="s">
        <v>171</v>
      </c>
      <c r="D9" s="47" t="s">
        <v>1048</v>
      </c>
      <c r="E9" s="70" t="s">
        <v>1049</v>
      </c>
      <c r="F9" s="49" t="s">
        <v>163</v>
      </c>
      <c r="G9" s="287"/>
    </row>
    <row r="10" spans="1:7" x14ac:dyDescent="0.35">
      <c r="A10" s="287"/>
      <c r="B10" s="71" t="s">
        <v>1050</v>
      </c>
      <c r="C10" s="48" t="s">
        <v>171</v>
      </c>
      <c r="D10" s="47" t="s">
        <v>1051</v>
      </c>
      <c r="E10" s="70" t="s">
        <v>1050</v>
      </c>
      <c r="F10" s="49" t="s">
        <v>163</v>
      </c>
      <c r="G10" s="287"/>
    </row>
    <row r="11" spans="1:7" x14ac:dyDescent="0.35">
      <c r="A11" s="287"/>
      <c r="B11" s="71" t="s">
        <v>2771</v>
      </c>
      <c r="C11" s="48" t="s">
        <v>171</v>
      </c>
      <c r="D11" s="47" t="s">
        <v>1052</v>
      </c>
      <c r="E11" s="70" t="s">
        <v>1053</v>
      </c>
      <c r="F11" s="49" t="s">
        <v>163</v>
      </c>
      <c r="G11" s="287"/>
    </row>
    <row r="12" spans="1:7" ht="24" x14ac:dyDescent="0.35">
      <c r="A12" s="287"/>
      <c r="B12" s="70" t="s">
        <v>2770</v>
      </c>
      <c r="C12" s="48" t="s">
        <v>171</v>
      </c>
      <c r="D12" s="47" t="s">
        <v>1037</v>
      </c>
      <c r="E12" s="70" t="s">
        <v>1039</v>
      </c>
      <c r="F12" s="49" t="s">
        <v>163</v>
      </c>
      <c r="G12" s="287"/>
    </row>
    <row r="13" spans="1:7" ht="36" x14ac:dyDescent="0.35">
      <c r="A13" s="287"/>
      <c r="B13" s="70" t="s">
        <v>2772</v>
      </c>
      <c r="C13" s="48" t="s">
        <v>171</v>
      </c>
      <c r="D13" s="52" t="s">
        <v>1036</v>
      </c>
      <c r="E13" s="70" t="s">
        <v>1038</v>
      </c>
      <c r="F13" s="49" t="s">
        <v>163</v>
      </c>
      <c r="G13" s="287"/>
    </row>
    <row r="14" spans="1:7" x14ac:dyDescent="0.35">
      <c r="A14" s="287"/>
      <c r="B14" s="70" t="s">
        <v>5217</v>
      </c>
      <c r="C14" s="48" t="s">
        <v>171</v>
      </c>
      <c r="D14" s="47" t="s">
        <v>1056</v>
      </c>
      <c r="E14" s="70" t="s">
        <v>1057</v>
      </c>
      <c r="F14" s="49" t="s">
        <v>163</v>
      </c>
      <c r="G14" s="287"/>
    </row>
    <row r="15" spans="1:7" ht="24" x14ac:dyDescent="0.35">
      <c r="A15" s="287"/>
      <c r="B15" s="70" t="s">
        <v>1055</v>
      </c>
      <c r="C15" s="48" t="s">
        <v>171</v>
      </c>
      <c r="D15" s="47" t="s">
        <v>1054</v>
      </c>
      <c r="E15" s="70" t="s">
        <v>1055</v>
      </c>
      <c r="F15" s="49" t="s">
        <v>163</v>
      </c>
      <c r="G15" s="287"/>
    </row>
    <row r="16" spans="1:7" x14ac:dyDescent="0.35">
      <c r="A16" s="287"/>
      <c r="B16" s="70" t="s">
        <v>5002</v>
      </c>
      <c r="C16" s="48" t="s">
        <v>171</v>
      </c>
      <c r="D16" s="47" t="s">
        <v>331</v>
      </c>
      <c r="E16" s="70" t="s">
        <v>645</v>
      </c>
      <c r="F16" s="49" t="s">
        <v>163</v>
      </c>
      <c r="G16" s="287"/>
    </row>
    <row r="17" spans="1:7" ht="42.5" customHeight="1" x14ac:dyDescent="0.35">
      <c r="A17" s="287"/>
      <c r="B17" s="825" t="s">
        <v>6849</v>
      </c>
      <c r="C17" s="826" t="s">
        <v>171</v>
      </c>
      <c r="D17" s="827" t="s">
        <v>1013</v>
      </c>
      <c r="E17" s="70" t="s">
        <v>1012</v>
      </c>
      <c r="F17" s="49" t="s">
        <v>2498</v>
      </c>
      <c r="G17" s="287"/>
    </row>
    <row r="18" spans="1:7" ht="24" x14ac:dyDescent="0.35">
      <c r="A18" s="287"/>
      <c r="B18" s="70" t="s">
        <v>2773</v>
      </c>
      <c r="C18" s="48" t="s">
        <v>171</v>
      </c>
      <c r="D18" s="47" t="s">
        <v>1005</v>
      </c>
      <c r="E18" s="70" t="s">
        <v>1008</v>
      </c>
      <c r="F18" s="49" t="s">
        <v>2498</v>
      </c>
      <c r="G18" s="287"/>
    </row>
    <row r="19" spans="1:7" ht="24" x14ac:dyDescent="0.35">
      <c r="A19" s="287"/>
      <c r="B19" s="70" t="s">
        <v>2774</v>
      </c>
      <c r="C19" s="48" t="s">
        <v>171</v>
      </c>
      <c r="D19" s="52" t="s">
        <v>1006</v>
      </c>
      <c r="E19" s="70" t="s">
        <v>1009</v>
      </c>
      <c r="F19" s="49" t="s">
        <v>2498</v>
      </c>
      <c r="G19" s="287"/>
    </row>
    <row r="20" spans="1:7" x14ac:dyDescent="0.35">
      <c r="A20" s="360"/>
      <c r="B20" s="70" t="s">
        <v>2775</v>
      </c>
      <c r="C20" s="48" t="s">
        <v>171</v>
      </c>
      <c r="D20" s="47" t="s">
        <v>1041</v>
      </c>
      <c r="E20" s="70" t="s">
        <v>1042</v>
      </c>
      <c r="F20" s="49" t="s">
        <v>163</v>
      </c>
      <c r="G20" s="287"/>
    </row>
    <row r="21" spans="1:7" ht="12" customHeight="1" x14ac:dyDescent="0.35">
      <c r="A21" s="287"/>
      <c r="B21" s="287"/>
      <c r="C21" s="287"/>
      <c r="D21" s="287"/>
      <c r="E21" s="287"/>
      <c r="F21" s="287"/>
      <c r="G21" s="287"/>
    </row>
    <row r="22" spans="1:7" x14ac:dyDescent="0.35"/>
  </sheetData>
  <pageMargins left="0.7" right="0.7" top="0.75" bottom="0.75" header="0.3" footer="0.3"/>
  <pageSetup orientation="portrait" r:id="rId1"/>
  <ignoredErrors>
    <ignoredError sqref="D8:D19 D3:D6 D2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70" zoomScaleNormal="70" workbookViewId="0">
      <pane xSplit="3" ySplit="3" topLeftCell="D4" activePane="bottomRight" state="frozen"/>
      <selection activeCell="C2" sqref="C2"/>
      <selection pane="topRight" activeCell="C2" sqref="C2"/>
      <selection pane="bottomLeft" activeCell="C2" sqref="C2"/>
      <selection pane="bottomRight" activeCell="E26" sqref="E26"/>
    </sheetView>
  </sheetViews>
  <sheetFormatPr baseColWidth="10" defaultColWidth="0" defaultRowHeight="14.5" zeroHeight="1" x14ac:dyDescent="0.35"/>
  <cols>
    <col min="1" max="1" width="26.08984375" style="3" bestFit="1" customWidth="1"/>
    <col min="2" max="2" width="28.54296875" style="3" customWidth="1"/>
    <col min="3" max="3" width="5.90625" style="7" customWidth="1"/>
    <col min="4" max="5" width="28.54296875" style="3" customWidth="1"/>
    <col min="6" max="6" width="5.6328125" style="7" customWidth="1"/>
    <col min="7" max="7" width="28.54296875" style="3" customWidth="1"/>
    <col min="8" max="8" width="2.6328125" style="3" customWidth="1"/>
    <col min="9" max="16384" width="11.453125" style="3" hidden="1"/>
  </cols>
  <sheetData>
    <row r="1" spans="1:8" x14ac:dyDescent="0.35">
      <c r="A1" s="337"/>
      <c r="B1" s="337"/>
      <c r="C1" s="338"/>
      <c r="D1" s="337"/>
      <c r="E1" s="337"/>
      <c r="F1" s="338"/>
      <c r="G1" s="337"/>
      <c r="H1" s="337"/>
    </row>
    <row r="2" spans="1:8" x14ac:dyDescent="0.35">
      <c r="A2" s="977" t="s">
        <v>354</v>
      </c>
      <c r="B2" s="978" t="s">
        <v>355</v>
      </c>
      <c r="C2" s="978"/>
      <c r="D2" s="978"/>
      <c r="E2" s="978" t="s">
        <v>356</v>
      </c>
      <c r="F2" s="978"/>
      <c r="G2" s="978"/>
      <c r="H2" s="337"/>
    </row>
    <row r="3" spans="1:8" x14ac:dyDescent="0.35">
      <c r="A3" s="977"/>
      <c r="B3" s="364" t="s">
        <v>342</v>
      </c>
      <c r="C3" s="364" t="s">
        <v>348</v>
      </c>
      <c r="D3" s="364" t="s">
        <v>350</v>
      </c>
      <c r="E3" s="364" t="s">
        <v>342</v>
      </c>
      <c r="F3" s="364" t="s">
        <v>348</v>
      </c>
      <c r="G3" s="364" t="s">
        <v>350</v>
      </c>
      <c r="H3" s="337"/>
    </row>
    <row r="4" spans="1:8" ht="43.5" x14ac:dyDescent="0.35">
      <c r="A4" s="4" t="s">
        <v>357</v>
      </c>
      <c r="B4" s="5" t="s">
        <v>358</v>
      </c>
      <c r="C4" s="6" t="s">
        <v>359</v>
      </c>
      <c r="D4" s="5" t="s">
        <v>360</v>
      </c>
      <c r="E4" s="5" t="s">
        <v>361</v>
      </c>
      <c r="F4" s="6" t="s">
        <v>98</v>
      </c>
      <c r="G4" s="5" t="s">
        <v>362</v>
      </c>
      <c r="H4" s="337"/>
    </row>
    <row r="5" spans="1:8" ht="29" x14ac:dyDescent="0.35">
      <c r="A5" s="4" t="s">
        <v>363</v>
      </c>
      <c r="B5" s="5" t="s">
        <v>364</v>
      </c>
      <c r="C5" s="6" t="s">
        <v>92</v>
      </c>
      <c r="D5" s="5"/>
      <c r="E5" s="5" t="s">
        <v>365</v>
      </c>
      <c r="F5" s="6" t="s">
        <v>98</v>
      </c>
      <c r="G5" s="5" t="s">
        <v>362</v>
      </c>
      <c r="H5" s="337"/>
    </row>
    <row r="6" spans="1:8" ht="29" x14ac:dyDescent="0.35">
      <c r="A6" s="4" t="s">
        <v>366</v>
      </c>
      <c r="B6" s="5" t="s">
        <v>367</v>
      </c>
      <c r="C6" s="6" t="s">
        <v>92</v>
      </c>
      <c r="D6" s="5"/>
      <c r="E6" s="5" t="s">
        <v>368</v>
      </c>
      <c r="F6" s="6" t="s">
        <v>98</v>
      </c>
      <c r="G6" s="5" t="s">
        <v>362</v>
      </c>
      <c r="H6" s="337"/>
    </row>
    <row r="7" spans="1:8" x14ac:dyDescent="0.35">
      <c r="A7" s="4" t="s">
        <v>2778</v>
      </c>
      <c r="B7" s="5" t="s">
        <v>2779</v>
      </c>
      <c r="C7" s="6" t="s">
        <v>92</v>
      </c>
      <c r="D7" s="5"/>
      <c r="E7" s="5" t="s">
        <v>2780</v>
      </c>
      <c r="F7" s="6" t="s">
        <v>47</v>
      </c>
      <c r="G7" s="5" t="s">
        <v>2781</v>
      </c>
      <c r="H7" s="337"/>
    </row>
    <row r="8" spans="1:8" ht="58" x14ac:dyDescent="0.35">
      <c r="A8" s="4" t="s">
        <v>2783</v>
      </c>
      <c r="B8" s="5" t="s">
        <v>2785</v>
      </c>
      <c r="C8" s="6" t="s">
        <v>62</v>
      </c>
      <c r="D8" s="5"/>
      <c r="E8" s="5" t="s">
        <v>2787</v>
      </c>
      <c r="F8" s="6"/>
      <c r="G8" s="5" t="s">
        <v>2788</v>
      </c>
      <c r="H8" s="337"/>
    </row>
    <row r="9" spans="1:8" ht="29" x14ac:dyDescent="0.35">
      <c r="A9" s="4" t="s">
        <v>2784</v>
      </c>
      <c r="B9" s="5" t="s">
        <v>2554</v>
      </c>
      <c r="C9" s="6" t="s">
        <v>43</v>
      </c>
      <c r="D9" s="5"/>
      <c r="E9" s="5" t="s">
        <v>2782</v>
      </c>
      <c r="F9" s="6" t="s">
        <v>5</v>
      </c>
      <c r="G9" s="5"/>
      <c r="H9" s="337"/>
    </row>
    <row r="10" spans="1:8" ht="29" x14ac:dyDescent="0.35">
      <c r="A10" s="4" t="s">
        <v>2786</v>
      </c>
      <c r="B10" s="5" t="s">
        <v>2562</v>
      </c>
      <c r="C10" s="6" t="s">
        <v>92</v>
      </c>
      <c r="D10" s="5"/>
      <c r="E10" s="5" t="s">
        <v>2790</v>
      </c>
      <c r="F10" s="6" t="s">
        <v>5</v>
      </c>
      <c r="G10" s="5"/>
      <c r="H10" s="337"/>
    </row>
    <row r="11" spans="1:8" ht="29" x14ac:dyDescent="0.35">
      <c r="A11" s="4" t="s">
        <v>2792</v>
      </c>
      <c r="B11" s="5" t="s">
        <v>2592</v>
      </c>
      <c r="C11" s="6" t="s">
        <v>92</v>
      </c>
      <c r="D11" s="5"/>
      <c r="E11" s="5" t="s">
        <v>2793</v>
      </c>
      <c r="F11" s="6" t="s">
        <v>5</v>
      </c>
      <c r="G11" s="5"/>
      <c r="H11" s="337"/>
    </row>
    <row r="12" spans="1:8" ht="29" x14ac:dyDescent="0.35">
      <c r="A12" s="4" t="s">
        <v>2794</v>
      </c>
      <c r="B12" s="5" t="s">
        <v>2625</v>
      </c>
      <c r="C12" s="6" t="s">
        <v>62</v>
      </c>
      <c r="D12" s="5"/>
      <c r="E12" s="5" t="s">
        <v>2797</v>
      </c>
      <c r="F12" s="6" t="s">
        <v>5</v>
      </c>
      <c r="G12" s="5"/>
      <c r="H12" s="337"/>
    </row>
    <row r="13" spans="1:8" ht="29" x14ac:dyDescent="0.35">
      <c r="A13" s="4" t="s">
        <v>2795</v>
      </c>
      <c r="B13" s="5" t="s">
        <v>2686</v>
      </c>
      <c r="C13" s="6" t="s">
        <v>92</v>
      </c>
      <c r="D13" s="5"/>
      <c r="E13" s="5" t="s">
        <v>2798</v>
      </c>
      <c r="F13" s="6" t="s">
        <v>5</v>
      </c>
      <c r="G13" s="5"/>
      <c r="H13" s="337"/>
    </row>
    <row r="14" spans="1:8" ht="29" x14ac:dyDescent="0.35">
      <c r="A14" s="4" t="s">
        <v>2796</v>
      </c>
      <c r="B14" s="5" t="s">
        <v>2689</v>
      </c>
      <c r="C14" s="6" t="s">
        <v>92</v>
      </c>
      <c r="D14" s="5"/>
      <c r="E14" s="5" t="s">
        <v>2799</v>
      </c>
      <c r="F14" s="6" t="s">
        <v>5</v>
      </c>
      <c r="G14" s="5"/>
      <c r="H14" s="337"/>
    </row>
    <row r="15" spans="1:8" x14ac:dyDescent="0.35">
      <c r="A15" s="4" t="s">
        <v>2800</v>
      </c>
      <c r="B15" s="5" t="s">
        <v>2801</v>
      </c>
      <c r="C15" s="6" t="s">
        <v>412</v>
      </c>
      <c r="D15" s="5" t="s">
        <v>2802</v>
      </c>
      <c r="E15" s="5" t="s">
        <v>2803</v>
      </c>
      <c r="F15" s="6" t="s">
        <v>98</v>
      </c>
      <c r="G15" s="5" t="s">
        <v>362</v>
      </c>
      <c r="H15" s="337"/>
    </row>
    <row r="16" spans="1:8" ht="29" x14ac:dyDescent="0.35">
      <c r="A16" s="4" t="s">
        <v>2820</v>
      </c>
      <c r="B16" s="5" t="s">
        <v>2819</v>
      </c>
      <c r="C16" s="6" t="s">
        <v>92</v>
      </c>
      <c r="D16" s="5"/>
      <c r="E16" s="5" t="s">
        <v>2821</v>
      </c>
      <c r="F16" s="6" t="s">
        <v>5</v>
      </c>
      <c r="G16" s="5"/>
      <c r="H16" s="337"/>
    </row>
    <row r="17" spans="1:8" ht="29" x14ac:dyDescent="0.35">
      <c r="A17" s="4" t="s">
        <v>2822</v>
      </c>
      <c r="B17" s="5" t="s">
        <v>2823</v>
      </c>
      <c r="C17" s="6" t="s">
        <v>92</v>
      </c>
      <c r="D17" s="5"/>
      <c r="E17" s="5" t="s">
        <v>2824</v>
      </c>
      <c r="F17" s="6" t="s">
        <v>5</v>
      </c>
      <c r="G17" s="5"/>
      <c r="H17" s="337"/>
    </row>
    <row r="18" spans="1:8" ht="29" x14ac:dyDescent="0.35">
      <c r="A18" s="4" t="s">
        <v>2828</v>
      </c>
      <c r="B18" s="5" t="s">
        <v>2520</v>
      </c>
      <c r="C18" s="6" t="s">
        <v>92</v>
      </c>
      <c r="D18" s="5"/>
      <c r="E18" s="5" t="s">
        <v>2829</v>
      </c>
      <c r="F18" s="6" t="s">
        <v>5</v>
      </c>
      <c r="G18" s="5"/>
      <c r="H18" s="337"/>
    </row>
    <row r="19" spans="1:8" ht="29" x14ac:dyDescent="0.35">
      <c r="A19" s="4" t="s">
        <v>3145</v>
      </c>
      <c r="B19" s="5" t="s">
        <v>2849</v>
      </c>
      <c r="C19" s="6" t="s">
        <v>155</v>
      </c>
      <c r="D19" s="5"/>
      <c r="E19" s="5" t="s">
        <v>2850</v>
      </c>
      <c r="F19" s="6" t="s">
        <v>5</v>
      </c>
      <c r="G19" s="5"/>
      <c r="H19" s="337"/>
    </row>
    <row r="20" spans="1:8" ht="29" x14ac:dyDescent="0.35">
      <c r="A20" s="4" t="s">
        <v>2871</v>
      </c>
      <c r="B20" s="5" t="s">
        <v>2610</v>
      </c>
      <c r="C20" s="6" t="s">
        <v>92</v>
      </c>
      <c r="D20" s="5"/>
      <c r="E20" s="5" t="s">
        <v>2872</v>
      </c>
      <c r="F20" s="6" t="s">
        <v>5</v>
      </c>
      <c r="G20" s="5"/>
      <c r="H20" s="337"/>
    </row>
    <row r="21" spans="1:8" ht="29" x14ac:dyDescent="0.35">
      <c r="A21" s="4" t="s">
        <v>2891</v>
      </c>
      <c r="B21" s="5" t="s">
        <v>2703</v>
      </c>
      <c r="C21" s="6" t="s">
        <v>10</v>
      </c>
      <c r="D21" s="5"/>
      <c r="E21" s="5" t="s">
        <v>2890</v>
      </c>
      <c r="F21" s="6" t="s">
        <v>5</v>
      </c>
      <c r="G21" s="5"/>
      <c r="H21" s="337"/>
    </row>
    <row r="22" spans="1:8" ht="29" x14ac:dyDescent="0.35">
      <c r="A22" s="4" t="s">
        <v>2894</v>
      </c>
      <c r="B22" s="5" t="s">
        <v>2711</v>
      </c>
      <c r="C22" s="6" t="s">
        <v>92</v>
      </c>
      <c r="D22" s="5"/>
      <c r="E22" s="5" t="s">
        <v>2895</v>
      </c>
      <c r="F22" s="6" t="s">
        <v>5</v>
      </c>
      <c r="G22" s="5"/>
      <c r="H22" s="337"/>
    </row>
    <row r="23" spans="1:8" ht="43.5" x14ac:dyDescent="0.35">
      <c r="A23" s="4" t="s">
        <v>2936</v>
      </c>
      <c r="B23" s="5" t="s">
        <v>2709</v>
      </c>
      <c r="C23" s="6" t="s">
        <v>92</v>
      </c>
      <c r="D23" s="5"/>
      <c r="E23" s="5" t="s">
        <v>2937</v>
      </c>
      <c r="F23" s="6" t="s">
        <v>5</v>
      </c>
      <c r="G23" s="5"/>
      <c r="H23" s="337"/>
    </row>
    <row r="24" spans="1:8" ht="29" x14ac:dyDescent="0.35">
      <c r="A24" s="4" t="s">
        <v>2955</v>
      </c>
      <c r="B24" s="5" t="s">
        <v>404</v>
      </c>
      <c r="C24" s="6" t="s">
        <v>92</v>
      </c>
      <c r="D24" s="5"/>
      <c r="E24" s="5" t="s">
        <v>270</v>
      </c>
      <c r="F24" s="6" t="s">
        <v>5</v>
      </c>
      <c r="G24" s="5"/>
      <c r="H24" s="337"/>
    </row>
    <row r="25" spans="1:8" ht="29" x14ac:dyDescent="0.35">
      <c r="A25" s="4" t="s">
        <v>2965</v>
      </c>
      <c r="B25" s="5" t="s">
        <v>2699</v>
      </c>
      <c r="C25" s="6" t="s">
        <v>92</v>
      </c>
      <c r="D25" s="5"/>
      <c r="E25" s="5" t="s">
        <v>2966</v>
      </c>
      <c r="F25" s="6" t="s">
        <v>5</v>
      </c>
      <c r="G25" s="5"/>
      <c r="H25" s="337"/>
    </row>
    <row r="26" spans="1:8" ht="29" x14ac:dyDescent="0.35">
      <c r="A26" s="4" t="s">
        <v>2999</v>
      </c>
      <c r="B26" s="5" t="s">
        <v>2713</v>
      </c>
      <c r="C26" s="6" t="s">
        <v>92</v>
      </c>
      <c r="D26" s="5"/>
      <c r="E26" s="5" t="s">
        <v>3000</v>
      </c>
      <c r="F26" s="6" t="s">
        <v>98</v>
      </c>
      <c r="G26" s="5" t="s">
        <v>362</v>
      </c>
      <c r="H26" s="337"/>
    </row>
    <row r="27" spans="1:8" ht="29" x14ac:dyDescent="0.35">
      <c r="A27" s="406" t="s">
        <v>5596</v>
      </c>
      <c r="B27" s="403" t="s">
        <v>4567</v>
      </c>
      <c r="C27" s="404" t="s">
        <v>359</v>
      </c>
      <c r="D27" s="405" t="s">
        <v>4568</v>
      </c>
      <c r="E27" s="403" t="s">
        <v>4569</v>
      </c>
      <c r="F27" s="404" t="s">
        <v>98</v>
      </c>
      <c r="G27" s="403" t="s">
        <v>362</v>
      </c>
      <c r="H27" s="337"/>
    </row>
    <row r="28" spans="1:8" x14ac:dyDescent="0.35">
      <c r="A28" s="337"/>
      <c r="B28" s="337"/>
      <c r="C28" s="338"/>
      <c r="D28" s="337"/>
      <c r="E28" s="337"/>
      <c r="F28" s="338"/>
      <c r="G28" s="337"/>
      <c r="H28" s="337"/>
    </row>
  </sheetData>
  <mergeCells count="3">
    <mergeCell ref="A2:A3"/>
    <mergeCell ref="B2:D2"/>
    <mergeCell ref="E2:G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11"/>
  <sheetViews>
    <sheetView zoomScaleNormal="100" workbookViewId="0">
      <pane xSplit="1" ySplit="2" topLeftCell="B3" activePane="bottomRight" state="frozen"/>
      <selection activeCell="C2" sqref="C2"/>
      <selection pane="topRight" activeCell="C2" sqref="C2"/>
      <selection pane="bottomLeft" activeCell="C2" sqref="C2"/>
      <selection pane="bottomRight" activeCell="A1806" sqref="A1806:XFD1048576"/>
    </sheetView>
  </sheetViews>
  <sheetFormatPr baseColWidth="10" defaultColWidth="0" defaultRowHeight="12.75" customHeight="1" zeroHeight="1" x14ac:dyDescent="0.35"/>
  <cols>
    <col min="1" max="1" width="17.36328125" bestFit="1" customWidth="1"/>
    <col min="2" max="2" width="74.54296875" customWidth="1"/>
    <col min="3" max="3" width="19" customWidth="1"/>
    <col min="4" max="4" width="25.36328125" customWidth="1"/>
    <col min="5" max="5" width="2.6328125" customWidth="1"/>
    <col min="6" max="16384" width="11.54296875" hidden="1"/>
  </cols>
  <sheetData>
    <row r="1" spans="1:5" ht="14.5" x14ac:dyDescent="0.35">
      <c r="A1" s="986" t="s">
        <v>3345</v>
      </c>
      <c r="B1" s="986"/>
      <c r="C1" s="101"/>
      <c r="D1" s="101"/>
      <c r="E1" s="101"/>
    </row>
    <row r="2" spans="1:5" ht="14.5" x14ac:dyDescent="0.35">
      <c r="A2" s="986" t="s">
        <v>3346</v>
      </c>
      <c r="B2" s="986"/>
      <c r="C2" s="101"/>
      <c r="D2" s="101"/>
      <c r="E2" s="101"/>
    </row>
    <row r="3" spans="1:5" ht="14.5" x14ac:dyDescent="0.35">
      <c r="A3" s="101"/>
      <c r="B3" s="102"/>
      <c r="C3" s="101"/>
      <c r="D3" s="101"/>
      <c r="E3" s="101"/>
    </row>
    <row r="4" spans="1:5" ht="14.5" x14ac:dyDescent="0.35">
      <c r="A4" s="57" t="s">
        <v>2517</v>
      </c>
      <c r="B4" s="66" t="s">
        <v>2518</v>
      </c>
      <c r="C4" s="101"/>
      <c r="D4" s="101"/>
      <c r="E4" s="101"/>
    </row>
    <row r="5" spans="1:5" ht="14.5" x14ac:dyDescent="0.35">
      <c r="A5" s="57" t="s">
        <v>2519</v>
      </c>
      <c r="B5" s="62" t="s">
        <v>2520</v>
      </c>
      <c r="C5" s="101"/>
      <c r="D5" s="101"/>
      <c r="E5" s="101"/>
    </row>
    <row r="6" spans="1:5" ht="14.5" x14ac:dyDescent="0.35">
      <c r="A6" s="59" t="s">
        <v>2521</v>
      </c>
      <c r="B6" s="67" t="s">
        <v>342</v>
      </c>
      <c r="C6" s="101"/>
      <c r="D6" s="101"/>
      <c r="E6" s="101"/>
    </row>
    <row r="7" spans="1:5" ht="14.5" x14ac:dyDescent="0.35">
      <c r="A7" s="61" t="s">
        <v>2518</v>
      </c>
      <c r="B7" s="103" t="s">
        <v>3347</v>
      </c>
      <c r="C7" s="101"/>
      <c r="D7" s="101"/>
      <c r="E7" s="101"/>
    </row>
    <row r="8" spans="1:5" ht="14.5" x14ac:dyDescent="0.35">
      <c r="A8" s="61" t="s">
        <v>2539</v>
      </c>
      <c r="B8" s="103" t="s">
        <v>3287</v>
      </c>
      <c r="C8" s="101"/>
      <c r="D8" s="101"/>
      <c r="E8" s="101"/>
    </row>
    <row r="9" spans="1:5" ht="14.5" x14ac:dyDescent="0.35">
      <c r="A9" s="457" t="s">
        <v>2541</v>
      </c>
      <c r="B9" s="417" t="s">
        <v>6160</v>
      </c>
      <c r="C9" s="101"/>
      <c r="D9" s="101"/>
      <c r="E9" s="101"/>
    </row>
    <row r="10" spans="1:5" ht="39" x14ac:dyDescent="0.35">
      <c r="A10" s="382" t="s">
        <v>2545</v>
      </c>
      <c r="B10" s="685" t="s">
        <v>5688</v>
      </c>
      <c r="C10" s="101"/>
      <c r="D10" s="101"/>
      <c r="E10" s="101"/>
    </row>
    <row r="11" spans="1:5" ht="14.5" x14ac:dyDescent="0.35">
      <c r="A11" s="61" t="s">
        <v>2553</v>
      </c>
      <c r="B11" s="103" t="s">
        <v>3348</v>
      </c>
      <c r="C11" s="101"/>
      <c r="D11" s="101"/>
      <c r="E11" s="101"/>
    </row>
    <row r="12" spans="1:5" ht="14.5" x14ac:dyDescent="0.35">
      <c r="A12" s="61" t="s">
        <v>2523</v>
      </c>
      <c r="B12" s="103" t="s">
        <v>3349</v>
      </c>
      <c r="C12" s="101"/>
      <c r="D12" s="101"/>
      <c r="E12" s="101"/>
    </row>
    <row r="13" spans="1:5" ht="14.5" x14ac:dyDescent="0.35">
      <c r="A13" s="61" t="s">
        <v>2524</v>
      </c>
      <c r="B13" s="103" t="s">
        <v>3350</v>
      </c>
      <c r="C13" s="101"/>
      <c r="D13" s="101"/>
      <c r="E13" s="101"/>
    </row>
    <row r="14" spans="1:5" ht="14.5" x14ac:dyDescent="0.35">
      <c r="A14" s="61" t="s">
        <v>2525</v>
      </c>
      <c r="B14" s="103" t="s">
        <v>3351</v>
      </c>
      <c r="C14" s="101"/>
      <c r="D14" s="101"/>
      <c r="E14" s="101"/>
    </row>
    <row r="15" spans="1:5" ht="14.5" x14ac:dyDescent="0.35">
      <c r="A15" s="457">
        <v>11</v>
      </c>
      <c r="B15" s="417" t="s">
        <v>5689</v>
      </c>
      <c r="C15" s="101"/>
      <c r="D15" s="101"/>
      <c r="E15" s="101"/>
    </row>
    <row r="16" spans="1:5" ht="14.5" x14ac:dyDescent="0.35">
      <c r="A16" s="61" t="s">
        <v>2526</v>
      </c>
      <c r="B16" s="103" t="s">
        <v>3352</v>
      </c>
      <c r="C16" s="101"/>
      <c r="D16" s="101"/>
      <c r="E16" s="101"/>
    </row>
    <row r="17" spans="1:5" ht="26.5" x14ac:dyDescent="0.35">
      <c r="A17" s="104" t="s">
        <v>2527</v>
      </c>
      <c r="B17" s="103" t="s">
        <v>3353</v>
      </c>
      <c r="C17" s="101"/>
      <c r="D17" s="101"/>
      <c r="E17" s="101"/>
    </row>
    <row r="18" spans="1:5" ht="14.5" x14ac:dyDescent="0.35">
      <c r="A18" s="61">
        <v>14</v>
      </c>
      <c r="B18" s="103" t="s">
        <v>3354</v>
      </c>
      <c r="C18" s="101"/>
      <c r="D18" s="101"/>
      <c r="E18" s="101"/>
    </row>
    <row r="19" spans="1:5" ht="26.5" x14ac:dyDescent="0.35">
      <c r="A19" s="104">
        <v>15</v>
      </c>
      <c r="B19" s="103" t="s">
        <v>3355</v>
      </c>
      <c r="C19" s="101"/>
      <c r="D19" s="101"/>
      <c r="E19" s="101"/>
    </row>
    <row r="20" spans="1:5" ht="14.5" x14ac:dyDescent="0.35">
      <c r="A20" s="61">
        <v>16</v>
      </c>
      <c r="B20" s="103" t="s">
        <v>3356</v>
      </c>
      <c r="C20" s="101"/>
      <c r="D20" s="101"/>
      <c r="E20" s="101"/>
    </row>
    <row r="21" spans="1:5" ht="14.5" x14ac:dyDescent="0.35">
      <c r="A21" s="61" t="s">
        <v>2528</v>
      </c>
      <c r="B21" s="103" t="s">
        <v>3357</v>
      </c>
      <c r="C21" s="101"/>
      <c r="D21" s="101"/>
      <c r="E21" s="101"/>
    </row>
    <row r="22" spans="1:5" ht="14.5" x14ac:dyDescent="0.35">
      <c r="A22" s="457">
        <v>19</v>
      </c>
      <c r="B22" s="417" t="s">
        <v>5690</v>
      </c>
      <c r="C22" s="101"/>
      <c r="D22" s="101"/>
      <c r="E22" s="101"/>
    </row>
    <row r="23" spans="1:5" ht="14.5" x14ac:dyDescent="0.35">
      <c r="A23" s="61" t="s">
        <v>2529</v>
      </c>
      <c r="B23" s="103" t="s">
        <v>3358</v>
      </c>
      <c r="C23" s="101"/>
      <c r="D23" s="101"/>
      <c r="E23" s="101"/>
    </row>
    <row r="24" spans="1:5" ht="14.5" x14ac:dyDescent="0.35">
      <c r="A24" s="61">
        <v>21</v>
      </c>
      <c r="B24" s="103" t="s">
        <v>3359</v>
      </c>
      <c r="C24" s="101"/>
      <c r="D24" s="101"/>
      <c r="E24" s="101"/>
    </row>
    <row r="25" spans="1:5" ht="14.5" x14ac:dyDescent="0.35">
      <c r="A25" s="457">
        <v>23</v>
      </c>
      <c r="B25" s="417" t="s">
        <v>5691</v>
      </c>
      <c r="C25" s="101"/>
      <c r="D25" s="101"/>
      <c r="E25" s="101"/>
    </row>
    <row r="26" spans="1:5" ht="14.5" x14ac:dyDescent="0.35">
      <c r="A26" s="61">
        <v>24</v>
      </c>
      <c r="B26" s="103" t="s">
        <v>3360</v>
      </c>
      <c r="C26" s="101"/>
      <c r="D26" s="101"/>
      <c r="E26" s="101"/>
    </row>
    <row r="27" spans="1:5" ht="14.5" x14ac:dyDescent="0.35">
      <c r="A27" s="457">
        <v>28</v>
      </c>
      <c r="B27" s="417" t="s">
        <v>5692</v>
      </c>
      <c r="C27" s="101"/>
      <c r="D27" s="101"/>
      <c r="E27" s="101"/>
    </row>
    <row r="28" spans="1:5" ht="14.5" x14ac:dyDescent="0.35">
      <c r="A28" s="457">
        <v>29</v>
      </c>
      <c r="B28" s="417" t="s">
        <v>5693</v>
      </c>
      <c r="C28" s="101"/>
      <c r="D28" s="101"/>
      <c r="E28" s="101"/>
    </row>
    <row r="29" spans="1:5" ht="39.5" x14ac:dyDescent="0.35">
      <c r="A29" s="382" t="s">
        <v>2578</v>
      </c>
      <c r="B29" s="417" t="s">
        <v>5694</v>
      </c>
      <c r="C29" s="101"/>
      <c r="D29" s="101"/>
      <c r="E29" s="101"/>
    </row>
    <row r="30" spans="1:5" ht="14.5" x14ac:dyDescent="0.35">
      <c r="A30" s="61" t="s">
        <v>2530</v>
      </c>
      <c r="B30" s="103" t="s">
        <v>3361</v>
      </c>
      <c r="C30" s="101"/>
      <c r="D30" s="101"/>
      <c r="E30" s="101"/>
    </row>
    <row r="31" spans="1:5" ht="14.5" x14ac:dyDescent="0.35">
      <c r="A31" s="457">
        <v>32</v>
      </c>
      <c r="B31" s="417" t="s">
        <v>5695</v>
      </c>
      <c r="C31" s="101"/>
      <c r="D31" s="101"/>
      <c r="E31" s="101"/>
    </row>
    <row r="32" spans="1:5" ht="14.5" x14ac:dyDescent="0.35">
      <c r="A32" s="457">
        <v>34</v>
      </c>
      <c r="B32" s="417" t="s">
        <v>5696</v>
      </c>
      <c r="C32" s="101"/>
      <c r="D32" s="101"/>
      <c r="E32" s="101"/>
    </row>
    <row r="33" spans="1:5" ht="14.5" x14ac:dyDescent="0.35">
      <c r="A33" s="457">
        <v>35</v>
      </c>
      <c r="B33" s="417" t="s">
        <v>5697</v>
      </c>
      <c r="C33" s="101"/>
      <c r="D33" s="101"/>
      <c r="E33" s="101"/>
    </row>
    <row r="34" spans="1:5" ht="14.5" x14ac:dyDescent="0.35">
      <c r="A34" s="457">
        <v>36</v>
      </c>
      <c r="B34" s="417" t="s">
        <v>5698</v>
      </c>
      <c r="C34" s="101"/>
      <c r="D34" s="101"/>
      <c r="E34" s="101"/>
    </row>
    <row r="35" spans="1:5" ht="14.5" x14ac:dyDescent="0.35">
      <c r="A35" s="61">
        <v>37</v>
      </c>
      <c r="B35" s="103" t="s">
        <v>3362</v>
      </c>
      <c r="C35" s="101"/>
      <c r="D35" s="101"/>
      <c r="E35" s="101"/>
    </row>
    <row r="36" spans="1:5" ht="14.5" x14ac:dyDescent="0.35">
      <c r="A36" s="61" t="s">
        <v>2531</v>
      </c>
      <c r="B36" s="103" t="s">
        <v>3363</v>
      </c>
      <c r="C36" s="101"/>
      <c r="D36" s="101"/>
      <c r="E36" s="101"/>
    </row>
    <row r="37" spans="1:5" ht="14.5" x14ac:dyDescent="0.35">
      <c r="A37" s="61" t="s">
        <v>2532</v>
      </c>
      <c r="B37" s="103" t="s">
        <v>3364</v>
      </c>
      <c r="C37" s="101"/>
      <c r="D37" s="101"/>
      <c r="E37" s="101"/>
    </row>
    <row r="38" spans="1:5" ht="26.5" x14ac:dyDescent="0.35">
      <c r="A38" s="382">
        <v>42</v>
      </c>
      <c r="B38" s="417" t="s">
        <v>5699</v>
      </c>
      <c r="C38" s="101"/>
      <c r="D38" s="101"/>
      <c r="E38" s="101"/>
    </row>
    <row r="39" spans="1:5" ht="14.5" x14ac:dyDescent="0.35">
      <c r="A39" s="61">
        <v>43</v>
      </c>
      <c r="B39" s="103" t="s">
        <v>3365</v>
      </c>
      <c r="C39" s="101"/>
      <c r="D39" s="101"/>
      <c r="E39" s="101"/>
    </row>
    <row r="40" spans="1:5" ht="26.5" x14ac:dyDescent="0.35">
      <c r="A40" s="104">
        <v>45</v>
      </c>
      <c r="B40" s="103" t="s">
        <v>3366</v>
      </c>
      <c r="C40" s="101"/>
      <c r="D40" s="101"/>
      <c r="E40" s="101"/>
    </row>
    <row r="41" spans="1:5" ht="14.5" x14ac:dyDescent="0.35">
      <c r="A41" s="382">
        <v>55</v>
      </c>
      <c r="B41" s="417" t="s">
        <v>5700</v>
      </c>
      <c r="C41" s="101"/>
      <c r="D41" s="101"/>
      <c r="E41" s="101"/>
    </row>
    <row r="42" spans="1:5" ht="14.5" x14ac:dyDescent="0.35">
      <c r="A42" s="61" t="s">
        <v>2533</v>
      </c>
      <c r="B42" s="103" t="s">
        <v>3367</v>
      </c>
      <c r="C42" s="101"/>
      <c r="D42" s="101"/>
      <c r="E42" s="101"/>
    </row>
    <row r="43" spans="1:5" ht="14.5" x14ac:dyDescent="0.35">
      <c r="A43" s="61" t="s">
        <v>2534</v>
      </c>
      <c r="B43" s="103" t="s">
        <v>3368</v>
      </c>
      <c r="C43" s="101"/>
      <c r="D43" s="101"/>
      <c r="E43" s="101"/>
    </row>
    <row r="44" spans="1:5" ht="14.5" x14ac:dyDescent="0.35">
      <c r="A44" s="61" t="s">
        <v>2535</v>
      </c>
      <c r="B44" s="564" t="s">
        <v>3369</v>
      </c>
      <c r="C44" s="101"/>
      <c r="D44" s="101"/>
      <c r="E44" s="101"/>
    </row>
    <row r="45" spans="1:5" ht="14.5" x14ac:dyDescent="0.35">
      <c r="A45" s="457">
        <v>87</v>
      </c>
      <c r="B45" s="417" t="s">
        <v>6397</v>
      </c>
      <c r="C45" s="101"/>
      <c r="D45" s="101"/>
      <c r="E45" s="101"/>
    </row>
    <row r="46" spans="1:5" ht="14.5" x14ac:dyDescent="0.35">
      <c r="A46" s="457">
        <v>88</v>
      </c>
      <c r="B46" s="417" t="s">
        <v>6398</v>
      </c>
      <c r="C46" s="101"/>
      <c r="D46" s="101"/>
      <c r="E46" s="101"/>
    </row>
    <row r="47" spans="1:5" ht="14.5" x14ac:dyDescent="0.35">
      <c r="A47" s="64"/>
      <c r="B47" s="440"/>
      <c r="C47" s="101"/>
      <c r="D47" s="101"/>
      <c r="E47" s="101"/>
    </row>
    <row r="48" spans="1:5" ht="14.5" x14ac:dyDescent="0.35">
      <c r="A48" s="64"/>
      <c r="B48" s="440"/>
      <c r="C48" s="101"/>
      <c r="D48" s="101"/>
      <c r="E48" s="101"/>
    </row>
    <row r="49" spans="1:5" ht="14.5" x14ac:dyDescent="0.35">
      <c r="A49" s="101"/>
      <c r="B49" s="102"/>
      <c r="C49" s="101"/>
      <c r="D49" s="101"/>
      <c r="E49" s="101"/>
    </row>
    <row r="50" spans="1:5" ht="14.5" x14ac:dyDescent="0.35">
      <c r="A50" s="57" t="s">
        <v>2517</v>
      </c>
      <c r="B50" s="66" t="s">
        <v>2522</v>
      </c>
      <c r="C50" s="101"/>
      <c r="D50" s="101"/>
      <c r="E50" s="101"/>
    </row>
    <row r="51" spans="1:5" ht="14.5" x14ac:dyDescent="0.35">
      <c r="A51" s="57" t="s">
        <v>2519</v>
      </c>
      <c r="B51" s="62" t="s">
        <v>2536</v>
      </c>
      <c r="C51" s="101"/>
      <c r="D51" s="101"/>
      <c r="E51" s="101"/>
    </row>
    <row r="52" spans="1:5" ht="14.5" x14ac:dyDescent="0.35">
      <c r="A52" s="59" t="s">
        <v>2521</v>
      </c>
      <c r="B52" s="67" t="s">
        <v>342</v>
      </c>
      <c r="C52" s="101"/>
      <c r="D52" s="101"/>
      <c r="E52" s="101"/>
    </row>
    <row r="53" spans="1:5" ht="14.5" x14ac:dyDescent="0.35">
      <c r="A53" s="980" t="s">
        <v>2537</v>
      </c>
      <c r="B53" s="980"/>
      <c r="C53" s="101"/>
      <c r="D53" s="101"/>
      <c r="E53" s="101"/>
    </row>
    <row r="54" spans="1:5" ht="14.5" x14ac:dyDescent="0.35">
      <c r="A54" s="982" t="s">
        <v>2538</v>
      </c>
      <c r="B54" s="982"/>
      <c r="C54" s="101"/>
      <c r="D54" s="101"/>
      <c r="E54" s="101"/>
    </row>
    <row r="55" spans="1:5" ht="14.5" x14ac:dyDescent="0.35">
      <c r="A55" s="105"/>
      <c r="B55" s="106"/>
      <c r="C55" s="101"/>
      <c r="D55" s="101"/>
      <c r="E55" s="101"/>
    </row>
    <row r="56" spans="1:5" ht="14.5" x14ac:dyDescent="0.35">
      <c r="A56" s="57" t="s">
        <v>2517</v>
      </c>
      <c r="B56" s="66" t="s">
        <v>2539</v>
      </c>
      <c r="C56" s="101"/>
      <c r="D56" s="101"/>
      <c r="E56" s="101"/>
    </row>
    <row r="57" spans="1:5" ht="14.5" x14ac:dyDescent="0.35">
      <c r="A57" s="57" t="s">
        <v>2519</v>
      </c>
      <c r="B57" s="62" t="s">
        <v>2540</v>
      </c>
      <c r="C57" s="101"/>
      <c r="D57" s="101"/>
      <c r="E57" s="101"/>
    </row>
    <row r="58" spans="1:5" ht="14.5" x14ac:dyDescent="0.35">
      <c r="A58" s="59" t="s">
        <v>2521</v>
      </c>
      <c r="B58" s="67" t="s">
        <v>342</v>
      </c>
      <c r="C58" s="101"/>
      <c r="D58" s="101"/>
      <c r="E58" s="101"/>
    </row>
    <row r="59" spans="1:5" ht="14.5" x14ac:dyDescent="0.35">
      <c r="A59" s="987" t="s">
        <v>5659</v>
      </c>
      <c r="B59" s="987"/>
      <c r="C59" s="101"/>
      <c r="D59" s="101"/>
      <c r="E59" s="101"/>
    </row>
    <row r="60" spans="1:5" ht="14.5" x14ac:dyDescent="0.35">
      <c r="A60" s="988" t="s">
        <v>5660</v>
      </c>
      <c r="B60" s="989"/>
      <c r="C60" s="101"/>
      <c r="D60" s="101"/>
      <c r="E60" s="101"/>
    </row>
    <row r="61" spans="1:5" ht="14.5" x14ac:dyDescent="0.35">
      <c r="A61" s="101"/>
      <c r="B61" s="102"/>
      <c r="C61" s="101"/>
      <c r="D61" s="101"/>
      <c r="E61" s="101"/>
    </row>
    <row r="62" spans="1:5" ht="14.5" x14ac:dyDescent="0.35">
      <c r="A62" s="57" t="s">
        <v>2517</v>
      </c>
      <c r="B62" s="66" t="s">
        <v>2541</v>
      </c>
      <c r="C62" s="101"/>
      <c r="D62" s="101"/>
      <c r="E62" s="101"/>
    </row>
    <row r="63" spans="1:5" ht="14.5" x14ac:dyDescent="0.35">
      <c r="A63" s="57" t="s">
        <v>2519</v>
      </c>
      <c r="B63" s="62" t="s">
        <v>2542</v>
      </c>
      <c r="C63" s="101"/>
      <c r="D63" s="101"/>
      <c r="E63" s="101"/>
    </row>
    <row r="64" spans="1:5" ht="14.5" x14ac:dyDescent="0.35">
      <c r="A64" s="59" t="s">
        <v>2521</v>
      </c>
      <c r="B64" s="67" t="s">
        <v>342</v>
      </c>
      <c r="C64" s="101"/>
      <c r="D64" s="101"/>
      <c r="E64" s="101"/>
    </row>
    <row r="65" spans="1:5" ht="14.5" x14ac:dyDescent="0.35">
      <c r="A65" s="980" t="s">
        <v>2543</v>
      </c>
      <c r="B65" s="980"/>
      <c r="C65" s="101"/>
      <c r="D65" s="101"/>
      <c r="E65" s="101"/>
    </row>
    <row r="66" spans="1:5" ht="14.5" x14ac:dyDescent="0.35">
      <c r="A66" s="982" t="s">
        <v>2544</v>
      </c>
      <c r="B66" s="982"/>
      <c r="C66" s="101"/>
      <c r="D66" s="101"/>
      <c r="E66" s="101"/>
    </row>
    <row r="67" spans="1:5" ht="14.5" x14ac:dyDescent="0.35">
      <c r="A67" s="101"/>
      <c r="B67" s="102"/>
      <c r="C67" s="101"/>
      <c r="D67" s="101"/>
      <c r="E67" s="101"/>
    </row>
    <row r="68" spans="1:5" ht="14.5" x14ac:dyDescent="0.35">
      <c r="A68" s="57" t="s">
        <v>2517</v>
      </c>
      <c r="B68" s="979" t="s">
        <v>2545</v>
      </c>
      <c r="C68" s="979"/>
      <c r="D68" s="979"/>
      <c r="E68" s="101"/>
    </row>
    <row r="69" spans="1:5" ht="14.5" x14ac:dyDescent="0.35">
      <c r="A69" s="63" t="s">
        <v>2519</v>
      </c>
      <c r="B69" s="983" t="s">
        <v>3370</v>
      </c>
      <c r="C69" s="983"/>
      <c r="D69" s="983"/>
      <c r="E69" s="101"/>
    </row>
    <row r="70" spans="1:5" ht="14.5" x14ac:dyDescent="0.35">
      <c r="A70" s="59" t="s">
        <v>2521</v>
      </c>
      <c r="B70" s="67" t="s">
        <v>342</v>
      </c>
      <c r="C70" s="67" t="s">
        <v>2546</v>
      </c>
      <c r="D70" s="59" t="s">
        <v>3371</v>
      </c>
      <c r="E70" s="101"/>
    </row>
    <row r="71" spans="1:5" ht="14.5" x14ac:dyDescent="0.35">
      <c r="A71" s="61" t="s">
        <v>2547</v>
      </c>
      <c r="B71" s="62" t="s">
        <v>3372</v>
      </c>
      <c r="C71" s="60" t="s">
        <v>2548</v>
      </c>
      <c r="D71" s="60" t="s">
        <v>3317</v>
      </c>
      <c r="E71" s="101"/>
    </row>
    <row r="72" spans="1:5" ht="14.5" x14ac:dyDescent="0.35">
      <c r="A72" s="61">
        <v>1016</v>
      </c>
      <c r="B72" s="62" t="s">
        <v>3373</v>
      </c>
      <c r="C72" s="60" t="s">
        <v>2548</v>
      </c>
      <c r="D72" s="60" t="s">
        <v>3374</v>
      </c>
      <c r="E72" s="101"/>
    </row>
    <row r="73" spans="1:5" ht="14.5" x14ac:dyDescent="0.35">
      <c r="A73" s="61" t="s">
        <v>2549</v>
      </c>
      <c r="B73" s="62" t="s">
        <v>3375</v>
      </c>
      <c r="C73" s="60" t="s">
        <v>2550</v>
      </c>
      <c r="D73" s="60" t="s">
        <v>3319</v>
      </c>
      <c r="E73" s="101"/>
    </row>
    <row r="74" spans="1:5" ht="14.5" x14ac:dyDescent="0.35">
      <c r="A74" s="457">
        <v>7152</v>
      </c>
      <c r="B74" s="423" t="s">
        <v>5827</v>
      </c>
      <c r="C74" s="458" t="s">
        <v>2552</v>
      </c>
      <c r="D74" s="458" t="s">
        <v>5957</v>
      </c>
      <c r="E74" s="101"/>
    </row>
    <row r="75" spans="1:5" ht="14.5" x14ac:dyDescent="0.35">
      <c r="A75" s="61">
        <v>9995</v>
      </c>
      <c r="B75" s="62" t="s">
        <v>2591</v>
      </c>
      <c r="C75" s="60" t="s">
        <v>3333</v>
      </c>
      <c r="D75" s="60" t="s">
        <v>3376</v>
      </c>
      <c r="E75" s="101"/>
    </row>
    <row r="76" spans="1:5" ht="14.5" x14ac:dyDescent="0.35">
      <c r="A76" s="61">
        <v>9996</v>
      </c>
      <c r="B76" s="62" t="s">
        <v>3335</v>
      </c>
      <c r="C76" s="60" t="s">
        <v>3333</v>
      </c>
      <c r="D76" s="60" t="s">
        <v>3377</v>
      </c>
      <c r="E76" s="101"/>
    </row>
    <row r="77" spans="1:5" ht="14.5" x14ac:dyDescent="0.35">
      <c r="A77" s="61">
        <v>9997</v>
      </c>
      <c r="B77" s="62" t="s">
        <v>2612</v>
      </c>
      <c r="C77" s="60" t="s">
        <v>2548</v>
      </c>
      <c r="D77" s="60" t="s">
        <v>3378</v>
      </c>
      <c r="E77" s="101"/>
    </row>
    <row r="78" spans="1:5" ht="14.5" x14ac:dyDescent="0.35">
      <c r="A78" s="61">
        <v>9998</v>
      </c>
      <c r="B78" s="62" t="s">
        <v>2613</v>
      </c>
      <c r="C78" s="60" t="s">
        <v>3333</v>
      </c>
      <c r="D78" s="60" t="s">
        <v>3379</v>
      </c>
      <c r="E78" s="101"/>
    </row>
    <row r="79" spans="1:5" ht="14.5" x14ac:dyDescent="0.35">
      <c r="A79" s="61" t="s">
        <v>2551</v>
      </c>
      <c r="B79" s="62" t="s">
        <v>3321</v>
      </c>
      <c r="C79" s="60" t="s">
        <v>2552</v>
      </c>
      <c r="D79" s="60" t="s">
        <v>4965</v>
      </c>
      <c r="E79" s="101"/>
    </row>
    <row r="80" spans="1:5" ht="14.5" x14ac:dyDescent="0.35">
      <c r="A80" s="101"/>
      <c r="B80" s="101"/>
      <c r="C80" s="101"/>
      <c r="D80" s="101"/>
      <c r="E80" s="101"/>
    </row>
    <row r="81" spans="1:5" ht="14.5" x14ac:dyDescent="0.35">
      <c r="A81" s="107" t="s">
        <v>2517</v>
      </c>
      <c r="B81" s="66" t="s">
        <v>2553</v>
      </c>
      <c r="C81" s="101"/>
      <c r="D81" s="101"/>
      <c r="E81" s="101"/>
    </row>
    <row r="82" spans="1:5" ht="14.5" x14ac:dyDescent="0.35">
      <c r="A82" s="57" t="s">
        <v>2519</v>
      </c>
      <c r="B82" s="62" t="s">
        <v>2554</v>
      </c>
      <c r="C82" s="101"/>
      <c r="D82" s="101"/>
      <c r="E82" s="101"/>
    </row>
    <row r="83" spans="1:5" ht="14.5" x14ac:dyDescent="0.35">
      <c r="A83" s="59" t="s">
        <v>2521</v>
      </c>
      <c r="B83" s="67" t="s">
        <v>342</v>
      </c>
      <c r="C83" s="101"/>
      <c r="D83" s="101"/>
      <c r="E83" s="101"/>
    </row>
    <row r="84" spans="1:5" ht="14.5" x14ac:dyDescent="0.35">
      <c r="A84" s="61" t="s">
        <v>2556</v>
      </c>
      <c r="B84" s="62" t="s">
        <v>2555</v>
      </c>
      <c r="C84" s="101"/>
      <c r="D84" s="101"/>
      <c r="E84" s="101"/>
    </row>
    <row r="85" spans="1:5" ht="14.5" x14ac:dyDescent="0.35">
      <c r="A85" s="61" t="s">
        <v>2557</v>
      </c>
      <c r="B85" s="62" t="s">
        <v>3380</v>
      </c>
      <c r="C85" s="101"/>
      <c r="D85" s="101"/>
      <c r="E85" s="101"/>
    </row>
    <row r="86" spans="1:5" ht="14.5" x14ac:dyDescent="0.35">
      <c r="A86" s="61" t="s">
        <v>2558</v>
      </c>
      <c r="B86" s="62" t="s">
        <v>3381</v>
      </c>
      <c r="C86" s="101"/>
      <c r="D86" s="101"/>
      <c r="E86" s="101"/>
    </row>
    <row r="87" spans="1:5" ht="14.5" x14ac:dyDescent="0.35">
      <c r="A87" s="61" t="s">
        <v>2559</v>
      </c>
      <c r="B87" s="62" t="s">
        <v>3382</v>
      </c>
      <c r="C87" s="101"/>
      <c r="D87" s="101"/>
      <c r="E87" s="101"/>
    </row>
    <row r="88" spans="1:5" ht="14.5" x14ac:dyDescent="0.35">
      <c r="A88" s="61" t="s">
        <v>2560</v>
      </c>
      <c r="B88" s="62" t="s">
        <v>3383</v>
      </c>
      <c r="C88" s="101"/>
      <c r="D88" s="101"/>
      <c r="E88" s="101"/>
    </row>
    <row r="89" spans="1:5" ht="14.5" x14ac:dyDescent="0.35">
      <c r="A89" s="61" t="s">
        <v>2561</v>
      </c>
      <c r="B89" s="62" t="s">
        <v>3384</v>
      </c>
      <c r="C89" s="101"/>
      <c r="D89" s="101"/>
      <c r="E89" s="101"/>
    </row>
    <row r="90" spans="1:5" ht="14.5" x14ac:dyDescent="0.35">
      <c r="A90" s="60" t="s">
        <v>3385</v>
      </c>
      <c r="B90" s="62" t="s">
        <v>3386</v>
      </c>
      <c r="C90" s="101"/>
      <c r="D90" s="101"/>
      <c r="E90" s="101"/>
    </row>
    <row r="91" spans="1:5" ht="14.5" x14ac:dyDescent="0.35">
      <c r="A91" s="60" t="s">
        <v>8</v>
      </c>
      <c r="B91" s="62" t="s">
        <v>3387</v>
      </c>
      <c r="C91" s="101"/>
      <c r="D91" s="101"/>
      <c r="E91" s="101"/>
    </row>
    <row r="92" spans="1:5" ht="14.5" x14ac:dyDescent="0.35">
      <c r="A92" s="60" t="s">
        <v>3388</v>
      </c>
      <c r="B92" s="62" t="s">
        <v>3389</v>
      </c>
      <c r="C92" s="101"/>
      <c r="D92" s="101"/>
      <c r="E92" s="101"/>
    </row>
    <row r="93" spans="1:5" ht="14.5" x14ac:dyDescent="0.35">
      <c r="A93" s="60" t="s">
        <v>3334</v>
      </c>
      <c r="B93" s="62" t="s">
        <v>3390</v>
      </c>
      <c r="C93" s="101"/>
      <c r="D93" s="101"/>
      <c r="E93" s="101"/>
    </row>
    <row r="94" spans="1:5" ht="14.5" x14ac:dyDescent="0.35">
      <c r="A94" s="341"/>
      <c r="B94" s="102"/>
      <c r="C94" s="101"/>
      <c r="D94" s="101"/>
      <c r="E94" s="101"/>
    </row>
    <row r="95" spans="1:5" ht="14.5" x14ac:dyDescent="0.35">
      <c r="A95" s="57" t="s">
        <v>2517</v>
      </c>
      <c r="B95" s="66" t="s">
        <v>2523</v>
      </c>
      <c r="C95" s="101"/>
      <c r="D95" s="101"/>
      <c r="E95" s="101"/>
    </row>
    <row r="96" spans="1:5" ht="14.5" x14ac:dyDescent="0.35">
      <c r="A96" s="57" t="s">
        <v>2519</v>
      </c>
      <c r="B96" s="62" t="s">
        <v>2562</v>
      </c>
      <c r="C96" s="101"/>
      <c r="D96" s="101"/>
      <c r="E96" s="101"/>
    </row>
    <row r="97" spans="1:5" ht="14.5" x14ac:dyDescent="0.35">
      <c r="A97" s="59" t="s">
        <v>2521</v>
      </c>
      <c r="B97" s="67" t="s">
        <v>342</v>
      </c>
      <c r="C97" s="67" t="s">
        <v>4275</v>
      </c>
      <c r="D97" s="101"/>
      <c r="E97" s="101"/>
    </row>
    <row r="98" spans="1:5" ht="14.5" x14ac:dyDescent="0.35">
      <c r="A98" s="61" t="s">
        <v>2563</v>
      </c>
      <c r="B98" s="62" t="s">
        <v>2564</v>
      </c>
      <c r="C98" s="60">
        <v>1000</v>
      </c>
      <c r="D98" s="101"/>
      <c r="E98" s="101"/>
    </row>
    <row r="99" spans="1:5" ht="14.5" x14ac:dyDescent="0.35">
      <c r="A99" s="61" t="s">
        <v>2565</v>
      </c>
      <c r="B99" s="62" t="s">
        <v>2566</v>
      </c>
      <c r="C99" s="60">
        <v>9996</v>
      </c>
      <c r="D99" s="101"/>
      <c r="E99" s="101"/>
    </row>
    <row r="100" spans="1:5" ht="14.5" x14ac:dyDescent="0.35">
      <c r="A100" s="61" t="s">
        <v>2526</v>
      </c>
      <c r="B100" s="62" t="s">
        <v>2567</v>
      </c>
      <c r="C100" s="60">
        <v>9996</v>
      </c>
      <c r="D100" s="101"/>
      <c r="E100" s="101"/>
    </row>
    <row r="101" spans="1:5" ht="14.5" x14ac:dyDescent="0.35">
      <c r="A101" s="61" t="s">
        <v>2527</v>
      </c>
      <c r="B101" s="62" t="s">
        <v>2568</v>
      </c>
      <c r="C101" s="60">
        <v>9996</v>
      </c>
      <c r="D101" s="101"/>
      <c r="E101" s="101"/>
    </row>
    <row r="102" spans="1:5" ht="14.5" x14ac:dyDescent="0.35">
      <c r="A102" s="61" t="s">
        <v>2569</v>
      </c>
      <c r="B102" s="62" t="s">
        <v>2570</v>
      </c>
      <c r="C102" s="60">
        <v>9996</v>
      </c>
      <c r="D102" s="101"/>
      <c r="E102" s="101"/>
    </row>
    <row r="103" spans="1:5" ht="14.5" x14ac:dyDescent="0.35">
      <c r="A103" s="61" t="s">
        <v>2571</v>
      </c>
      <c r="B103" s="62" t="s">
        <v>2572</v>
      </c>
      <c r="C103" s="60">
        <v>9996</v>
      </c>
      <c r="D103" s="101"/>
      <c r="E103" s="101"/>
    </row>
    <row r="104" spans="1:5" ht="14.5" x14ac:dyDescent="0.35">
      <c r="A104" s="61" t="s">
        <v>2573</v>
      </c>
      <c r="B104" s="62" t="s">
        <v>2574</v>
      </c>
      <c r="C104" s="60">
        <v>9996</v>
      </c>
      <c r="D104" s="101"/>
      <c r="E104" s="101"/>
    </row>
    <row r="105" spans="1:5" ht="14.5" x14ac:dyDescent="0.35">
      <c r="A105" s="61">
        <v>17</v>
      </c>
      <c r="B105" s="62" t="s">
        <v>2575</v>
      </c>
      <c r="C105" s="60" t="s">
        <v>4303</v>
      </c>
      <c r="D105" s="101"/>
      <c r="E105" s="101"/>
    </row>
    <row r="106" spans="1:5" ht="14.5" x14ac:dyDescent="0.35">
      <c r="A106" s="61" t="s">
        <v>2529</v>
      </c>
      <c r="B106" s="62" t="s">
        <v>2576</v>
      </c>
      <c r="C106" s="60">
        <v>9997</v>
      </c>
      <c r="D106" s="101"/>
      <c r="E106" s="101"/>
    </row>
    <row r="107" spans="1:5" ht="14.5" x14ac:dyDescent="0.35">
      <c r="A107" s="61">
        <v>21</v>
      </c>
      <c r="B107" s="62" t="s">
        <v>2577</v>
      </c>
      <c r="C107" s="60">
        <v>9996</v>
      </c>
      <c r="D107" s="101"/>
      <c r="E107" s="101"/>
    </row>
    <row r="108" spans="1:5" ht="14.5" x14ac:dyDescent="0.35">
      <c r="A108" s="61" t="s">
        <v>2578</v>
      </c>
      <c r="B108" s="62" t="s">
        <v>2579</v>
      </c>
      <c r="C108" s="60">
        <v>9998</v>
      </c>
      <c r="D108" s="101"/>
      <c r="E108" s="101"/>
    </row>
    <row r="109" spans="1:5" ht="14.5" x14ac:dyDescent="0.35">
      <c r="A109" s="61" t="s">
        <v>2530</v>
      </c>
      <c r="B109" s="62" t="s">
        <v>2580</v>
      </c>
      <c r="C109" s="60">
        <v>9996</v>
      </c>
      <c r="D109" s="101"/>
      <c r="E109" s="101"/>
    </row>
    <row r="110" spans="1:5" ht="14.5" x14ac:dyDescent="0.35">
      <c r="A110" s="61" t="s">
        <v>2581</v>
      </c>
      <c r="B110" s="62" t="s">
        <v>2582</v>
      </c>
      <c r="C110" s="60">
        <v>9996</v>
      </c>
      <c r="D110" s="101"/>
      <c r="E110" s="101"/>
    </row>
    <row r="111" spans="1:5" ht="14.5" x14ac:dyDescent="0.35">
      <c r="A111" s="61" t="s">
        <v>2583</v>
      </c>
      <c r="B111" s="62" t="s">
        <v>2584</v>
      </c>
      <c r="C111" s="60">
        <v>9996</v>
      </c>
      <c r="D111" s="101"/>
      <c r="E111" s="101"/>
    </row>
    <row r="112" spans="1:5" ht="14.5" x14ac:dyDescent="0.35">
      <c r="A112" s="61" t="s">
        <v>2585</v>
      </c>
      <c r="B112" s="62" t="s">
        <v>2586</v>
      </c>
      <c r="C112" s="60">
        <v>9996</v>
      </c>
      <c r="D112" s="101"/>
      <c r="E112" s="101"/>
    </row>
    <row r="113" spans="1:5" ht="14.5" x14ac:dyDescent="0.35">
      <c r="A113" s="61" t="s">
        <v>2587</v>
      </c>
      <c r="B113" s="62" t="s">
        <v>2588</v>
      </c>
      <c r="C113" s="60">
        <v>9996</v>
      </c>
      <c r="D113" s="101"/>
      <c r="E113" s="101"/>
    </row>
    <row r="114" spans="1:5" ht="14.5" x14ac:dyDescent="0.35">
      <c r="A114" s="61" t="s">
        <v>2589</v>
      </c>
      <c r="B114" s="62" t="s">
        <v>2590</v>
      </c>
      <c r="C114" s="60">
        <v>9996</v>
      </c>
      <c r="D114" s="101"/>
      <c r="E114" s="101"/>
    </row>
    <row r="115" spans="1:5" ht="14.5" x14ac:dyDescent="0.35">
      <c r="A115" s="61">
        <v>37</v>
      </c>
      <c r="B115" s="62" t="s">
        <v>5009</v>
      </c>
      <c r="C115" s="60">
        <v>9996</v>
      </c>
      <c r="D115" s="101"/>
      <c r="E115" s="101"/>
    </row>
    <row r="116" spans="1:5" ht="14.5" x14ac:dyDescent="0.35">
      <c r="A116" s="61" t="s">
        <v>2531</v>
      </c>
      <c r="B116" s="62" t="s">
        <v>3391</v>
      </c>
      <c r="C116" s="60" t="s">
        <v>4274</v>
      </c>
      <c r="D116" s="101"/>
      <c r="E116" s="101"/>
    </row>
    <row r="117" spans="1:5" ht="14.5" x14ac:dyDescent="0.35">
      <c r="A117" s="341"/>
      <c r="B117" s="102"/>
      <c r="C117" s="101"/>
      <c r="D117" s="101"/>
      <c r="E117" s="101"/>
    </row>
    <row r="118" spans="1:5" ht="14.5" x14ac:dyDescent="0.35">
      <c r="A118" s="57" t="s">
        <v>2517</v>
      </c>
      <c r="B118" s="990" t="s">
        <v>2524</v>
      </c>
      <c r="C118" s="990"/>
      <c r="D118" s="101"/>
      <c r="E118" s="101"/>
    </row>
    <row r="119" spans="1:5" ht="14.5" x14ac:dyDescent="0.35">
      <c r="A119" s="57" t="s">
        <v>2519</v>
      </c>
      <c r="B119" s="985" t="s">
        <v>2592</v>
      </c>
      <c r="C119" s="985"/>
      <c r="D119" s="101"/>
      <c r="E119" s="101"/>
    </row>
    <row r="120" spans="1:5" ht="14.5" x14ac:dyDescent="0.35">
      <c r="A120" s="59" t="s">
        <v>2521</v>
      </c>
      <c r="B120" s="67" t="s">
        <v>342</v>
      </c>
      <c r="C120" s="430" t="s">
        <v>3392</v>
      </c>
      <c r="D120" s="101"/>
      <c r="E120" s="101"/>
    </row>
    <row r="121" spans="1:5" ht="14.5" x14ac:dyDescent="0.35">
      <c r="A121" s="61" t="s">
        <v>2518</v>
      </c>
      <c r="B121" s="62" t="s">
        <v>2593</v>
      </c>
      <c r="C121" s="431">
        <v>1</v>
      </c>
      <c r="D121" s="101"/>
      <c r="E121" s="101"/>
    </row>
    <row r="122" spans="1:5" ht="26.5" x14ac:dyDescent="0.35">
      <c r="A122" s="382" t="s">
        <v>2522</v>
      </c>
      <c r="B122" s="423" t="s">
        <v>5555</v>
      </c>
      <c r="C122" s="431">
        <v>2</v>
      </c>
      <c r="D122" s="101"/>
      <c r="E122" s="101"/>
    </row>
    <row r="123" spans="1:5" ht="14.5" x14ac:dyDescent="0.35">
      <c r="A123" s="61" t="s">
        <v>2539</v>
      </c>
      <c r="B123" s="62" t="s">
        <v>2594</v>
      </c>
      <c r="C123" s="431">
        <v>0.5</v>
      </c>
      <c r="D123" s="101"/>
      <c r="E123" s="101"/>
    </row>
    <row r="124" spans="1:5" ht="14.5" x14ac:dyDescent="0.35">
      <c r="A124" s="341"/>
      <c r="B124" s="102"/>
      <c r="C124" s="101"/>
      <c r="D124" s="101"/>
      <c r="E124" s="101"/>
    </row>
    <row r="125" spans="1:5" ht="14.5" x14ac:dyDescent="0.35">
      <c r="A125" s="57" t="s">
        <v>2517</v>
      </c>
      <c r="B125" s="66" t="s">
        <v>2525</v>
      </c>
      <c r="C125" s="101"/>
      <c r="D125" s="101"/>
      <c r="E125" s="101"/>
    </row>
    <row r="126" spans="1:5" ht="14.5" x14ac:dyDescent="0.35">
      <c r="A126" s="57" t="s">
        <v>2519</v>
      </c>
      <c r="B126" s="62" t="s">
        <v>2595</v>
      </c>
      <c r="C126" s="101"/>
      <c r="D126" s="101"/>
      <c r="E126" s="101"/>
    </row>
    <row r="127" spans="1:5" ht="14.5" x14ac:dyDescent="0.35">
      <c r="A127" s="59" t="s">
        <v>2521</v>
      </c>
      <c r="B127" s="67" t="s">
        <v>342</v>
      </c>
      <c r="C127" s="101"/>
      <c r="D127" s="101"/>
      <c r="E127" s="101"/>
    </row>
    <row r="128" spans="1:5" ht="14.5" x14ac:dyDescent="0.35">
      <c r="A128" s="61" t="s">
        <v>2518</v>
      </c>
      <c r="B128" s="62" t="s">
        <v>2596</v>
      </c>
      <c r="C128" s="101"/>
      <c r="D128" s="101"/>
      <c r="E128" s="101"/>
    </row>
    <row r="129" spans="1:5" ht="14.5" x14ac:dyDescent="0.35">
      <c r="A129" s="61" t="s">
        <v>2522</v>
      </c>
      <c r="B129" s="62" t="s">
        <v>2597</v>
      </c>
      <c r="C129" s="101"/>
      <c r="D129" s="101"/>
      <c r="E129" s="101"/>
    </row>
    <row r="130" spans="1:5" ht="14.5" x14ac:dyDescent="0.35">
      <c r="A130" s="61" t="s">
        <v>2539</v>
      </c>
      <c r="B130" s="62" t="s">
        <v>2598</v>
      </c>
      <c r="C130" s="101"/>
      <c r="D130" s="101"/>
      <c r="E130" s="101"/>
    </row>
    <row r="131" spans="1:5" ht="14.5" x14ac:dyDescent="0.35">
      <c r="A131" s="61" t="s">
        <v>2541</v>
      </c>
      <c r="B131" s="62" t="s">
        <v>2599</v>
      </c>
      <c r="C131" s="101"/>
      <c r="D131" s="101"/>
      <c r="E131" s="101"/>
    </row>
    <row r="132" spans="1:5" ht="14.5" x14ac:dyDescent="0.35">
      <c r="A132" s="61" t="s">
        <v>2545</v>
      </c>
      <c r="B132" s="62" t="s">
        <v>2600</v>
      </c>
      <c r="C132" s="101"/>
      <c r="D132" s="101"/>
      <c r="E132" s="101"/>
    </row>
    <row r="133" spans="1:5" ht="14.5" x14ac:dyDescent="0.35">
      <c r="A133" s="61" t="s">
        <v>2553</v>
      </c>
      <c r="B133" s="62" t="s">
        <v>2601</v>
      </c>
      <c r="C133" s="101"/>
      <c r="D133" s="101"/>
      <c r="E133" s="101"/>
    </row>
    <row r="134" spans="1:5" ht="14.5" x14ac:dyDescent="0.35">
      <c r="A134" s="61" t="s">
        <v>2523</v>
      </c>
      <c r="B134" s="62" t="s">
        <v>2602</v>
      </c>
      <c r="C134" s="101"/>
      <c r="D134" s="101"/>
      <c r="E134" s="101"/>
    </row>
    <row r="135" spans="1:5" ht="14.5" x14ac:dyDescent="0.35">
      <c r="A135" s="61" t="s">
        <v>2524</v>
      </c>
      <c r="B135" s="62" t="s">
        <v>2603</v>
      </c>
      <c r="C135" s="101"/>
      <c r="D135" s="101"/>
      <c r="E135" s="101"/>
    </row>
    <row r="136" spans="1:5" ht="14.5" x14ac:dyDescent="0.35">
      <c r="A136" s="61" t="s">
        <v>2525</v>
      </c>
      <c r="B136" s="62" t="s">
        <v>2604</v>
      </c>
      <c r="C136" s="101"/>
      <c r="D136" s="101"/>
      <c r="E136" s="101"/>
    </row>
    <row r="137" spans="1:5" ht="14.5" x14ac:dyDescent="0.35">
      <c r="A137" s="61" t="s">
        <v>2563</v>
      </c>
      <c r="B137" s="62" t="s">
        <v>2605</v>
      </c>
      <c r="C137" s="101"/>
      <c r="D137" s="101"/>
      <c r="E137" s="101"/>
    </row>
    <row r="138" spans="1:5" ht="14.5" x14ac:dyDescent="0.35">
      <c r="A138" s="61">
        <v>11</v>
      </c>
      <c r="B138" s="62" t="s">
        <v>3393</v>
      </c>
      <c r="C138" s="101"/>
      <c r="D138" s="101"/>
      <c r="E138" s="101"/>
    </row>
    <row r="139" spans="1:5" ht="14.5" x14ac:dyDescent="0.35">
      <c r="A139" s="61">
        <v>12</v>
      </c>
      <c r="B139" s="62" t="s">
        <v>3394</v>
      </c>
      <c r="C139" s="101"/>
      <c r="D139" s="101"/>
      <c r="E139" s="101"/>
    </row>
    <row r="140" spans="1:5" ht="14.5" x14ac:dyDescent="0.35">
      <c r="A140" s="64"/>
      <c r="B140" s="65"/>
      <c r="C140" s="101"/>
      <c r="D140" s="101"/>
      <c r="E140" s="101"/>
    </row>
    <row r="141" spans="1:5" ht="14.5" x14ac:dyDescent="0.35">
      <c r="A141" s="57" t="s">
        <v>2517</v>
      </c>
      <c r="B141" s="66" t="s">
        <v>2563</v>
      </c>
      <c r="C141" s="101"/>
      <c r="D141" s="101"/>
      <c r="E141" s="101"/>
    </row>
    <row r="142" spans="1:5" ht="14.5" x14ac:dyDescent="0.35">
      <c r="A142" s="57" t="s">
        <v>2519</v>
      </c>
      <c r="B142" s="62" t="s">
        <v>2606</v>
      </c>
      <c r="C142" s="101"/>
      <c r="D142" s="101"/>
      <c r="E142" s="101"/>
    </row>
    <row r="143" spans="1:5" ht="14.5" x14ac:dyDescent="0.35">
      <c r="A143" s="59" t="s">
        <v>2521</v>
      </c>
      <c r="B143" s="67" t="s">
        <v>342</v>
      </c>
      <c r="C143" s="101"/>
      <c r="D143" s="101"/>
      <c r="E143" s="101"/>
    </row>
    <row r="144" spans="1:5" ht="14.5" x14ac:dyDescent="0.35">
      <c r="A144" s="61" t="s">
        <v>2518</v>
      </c>
      <c r="B144" s="62" t="s">
        <v>2607</v>
      </c>
      <c r="C144" s="101"/>
      <c r="D144" s="101"/>
      <c r="E144" s="101"/>
    </row>
    <row r="145" spans="1:5" ht="14.5" x14ac:dyDescent="0.35">
      <c r="A145" s="61" t="s">
        <v>2522</v>
      </c>
      <c r="B145" s="62" t="s">
        <v>2608</v>
      </c>
      <c r="C145" s="101"/>
      <c r="D145" s="101"/>
      <c r="E145" s="101"/>
    </row>
    <row r="146" spans="1:5" ht="14.5" x14ac:dyDescent="0.35">
      <c r="A146" s="61" t="s">
        <v>2539</v>
      </c>
      <c r="B146" s="62" t="s">
        <v>2609</v>
      </c>
      <c r="C146" s="101"/>
      <c r="D146" s="101"/>
      <c r="E146" s="101"/>
    </row>
    <row r="147" spans="1:5" ht="14.5" x14ac:dyDescent="0.35">
      <c r="A147" s="61">
        <v>11</v>
      </c>
      <c r="B147" s="62" t="s">
        <v>3393</v>
      </c>
      <c r="C147" s="101"/>
      <c r="D147" s="101"/>
      <c r="E147" s="101"/>
    </row>
    <row r="148" spans="1:5" ht="14.5" x14ac:dyDescent="0.35">
      <c r="A148" s="61">
        <v>12</v>
      </c>
      <c r="B148" s="62" t="s">
        <v>3394</v>
      </c>
      <c r="C148" s="101"/>
      <c r="D148" s="101"/>
      <c r="E148" s="101"/>
    </row>
    <row r="149" spans="1:5" ht="14.5" x14ac:dyDescent="0.35">
      <c r="A149" s="64"/>
      <c r="B149" s="65"/>
      <c r="C149" s="101"/>
      <c r="D149" s="101"/>
      <c r="E149" s="101"/>
    </row>
    <row r="150" spans="1:5" ht="14.5" x14ac:dyDescent="0.35">
      <c r="A150" s="57" t="s">
        <v>2517</v>
      </c>
      <c r="B150" s="66" t="s">
        <v>2565</v>
      </c>
      <c r="C150" s="101"/>
      <c r="D150" s="101"/>
      <c r="E150" s="101"/>
    </row>
    <row r="151" spans="1:5" ht="14.5" x14ac:dyDescent="0.35">
      <c r="A151" s="57" t="s">
        <v>2519</v>
      </c>
      <c r="B151" s="62" t="s">
        <v>3395</v>
      </c>
      <c r="C151" s="101"/>
      <c r="D151" s="101"/>
      <c r="E151" s="101"/>
    </row>
    <row r="152" spans="1:5" ht="14.5" x14ac:dyDescent="0.35">
      <c r="A152" s="59" t="s">
        <v>2521</v>
      </c>
      <c r="B152" s="67" t="s">
        <v>342</v>
      </c>
      <c r="C152" s="101"/>
      <c r="D152" s="101"/>
      <c r="E152" s="101"/>
    </row>
    <row r="153" spans="1:5" ht="14.5" x14ac:dyDescent="0.35">
      <c r="A153" s="61" t="s">
        <v>2518</v>
      </c>
      <c r="B153" s="62" t="s">
        <v>2611</v>
      </c>
      <c r="C153" s="101"/>
      <c r="D153" s="101"/>
      <c r="E153" s="101"/>
    </row>
    <row r="154" spans="1:5" ht="14.5" x14ac:dyDescent="0.35">
      <c r="A154" s="61" t="s">
        <v>2522</v>
      </c>
      <c r="B154" s="62" t="s">
        <v>2612</v>
      </c>
      <c r="C154" s="101"/>
      <c r="D154" s="101"/>
      <c r="E154" s="101"/>
    </row>
    <row r="155" spans="1:5" ht="14.5" x14ac:dyDescent="0.35">
      <c r="A155" s="61" t="s">
        <v>2539</v>
      </c>
      <c r="B155" s="62" t="s">
        <v>2613</v>
      </c>
      <c r="C155" s="101"/>
      <c r="D155" s="101"/>
      <c r="E155" s="101"/>
    </row>
    <row r="156" spans="1:5" ht="14.5" x14ac:dyDescent="0.35">
      <c r="A156" s="61" t="s">
        <v>2541</v>
      </c>
      <c r="B156" s="62" t="s">
        <v>2591</v>
      </c>
      <c r="C156" s="101"/>
      <c r="D156" s="101"/>
      <c r="E156" s="101"/>
    </row>
    <row r="157" spans="1:5" ht="14.5" x14ac:dyDescent="0.35">
      <c r="A157" s="61" t="s">
        <v>2545</v>
      </c>
      <c r="B157" s="62" t="s">
        <v>2614</v>
      </c>
      <c r="C157" s="101"/>
      <c r="D157" s="101"/>
      <c r="E157" s="101"/>
    </row>
    <row r="158" spans="1:5" ht="14.5" x14ac:dyDescent="0.35">
      <c r="A158" s="64"/>
      <c r="B158" s="65"/>
      <c r="C158" s="101"/>
      <c r="D158" s="101"/>
      <c r="E158" s="101"/>
    </row>
    <row r="159" spans="1:5" ht="14.5" x14ac:dyDescent="0.35">
      <c r="A159" s="57" t="s">
        <v>2517</v>
      </c>
      <c r="B159" s="66" t="s">
        <v>2526</v>
      </c>
      <c r="C159" s="101"/>
      <c r="D159" s="101"/>
      <c r="E159" s="101"/>
    </row>
    <row r="160" spans="1:5" ht="14.5" x14ac:dyDescent="0.35">
      <c r="A160" s="57" t="s">
        <v>2519</v>
      </c>
      <c r="B160" s="62" t="s">
        <v>2615</v>
      </c>
      <c r="C160" s="101"/>
      <c r="D160" s="101"/>
      <c r="E160" s="101"/>
    </row>
    <row r="161" spans="1:5" ht="14.5" x14ac:dyDescent="0.35">
      <c r="A161" s="59" t="s">
        <v>2521</v>
      </c>
      <c r="B161" s="67" t="s">
        <v>342</v>
      </c>
      <c r="C161" s="101"/>
      <c r="D161" s="101"/>
      <c r="E161" s="101"/>
    </row>
    <row r="162" spans="1:5" ht="14.5" x14ac:dyDescent="0.35">
      <c r="A162" s="61" t="s">
        <v>2518</v>
      </c>
      <c r="B162" s="62" t="s">
        <v>2616</v>
      </c>
      <c r="C162" s="101"/>
      <c r="D162" s="101"/>
      <c r="E162" s="101"/>
    </row>
    <row r="163" spans="1:5" ht="14.5" x14ac:dyDescent="0.35">
      <c r="A163" s="61" t="s">
        <v>2522</v>
      </c>
      <c r="B163" s="62" t="s">
        <v>2617</v>
      </c>
      <c r="C163" s="101"/>
      <c r="D163" s="101"/>
      <c r="E163" s="101"/>
    </row>
    <row r="164" spans="1:5" ht="14.5" x14ac:dyDescent="0.35">
      <c r="A164" s="61" t="s">
        <v>2539</v>
      </c>
      <c r="B164" s="62" t="s">
        <v>2618</v>
      </c>
      <c r="C164" s="101"/>
      <c r="D164" s="101"/>
      <c r="E164" s="101"/>
    </row>
    <row r="165" spans="1:5" ht="14.5" x14ac:dyDescent="0.35">
      <c r="A165" s="61" t="s">
        <v>2541</v>
      </c>
      <c r="B165" s="62" t="s">
        <v>2619</v>
      </c>
      <c r="C165" s="101"/>
      <c r="D165" s="101"/>
      <c r="E165" s="101"/>
    </row>
    <row r="166" spans="1:5" ht="14.5" x14ac:dyDescent="0.35">
      <c r="A166" s="61" t="s">
        <v>2545</v>
      </c>
      <c r="B166" s="62" t="s">
        <v>2620</v>
      </c>
      <c r="C166" s="101"/>
      <c r="D166" s="101"/>
      <c r="E166" s="101"/>
    </row>
    <row r="167" spans="1:5" ht="14.5" x14ac:dyDescent="0.35">
      <c r="A167" s="457" t="s">
        <v>2553</v>
      </c>
      <c r="B167" s="423" t="s">
        <v>5873</v>
      </c>
      <c r="C167" s="101"/>
      <c r="D167" s="101"/>
      <c r="E167" s="101"/>
    </row>
    <row r="168" spans="1:5" ht="14.5" x14ac:dyDescent="0.35">
      <c r="A168" s="457" t="s">
        <v>2523</v>
      </c>
      <c r="B168" s="423" t="s">
        <v>5874</v>
      </c>
      <c r="C168" s="101"/>
      <c r="D168" s="101"/>
      <c r="E168" s="101"/>
    </row>
    <row r="169" spans="1:5" ht="14.5" x14ac:dyDescent="0.35">
      <c r="A169" s="457" t="s">
        <v>2524</v>
      </c>
      <c r="B169" s="423" t="s">
        <v>6156</v>
      </c>
      <c r="C169" s="101"/>
      <c r="D169" s="101"/>
      <c r="E169" s="101"/>
    </row>
    <row r="170" spans="1:5" ht="14.5" x14ac:dyDescent="0.35">
      <c r="A170" s="457" t="s">
        <v>2525</v>
      </c>
      <c r="B170" s="423" t="s">
        <v>6157</v>
      </c>
      <c r="C170" s="101"/>
      <c r="D170" s="101"/>
      <c r="E170" s="101"/>
    </row>
    <row r="171" spans="1:5" ht="14.5" x14ac:dyDescent="0.35">
      <c r="A171" s="457">
        <v>10</v>
      </c>
      <c r="B171" s="423" t="s">
        <v>6159</v>
      </c>
      <c r="C171" s="101"/>
      <c r="D171" s="101"/>
      <c r="E171" s="101"/>
    </row>
    <row r="172" spans="1:5" ht="14.5" x14ac:dyDescent="0.35">
      <c r="A172" s="61" t="s">
        <v>2621</v>
      </c>
      <c r="B172" s="62" t="s">
        <v>2622</v>
      </c>
      <c r="C172" s="101"/>
      <c r="D172" s="101"/>
      <c r="E172" s="101"/>
    </row>
    <row r="173" spans="1:5" ht="14.5" x14ac:dyDescent="0.35">
      <c r="A173" s="58"/>
      <c r="B173" s="65"/>
      <c r="C173" s="101"/>
      <c r="D173" s="101"/>
      <c r="E173" s="101"/>
    </row>
    <row r="174" spans="1:5" ht="14.5" x14ac:dyDescent="0.35">
      <c r="A174" s="57" t="s">
        <v>2517</v>
      </c>
      <c r="B174" s="66" t="s">
        <v>2527</v>
      </c>
      <c r="C174" s="101"/>
      <c r="D174" s="101"/>
      <c r="E174" s="101"/>
    </row>
    <row r="175" spans="1:5" ht="14.5" x14ac:dyDescent="0.35">
      <c r="A175" s="57" t="s">
        <v>2519</v>
      </c>
      <c r="B175" s="62" t="s">
        <v>2623</v>
      </c>
      <c r="C175" s="101"/>
      <c r="D175" s="101"/>
      <c r="E175" s="101"/>
    </row>
    <row r="176" spans="1:5" ht="14.5" x14ac:dyDescent="0.35">
      <c r="A176" s="59" t="s">
        <v>2521</v>
      </c>
      <c r="B176" s="67" t="s">
        <v>342</v>
      </c>
      <c r="C176" s="101"/>
      <c r="D176" s="101"/>
      <c r="E176" s="101"/>
    </row>
    <row r="177" spans="1:5" ht="14.5" x14ac:dyDescent="0.35">
      <c r="A177" s="980" t="s">
        <v>2624</v>
      </c>
      <c r="B177" s="980"/>
      <c r="C177" s="101"/>
      <c r="D177" s="101"/>
      <c r="E177" s="101"/>
    </row>
    <row r="178" spans="1:5" ht="14.5" x14ac:dyDescent="0.35">
      <c r="A178" s="981" t="s">
        <v>3255</v>
      </c>
      <c r="B178" s="982"/>
      <c r="C178" s="101"/>
      <c r="D178" s="101"/>
      <c r="E178" s="101"/>
    </row>
    <row r="179" spans="1:5" ht="14.5" x14ac:dyDescent="0.35">
      <c r="A179" s="108"/>
      <c r="B179" s="109"/>
      <c r="C179" s="101"/>
      <c r="D179" s="101"/>
      <c r="E179" s="101"/>
    </row>
    <row r="180" spans="1:5" ht="14.5" x14ac:dyDescent="0.35">
      <c r="A180" s="57" t="s">
        <v>2517</v>
      </c>
      <c r="B180" s="66" t="s">
        <v>2569</v>
      </c>
      <c r="C180" s="101"/>
      <c r="D180" s="101"/>
      <c r="E180" s="101"/>
    </row>
    <row r="181" spans="1:5" ht="14.5" x14ac:dyDescent="0.35">
      <c r="A181" s="57" t="s">
        <v>2519</v>
      </c>
      <c r="B181" s="62" t="s">
        <v>2625</v>
      </c>
      <c r="C181" s="101"/>
      <c r="D181" s="101"/>
      <c r="E181" s="101"/>
    </row>
    <row r="182" spans="1:5" ht="14.5" x14ac:dyDescent="0.35">
      <c r="A182" s="59" t="s">
        <v>2521</v>
      </c>
      <c r="B182" s="67" t="s">
        <v>342</v>
      </c>
      <c r="C182" s="101"/>
      <c r="D182" s="101"/>
      <c r="E182" s="101"/>
    </row>
    <row r="183" spans="1:5" ht="14.5" x14ac:dyDescent="0.35">
      <c r="A183" s="61" t="s">
        <v>2547</v>
      </c>
      <c r="B183" s="62" t="s">
        <v>3396</v>
      </c>
      <c r="C183" s="101"/>
      <c r="D183" s="101"/>
      <c r="E183" s="101"/>
    </row>
    <row r="184" spans="1:5" ht="14.5" x14ac:dyDescent="0.35">
      <c r="A184" s="61" t="s">
        <v>2425</v>
      </c>
      <c r="B184" s="62" t="s">
        <v>57</v>
      </c>
      <c r="C184" s="101"/>
      <c r="D184" s="101"/>
      <c r="E184" s="101"/>
    </row>
    <row r="185" spans="1:5" ht="14.5" x14ac:dyDescent="0.35">
      <c r="A185" s="61" t="s">
        <v>2424</v>
      </c>
      <c r="B185" s="66" t="s">
        <v>56</v>
      </c>
      <c r="C185" s="101"/>
      <c r="D185" s="101"/>
      <c r="E185" s="101"/>
    </row>
    <row r="186" spans="1:5" ht="14.5" x14ac:dyDescent="0.35">
      <c r="A186" s="61" t="s">
        <v>2423</v>
      </c>
      <c r="B186" s="66" t="s">
        <v>58</v>
      </c>
      <c r="C186" s="101"/>
      <c r="D186" s="101"/>
      <c r="E186" s="101"/>
    </row>
    <row r="187" spans="1:5" ht="14.5" x14ac:dyDescent="0.35">
      <c r="A187" s="61" t="s">
        <v>2422</v>
      </c>
      <c r="B187" s="66" t="s">
        <v>2626</v>
      </c>
      <c r="C187" s="101"/>
      <c r="D187" s="101"/>
      <c r="E187" s="101"/>
    </row>
    <row r="188" spans="1:5" ht="14.5" x14ac:dyDescent="0.35">
      <c r="A188" s="61" t="s">
        <v>2421</v>
      </c>
      <c r="B188" s="66" t="s">
        <v>2627</v>
      </c>
      <c r="C188" s="101"/>
      <c r="D188" s="101"/>
      <c r="E188" s="101"/>
    </row>
    <row r="189" spans="1:5" ht="14.5" x14ac:dyDescent="0.35">
      <c r="A189" s="61" t="s">
        <v>2628</v>
      </c>
      <c r="B189" s="66" t="s">
        <v>2629</v>
      </c>
      <c r="C189" s="101"/>
      <c r="D189" s="101"/>
      <c r="E189" s="101"/>
    </row>
    <row r="190" spans="1:5" ht="14.5" x14ac:dyDescent="0.35">
      <c r="A190" s="61" t="s">
        <v>2630</v>
      </c>
      <c r="B190" s="66" t="s">
        <v>2631</v>
      </c>
      <c r="C190" s="101"/>
      <c r="D190" s="101"/>
      <c r="E190" s="101"/>
    </row>
    <row r="191" spans="1:5" ht="14.5" x14ac:dyDescent="0.35">
      <c r="A191" s="61" t="s">
        <v>2632</v>
      </c>
      <c r="B191" s="66" t="s">
        <v>2633</v>
      </c>
      <c r="C191" s="101"/>
      <c r="D191" s="101"/>
      <c r="E191" s="101"/>
    </row>
    <row r="192" spans="1:5" ht="14.5" x14ac:dyDescent="0.35">
      <c r="A192" s="61" t="s">
        <v>2634</v>
      </c>
      <c r="B192" s="66" t="s">
        <v>2635</v>
      </c>
      <c r="C192" s="101"/>
      <c r="D192" s="101"/>
      <c r="E192" s="101"/>
    </row>
    <row r="193" spans="1:5" ht="14.5" x14ac:dyDescent="0.35">
      <c r="A193" s="61" t="s">
        <v>2636</v>
      </c>
      <c r="B193" s="66" t="s">
        <v>26</v>
      </c>
      <c r="C193" s="101"/>
      <c r="D193" s="101"/>
      <c r="E193" s="101"/>
    </row>
    <row r="194" spans="1:5" ht="14.5" x14ac:dyDescent="0.35">
      <c r="A194" s="61">
        <v>3001</v>
      </c>
      <c r="B194" s="62" t="s">
        <v>2743</v>
      </c>
      <c r="C194" s="101"/>
      <c r="D194" s="101"/>
      <c r="E194" s="101"/>
    </row>
    <row r="195" spans="1:5" ht="14.5" x14ac:dyDescent="0.35">
      <c r="A195" s="108"/>
      <c r="B195" s="109"/>
      <c r="C195" s="101"/>
      <c r="D195" s="101"/>
      <c r="E195" s="101"/>
    </row>
    <row r="196" spans="1:5" ht="14.5" x14ac:dyDescent="0.35">
      <c r="A196" s="57" t="s">
        <v>2517</v>
      </c>
      <c r="B196" s="66" t="s">
        <v>2571</v>
      </c>
      <c r="C196" s="101"/>
      <c r="D196" s="101"/>
      <c r="E196" s="101"/>
    </row>
    <row r="197" spans="1:5" ht="14.5" x14ac:dyDescent="0.35">
      <c r="A197" s="57" t="s">
        <v>2519</v>
      </c>
      <c r="B197" s="62" t="s">
        <v>2637</v>
      </c>
      <c r="C197" s="101"/>
      <c r="D197" s="101"/>
      <c r="E197" s="101"/>
    </row>
    <row r="198" spans="1:5" ht="14.5" x14ac:dyDescent="0.35">
      <c r="A198" s="59" t="s">
        <v>2521</v>
      </c>
      <c r="B198" s="67" t="s">
        <v>342</v>
      </c>
      <c r="C198" s="101"/>
      <c r="D198" s="101"/>
      <c r="E198" s="101"/>
    </row>
    <row r="199" spans="1:5" ht="14.5" x14ac:dyDescent="0.35">
      <c r="A199" s="61" t="s">
        <v>2547</v>
      </c>
      <c r="B199" s="62" t="s">
        <v>2638</v>
      </c>
      <c r="C199" s="101"/>
      <c r="D199" s="101"/>
      <c r="E199" s="101"/>
    </row>
    <row r="200" spans="1:5" ht="14.5" x14ac:dyDescent="0.35">
      <c r="A200" s="61" t="s">
        <v>2424</v>
      </c>
      <c r="B200" s="62" t="s">
        <v>2639</v>
      </c>
      <c r="C200" s="101"/>
      <c r="D200" s="101"/>
      <c r="E200" s="101"/>
    </row>
    <row r="201" spans="1:5" ht="14.5" x14ac:dyDescent="0.35">
      <c r="A201" s="61" t="s">
        <v>2549</v>
      </c>
      <c r="B201" s="62" t="s">
        <v>2640</v>
      </c>
      <c r="C201" s="101"/>
      <c r="D201" s="101"/>
      <c r="E201" s="101"/>
    </row>
    <row r="202" spans="1:5" ht="26.5" x14ac:dyDescent="0.35">
      <c r="A202" s="61" t="s">
        <v>2628</v>
      </c>
      <c r="B202" s="62" t="s">
        <v>2641</v>
      </c>
      <c r="C202" s="101"/>
      <c r="D202" s="101"/>
      <c r="E202" s="101"/>
    </row>
    <row r="203" spans="1:5" ht="26.5" x14ac:dyDescent="0.35">
      <c r="A203" s="61" t="s">
        <v>2630</v>
      </c>
      <c r="B203" s="62" t="s">
        <v>2642</v>
      </c>
      <c r="C203" s="101"/>
      <c r="D203" s="101"/>
      <c r="E203" s="101"/>
    </row>
    <row r="204" spans="1:5" ht="14.5" x14ac:dyDescent="0.35">
      <c r="A204" s="61" t="s">
        <v>2632</v>
      </c>
      <c r="B204" s="62" t="s">
        <v>2643</v>
      </c>
      <c r="C204" s="101"/>
      <c r="D204" s="101"/>
      <c r="E204" s="101"/>
    </row>
    <row r="205" spans="1:5" ht="14.5" x14ac:dyDescent="0.35">
      <c r="A205" s="61" t="s">
        <v>2634</v>
      </c>
      <c r="B205" s="62" t="s">
        <v>2644</v>
      </c>
      <c r="C205" s="101"/>
      <c r="D205" s="101"/>
      <c r="E205" s="101"/>
    </row>
    <row r="206" spans="1:5" ht="14.5" x14ac:dyDescent="0.35">
      <c r="A206" s="61" t="s">
        <v>2636</v>
      </c>
      <c r="B206" s="62" t="s">
        <v>2645</v>
      </c>
      <c r="C206" s="101"/>
      <c r="D206" s="101"/>
      <c r="E206" s="101"/>
    </row>
    <row r="207" spans="1:5" ht="14.5" x14ac:dyDescent="0.35">
      <c r="A207" s="61" t="s">
        <v>2646</v>
      </c>
      <c r="B207" s="62" t="s">
        <v>3397</v>
      </c>
      <c r="C207" s="101"/>
      <c r="D207" s="101"/>
      <c r="E207" s="101"/>
    </row>
    <row r="208" spans="1:5" ht="14.5" x14ac:dyDescent="0.35">
      <c r="A208" s="61">
        <v>2007</v>
      </c>
      <c r="B208" s="62" t="s">
        <v>2744</v>
      </c>
      <c r="C208" s="101"/>
      <c r="D208" s="101"/>
      <c r="E208" s="101"/>
    </row>
    <row r="209" spans="1:5" ht="14.5" x14ac:dyDescent="0.35">
      <c r="A209" s="61">
        <v>2010</v>
      </c>
      <c r="B209" s="62" t="s">
        <v>5313</v>
      </c>
      <c r="C209" s="101"/>
      <c r="D209" s="101"/>
      <c r="E209" s="101"/>
    </row>
    <row r="210" spans="1:5" ht="14.5" x14ac:dyDescent="0.35">
      <c r="A210" s="61" t="s">
        <v>2647</v>
      </c>
      <c r="B210" s="62" t="s">
        <v>3398</v>
      </c>
      <c r="C210" s="101"/>
      <c r="D210" s="101"/>
      <c r="E210" s="101"/>
    </row>
    <row r="211" spans="1:5" ht="14.5" x14ac:dyDescent="0.35">
      <c r="A211" s="61" t="s">
        <v>2648</v>
      </c>
      <c r="B211" s="62" t="s">
        <v>3399</v>
      </c>
      <c r="C211" s="101"/>
      <c r="D211" s="101"/>
      <c r="E211" s="101"/>
    </row>
    <row r="212" spans="1:5" ht="14.5" x14ac:dyDescent="0.35">
      <c r="A212" s="61" t="s">
        <v>2649</v>
      </c>
      <c r="B212" s="62" t="s">
        <v>3400</v>
      </c>
      <c r="C212" s="101"/>
      <c r="D212" s="101"/>
      <c r="E212" s="101"/>
    </row>
    <row r="213" spans="1:5" ht="14.5" x14ac:dyDescent="0.35">
      <c r="A213" s="61" t="s">
        <v>2650</v>
      </c>
      <c r="B213" s="62" t="s">
        <v>3401</v>
      </c>
      <c r="C213" s="101"/>
      <c r="D213" s="101"/>
      <c r="E213" s="101"/>
    </row>
    <row r="214" spans="1:5" ht="14.5" x14ac:dyDescent="0.35">
      <c r="A214" s="61" t="s">
        <v>2651</v>
      </c>
      <c r="B214" s="62" t="s">
        <v>3402</v>
      </c>
      <c r="C214" s="101"/>
      <c r="D214" s="101"/>
      <c r="E214" s="101"/>
    </row>
    <row r="215" spans="1:5" ht="14.5" x14ac:dyDescent="0.35">
      <c r="A215" s="61" t="s">
        <v>2652</v>
      </c>
      <c r="B215" s="62" t="s">
        <v>3403</v>
      </c>
      <c r="C215" s="101"/>
      <c r="D215" s="101"/>
      <c r="E215" s="101"/>
    </row>
    <row r="216" spans="1:5" ht="14.5" x14ac:dyDescent="0.35">
      <c r="A216" s="61" t="s">
        <v>2653</v>
      </c>
      <c r="B216" s="62" t="s">
        <v>3404</v>
      </c>
      <c r="C216" s="101"/>
      <c r="D216" s="101"/>
      <c r="E216" s="101"/>
    </row>
    <row r="217" spans="1:5" ht="14.5" x14ac:dyDescent="0.35">
      <c r="A217" s="61" t="s">
        <v>2654</v>
      </c>
      <c r="B217" s="62" t="s">
        <v>3405</v>
      </c>
      <c r="C217" s="101"/>
      <c r="D217" s="101"/>
      <c r="E217" s="101"/>
    </row>
    <row r="218" spans="1:5" ht="14.5" x14ac:dyDescent="0.35">
      <c r="A218" s="61" t="s">
        <v>2655</v>
      </c>
      <c r="B218" s="62" t="s">
        <v>3406</v>
      </c>
      <c r="C218" s="101"/>
      <c r="D218" s="101"/>
      <c r="E218" s="101"/>
    </row>
    <row r="219" spans="1:5" ht="14.5" x14ac:dyDescent="0.35">
      <c r="A219" s="61" t="s">
        <v>2656</v>
      </c>
      <c r="B219" s="62" t="s">
        <v>3407</v>
      </c>
      <c r="C219" s="101"/>
      <c r="D219" s="101"/>
      <c r="E219" s="101"/>
    </row>
    <row r="220" spans="1:5" ht="14.5" x14ac:dyDescent="0.35">
      <c r="A220" s="61" t="s">
        <v>2657</v>
      </c>
      <c r="B220" s="62" t="s">
        <v>3408</v>
      </c>
      <c r="C220" s="101"/>
      <c r="D220" s="101"/>
      <c r="E220" s="101"/>
    </row>
    <row r="221" spans="1:5" ht="14.5" x14ac:dyDescent="0.35">
      <c r="A221" s="61" t="s">
        <v>1331</v>
      </c>
      <c r="B221" s="62" t="s">
        <v>2658</v>
      </c>
      <c r="C221" s="101"/>
      <c r="D221" s="101"/>
      <c r="E221" s="101"/>
    </row>
    <row r="222" spans="1:5" ht="14.5" x14ac:dyDescent="0.35">
      <c r="A222" s="61" t="s">
        <v>1329</v>
      </c>
      <c r="B222" s="62" t="s">
        <v>2659</v>
      </c>
      <c r="C222" s="101"/>
      <c r="D222" s="101"/>
      <c r="E222" s="101"/>
    </row>
    <row r="223" spans="1:5" ht="14.5" x14ac:dyDescent="0.35">
      <c r="A223" s="61" t="s">
        <v>1327</v>
      </c>
      <c r="B223" s="62" t="s">
        <v>2660</v>
      </c>
      <c r="C223" s="101"/>
      <c r="D223" s="101"/>
      <c r="E223" s="101"/>
    </row>
    <row r="224" spans="1:5" ht="14.5" x14ac:dyDescent="0.35">
      <c r="A224" s="61" t="s">
        <v>1326</v>
      </c>
      <c r="B224" s="62" t="s">
        <v>2661</v>
      </c>
      <c r="C224" s="101"/>
      <c r="D224" s="101"/>
      <c r="E224" s="101"/>
    </row>
    <row r="225" spans="1:5" ht="14.5" x14ac:dyDescent="0.35">
      <c r="A225" s="61" t="s">
        <v>677</v>
      </c>
      <c r="B225" s="62" t="s">
        <v>2662</v>
      </c>
      <c r="C225" s="101"/>
      <c r="D225" s="101"/>
      <c r="E225" s="101"/>
    </row>
    <row r="226" spans="1:5" ht="14.5" x14ac:dyDescent="0.35">
      <c r="A226" s="61" t="s">
        <v>678</v>
      </c>
      <c r="B226" s="62" t="s">
        <v>2663</v>
      </c>
      <c r="C226" s="101"/>
      <c r="D226" s="101"/>
      <c r="E226" s="101"/>
    </row>
    <row r="227" spans="1:5" ht="14.5" x14ac:dyDescent="0.35">
      <c r="A227" s="61" t="s">
        <v>680</v>
      </c>
      <c r="B227" s="62" t="s">
        <v>2664</v>
      </c>
      <c r="C227" s="101"/>
      <c r="D227" s="101"/>
      <c r="E227" s="101"/>
    </row>
    <row r="228" spans="1:5" ht="14.5" x14ac:dyDescent="0.35">
      <c r="A228" s="61" t="s">
        <v>679</v>
      </c>
      <c r="B228" s="62" t="s">
        <v>2665</v>
      </c>
      <c r="C228" s="101"/>
      <c r="D228" s="101"/>
      <c r="E228" s="101"/>
    </row>
    <row r="229" spans="1:5" ht="14.5" x14ac:dyDescent="0.35">
      <c r="A229" s="61" t="s">
        <v>687</v>
      </c>
      <c r="B229" s="62" t="s">
        <v>2666</v>
      </c>
      <c r="C229" s="101"/>
      <c r="D229" s="101"/>
      <c r="E229" s="101"/>
    </row>
    <row r="230" spans="1:5" ht="14.5" x14ac:dyDescent="0.35">
      <c r="A230" s="61" t="s">
        <v>688</v>
      </c>
      <c r="B230" s="62" t="s">
        <v>2667</v>
      </c>
      <c r="C230" s="101"/>
      <c r="D230" s="101"/>
      <c r="E230" s="101"/>
    </row>
    <row r="231" spans="1:5" ht="14.5" x14ac:dyDescent="0.35">
      <c r="A231" s="61" t="s">
        <v>2668</v>
      </c>
      <c r="B231" s="62" t="s">
        <v>2669</v>
      </c>
      <c r="C231" s="101"/>
      <c r="D231" s="101"/>
      <c r="E231" s="101"/>
    </row>
    <row r="232" spans="1:5" ht="14.5" x14ac:dyDescent="0.35">
      <c r="A232" s="61" t="s">
        <v>2670</v>
      </c>
      <c r="B232" s="62" t="s">
        <v>2671</v>
      </c>
      <c r="C232" s="101"/>
      <c r="D232" s="101"/>
      <c r="E232" s="101"/>
    </row>
    <row r="233" spans="1:5" ht="14.5" x14ac:dyDescent="0.35">
      <c r="A233" s="61" t="s">
        <v>2672</v>
      </c>
      <c r="B233" s="62" t="s">
        <v>2673</v>
      </c>
      <c r="C233" s="101"/>
      <c r="D233" s="101"/>
      <c r="E233" s="101"/>
    </row>
    <row r="234" spans="1:5" ht="14.5" x14ac:dyDescent="0.35">
      <c r="A234" s="61" t="s">
        <v>2674</v>
      </c>
      <c r="B234" s="62" t="s">
        <v>2675</v>
      </c>
      <c r="C234" s="101"/>
      <c r="D234" s="101"/>
      <c r="E234" s="101"/>
    </row>
    <row r="235" spans="1:5" ht="14.5" x14ac:dyDescent="0.35">
      <c r="A235" s="61" t="s">
        <v>2676</v>
      </c>
      <c r="B235" s="62" t="s">
        <v>2677</v>
      </c>
      <c r="C235" s="101"/>
      <c r="D235" s="101"/>
      <c r="E235" s="101"/>
    </row>
    <row r="236" spans="1:5" ht="14.5" x14ac:dyDescent="0.35">
      <c r="A236" s="61" t="s">
        <v>2678</v>
      </c>
      <c r="B236" s="62" t="s">
        <v>2679</v>
      </c>
      <c r="C236" s="101"/>
      <c r="D236" s="101"/>
      <c r="E236" s="101"/>
    </row>
    <row r="237" spans="1:5" ht="14.5" x14ac:dyDescent="0.35">
      <c r="A237" s="61" t="s">
        <v>2680</v>
      </c>
      <c r="B237" s="62" t="s">
        <v>2681</v>
      </c>
      <c r="C237" s="101"/>
      <c r="D237" s="101"/>
      <c r="E237" s="101"/>
    </row>
    <row r="238" spans="1:5" ht="14.5" x14ac:dyDescent="0.35">
      <c r="A238" s="61" t="s">
        <v>2682</v>
      </c>
      <c r="B238" s="62" t="s">
        <v>2683</v>
      </c>
      <c r="C238" s="101"/>
      <c r="D238" s="101"/>
      <c r="E238" s="101"/>
    </row>
    <row r="239" spans="1:5" ht="14.5" x14ac:dyDescent="0.35">
      <c r="A239" s="61" t="s">
        <v>2684</v>
      </c>
      <c r="B239" s="62" t="s">
        <v>2685</v>
      </c>
      <c r="C239" s="101"/>
      <c r="D239" s="101"/>
      <c r="E239" s="101"/>
    </row>
    <row r="240" spans="1:5" ht="14.5" x14ac:dyDescent="0.35">
      <c r="A240" s="61" t="s">
        <v>5664</v>
      </c>
      <c r="B240" s="62" t="s">
        <v>5666</v>
      </c>
      <c r="C240" s="101"/>
      <c r="D240" s="101"/>
      <c r="E240" s="101"/>
    </row>
    <row r="241" spans="1:5" ht="14.5" x14ac:dyDescent="0.35">
      <c r="A241" s="61" t="s">
        <v>5665</v>
      </c>
      <c r="B241" s="62" t="s">
        <v>5667</v>
      </c>
      <c r="C241" s="101"/>
      <c r="D241" s="101"/>
      <c r="E241" s="101"/>
    </row>
    <row r="242" spans="1:5" ht="14.5" x14ac:dyDescent="0.35">
      <c r="A242" s="61">
        <v>7000</v>
      </c>
      <c r="B242" s="62" t="s">
        <v>3409</v>
      </c>
      <c r="C242" s="101"/>
      <c r="D242" s="101"/>
      <c r="E242" s="101"/>
    </row>
    <row r="243" spans="1:5" ht="14.5" x14ac:dyDescent="0.35">
      <c r="A243" s="61">
        <v>7001</v>
      </c>
      <c r="B243" s="62" t="s">
        <v>3410</v>
      </c>
      <c r="C243" s="101"/>
      <c r="D243" s="101"/>
      <c r="E243" s="101"/>
    </row>
    <row r="244" spans="1:5" ht="14.5" x14ac:dyDescent="0.35">
      <c r="A244" s="64"/>
      <c r="B244" s="65"/>
      <c r="C244" s="101"/>
      <c r="D244" s="101"/>
      <c r="E244" s="101"/>
    </row>
    <row r="245" spans="1:5" ht="14.5" x14ac:dyDescent="0.35">
      <c r="A245" s="57" t="s">
        <v>2517</v>
      </c>
      <c r="B245" s="66" t="s">
        <v>2573</v>
      </c>
      <c r="C245" s="101"/>
      <c r="D245" s="101"/>
      <c r="E245" s="101"/>
    </row>
    <row r="246" spans="1:5" ht="14.5" x14ac:dyDescent="0.35">
      <c r="A246" s="57" t="s">
        <v>2519</v>
      </c>
      <c r="B246" s="62" t="s">
        <v>2686</v>
      </c>
      <c r="C246" s="101"/>
      <c r="D246" s="101"/>
      <c r="E246" s="101"/>
    </row>
    <row r="247" spans="1:5" ht="14.5" x14ac:dyDescent="0.35">
      <c r="A247" s="59" t="s">
        <v>2521</v>
      </c>
      <c r="B247" s="67" t="s">
        <v>342</v>
      </c>
      <c r="C247" s="101"/>
      <c r="D247" s="101"/>
      <c r="E247" s="101"/>
    </row>
    <row r="248" spans="1:5" ht="14.5" x14ac:dyDescent="0.35">
      <c r="A248" s="61" t="s">
        <v>2518</v>
      </c>
      <c r="B248" s="62" t="s">
        <v>2687</v>
      </c>
      <c r="C248" s="101"/>
      <c r="D248" s="101"/>
      <c r="E248" s="101"/>
    </row>
    <row r="249" spans="1:5" ht="14.5" x14ac:dyDescent="0.35">
      <c r="A249" s="61" t="s">
        <v>2522</v>
      </c>
      <c r="B249" s="62" t="s">
        <v>3411</v>
      </c>
      <c r="C249" s="101"/>
      <c r="D249" s="101"/>
      <c r="E249" s="101"/>
    </row>
    <row r="250" spans="1:5" ht="14.5" x14ac:dyDescent="0.35">
      <c r="A250" s="438" t="s">
        <v>2539</v>
      </c>
      <c r="B250" s="439" t="s">
        <v>5672</v>
      </c>
      <c r="C250" s="101"/>
      <c r="D250" s="101"/>
      <c r="E250" s="101"/>
    </row>
    <row r="251" spans="1:5" ht="14.5" x14ac:dyDescent="0.35">
      <c r="A251" s="58"/>
      <c r="B251" s="65"/>
      <c r="C251" s="101"/>
      <c r="D251" s="101"/>
      <c r="E251" s="101"/>
    </row>
    <row r="252" spans="1:5" ht="14.5" x14ac:dyDescent="0.35">
      <c r="A252" s="57" t="s">
        <v>2517</v>
      </c>
      <c r="B252" s="66" t="s">
        <v>2688</v>
      </c>
      <c r="C252" s="101"/>
      <c r="D252" s="101"/>
      <c r="E252" s="101"/>
    </row>
    <row r="253" spans="1:5" ht="14.5" x14ac:dyDescent="0.35">
      <c r="A253" s="57" t="s">
        <v>2519</v>
      </c>
      <c r="B253" s="62" t="s">
        <v>2689</v>
      </c>
      <c r="C253" s="101"/>
      <c r="D253" s="101"/>
      <c r="E253" s="101"/>
    </row>
    <row r="254" spans="1:5" ht="14.5" x14ac:dyDescent="0.35">
      <c r="A254" s="59" t="s">
        <v>2521</v>
      </c>
      <c r="B254" s="67" t="s">
        <v>342</v>
      </c>
      <c r="C254" s="101"/>
      <c r="D254" s="101"/>
      <c r="E254" s="101"/>
    </row>
    <row r="255" spans="1:5" ht="14.5" x14ac:dyDescent="0.35">
      <c r="A255" s="110" t="s">
        <v>2518</v>
      </c>
      <c r="B255" s="111" t="s">
        <v>2690</v>
      </c>
      <c r="C255" s="101"/>
      <c r="D255" s="101"/>
      <c r="E255" s="101"/>
    </row>
    <row r="256" spans="1:5" ht="14.5" x14ac:dyDescent="0.35">
      <c r="A256" s="110" t="s">
        <v>2522</v>
      </c>
      <c r="B256" s="112" t="s">
        <v>3412</v>
      </c>
      <c r="C256" s="101"/>
      <c r="D256" s="101"/>
      <c r="E256" s="101"/>
    </row>
    <row r="257" spans="1:5" ht="14.5" x14ac:dyDescent="0.35">
      <c r="A257" s="110" t="s">
        <v>2539</v>
      </c>
      <c r="B257" s="111" t="s">
        <v>2691</v>
      </c>
      <c r="C257" s="101"/>
      <c r="D257" s="101"/>
      <c r="E257" s="101"/>
    </row>
    <row r="258" spans="1:5" ht="14.5" x14ac:dyDescent="0.35">
      <c r="A258" s="110" t="s">
        <v>2541</v>
      </c>
      <c r="B258" s="111" t="s">
        <v>2692</v>
      </c>
      <c r="C258" s="101"/>
      <c r="D258" s="101"/>
      <c r="E258" s="101"/>
    </row>
    <row r="259" spans="1:5" ht="14.5" x14ac:dyDescent="0.35">
      <c r="A259" s="110" t="s">
        <v>2545</v>
      </c>
      <c r="B259" s="111" t="s">
        <v>2693</v>
      </c>
      <c r="C259" s="101"/>
      <c r="D259" s="101"/>
      <c r="E259" s="101"/>
    </row>
    <row r="260" spans="1:5" ht="14.5" x14ac:dyDescent="0.35">
      <c r="A260" s="110" t="s">
        <v>2553</v>
      </c>
      <c r="B260" s="111" t="s">
        <v>2694</v>
      </c>
      <c r="C260" s="101"/>
      <c r="D260" s="101"/>
      <c r="E260" s="101"/>
    </row>
    <row r="261" spans="1:5" ht="14.5" x14ac:dyDescent="0.35">
      <c r="A261" s="110" t="s">
        <v>2523</v>
      </c>
      <c r="B261" s="111" t="s">
        <v>2695</v>
      </c>
      <c r="C261" s="101"/>
      <c r="D261" s="101"/>
      <c r="E261" s="101"/>
    </row>
    <row r="262" spans="1:5" ht="14.5" x14ac:dyDescent="0.35">
      <c r="A262" s="110" t="s">
        <v>2524</v>
      </c>
      <c r="B262" s="111" t="s">
        <v>2696</v>
      </c>
      <c r="C262" s="101"/>
      <c r="D262" s="101"/>
      <c r="E262" s="101"/>
    </row>
    <row r="263" spans="1:5" ht="14.5" x14ac:dyDescent="0.35">
      <c r="A263" s="110" t="s">
        <v>2563</v>
      </c>
      <c r="B263" s="111" t="s">
        <v>2697</v>
      </c>
      <c r="C263" s="101"/>
      <c r="D263" s="101"/>
      <c r="E263" s="101"/>
    </row>
    <row r="264" spans="1:5" ht="14.5" x14ac:dyDescent="0.35">
      <c r="A264" s="110" t="s">
        <v>2565</v>
      </c>
      <c r="B264" s="111" t="s">
        <v>2698</v>
      </c>
      <c r="C264" s="101"/>
      <c r="D264" s="101"/>
      <c r="E264" s="101"/>
    </row>
    <row r="265" spans="1:5" ht="14.5" x14ac:dyDescent="0.35">
      <c r="A265" s="110">
        <v>12</v>
      </c>
      <c r="B265" s="112" t="s">
        <v>2745</v>
      </c>
      <c r="C265" s="101"/>
      <c r="D265" s="101"/>
      <c r="E265" s="101"/>
    </row>
    <row r="266" spans="1:5" ht="14.5" x14ac:dyDescent="0.35">
      <c r="A266" s="110">
        <v>13</v>
      </c>
      <c r="B266" s="112" t="s">
        <v>2746</v>
      </c>
      <c r="C266" s="101"/>
      <c r="D266" s="101"/>
      <c r="E266" s="101"/>
    </row>
    <row r="267" spans="1:5" ht="14.5" x14ac:dyDescent="0.35">
      <c r="A267" s="110">
        <v>14</v>
      </c>
      <c r="B267" s="113" t="s">
        <v>3413</v>
      </c>
      <c r="C267" s="101"/>
      <c r="D267" s="101"/>
      <c r="E267" s="101"/>
    </row>
    <row r="268" spans="1:5" ht="14.5" x14ac:dyDescent="0.35">
      <c r="A268" s="110">
        <v>15</v>
      </c>
      <c r="B268" s="113" t="s">
        <v>3414</v>
      </c>
      <c r="C268" s="101"/>
      <c r="D268" s="101"/>
      <c r="E268" s="101"/>
    </row>
    <row r="269" spans="1:5" ht="14.5" x14ac:dyDescent="0.35">
      <c r="A269" s="110">
        <v>16</v>
      </c>
      <c r="B269" s="114" t="s">
        <v>3415</v>
      </c>
      <c r="C269" s="101"/>
      <c r="D269" s="101"/>
      <c r="E269" s="101"/>
    </row>
    <row r="270" spans="1:5" ht="14.5" x14ac:dyDescent="0.35">
      <c r="A270" s="110">
        <v>17</v>
      </c>
      <c r="B270" s="114" t="s">
        <v>3416</v>
      </c>
      <c r="C270" s="101"/>
      <c r="D270" s="101"/>
      <c r="E270" s="101"/>
    </row>
    <row r="271" spans="1:5" ht="14.5" x14ac:dyDescent="0.35">
      <c r="A271" s="110">
        <v>18</v>
      </c>
      <c r="B271" s="114" t="s">
        <v>3417</v>
      </c>
      <c r="C271" s="101"/>
      <c r="D271" s="101"/>
      <c r="E271" s="101"/>
    </row>
    <row r="272" spans="1:5" ht="14.5" x14ac:dyDescent="0.35">
      <c r="A272" s="110">
        <v>19</v>
      </c>
      <c r="B272" s="114" t="s">
        <v>3418</v>
      </c>
      <c r="C272" s="101"/>
      <c r="D272" s="101"/>
      <c r="E272" s="101"/>
    </row>
    <row r="273" spans="1:5" ht="26" x14ac:dyDescent="0.35">
      <c r="A273" s="110">
        <v>20</v>
      </c>
      <c r="B273" s="115" t="s">
        <v>3419</v>
      </c>
      <c r="C273" s="101"/>
      <c r="D273" s="101"/>
      <c r="E273" s="101"/>
    </row>
    <row r="274" spans="1:5" ht="14.5" x14ac:dyDescent="0.35">
      <c r="A274" s="110">
        <v>21</v>
      </c>
      <c r="B274" s="114" t="s">
        <v>3420</v>
      </c>
      <c r="C274" s="101"/>
      <c r="D274" s="101"/>
      <c r="E274" s="101"/>
    </row>
    <row r="275" spans="1:5" ht="14.5" x14ac:dyDescent="0.35">
      <c r="A275" s="64"/>
      <c r="B275" s="65"/>
      <c r="C275" s="101"/>
      <c r="D275" s="101"/>
      <c r="E275" s="101"/>
    </row>
    <row r="276" spans="1:5" ht="14.5" x14ac:dyDescent="0.35">
      <c r="A276" s="57" t="s">
        <v>2517</v>
      </c>
      <c r="B276" s="66" t="s">
        <v>2528</v>
      </c>
      <c r="C276" s="101"/>
      <c r="D276" s="101"/>
      <c r="E276" s="101"/>
    </row>
    <row r="277" spans="1:5" ht="14.5" x14ac:dyDescent="0.35">
      <c r="A277" s="57" t="s">
        <v>2519</v>
      </c>
      <c r="B277" s="62" t="s">
        <v>2699</v>
      </c>
      <c r="C277" s="101"/>
      <c r="D277" s="101"/>
      <c r="E277" s="101"/>
    </row>
    <row r="278" spans="1:5" ht="14.5" x14ac:dyDescent="0.35">
      <c r="A278" s="59" t="s">
        <v>2521</v>
      </c>
      <c r="B278" s="67" t="s">
        <v>342</v>
      </c>
      <c r="C278" s="101"/>
      <c r="D278" s="101"/>
      <c r="E278" s="101"/>
    </row>
    <row r="279" spans="1:5" ht="14.5" x14ac:dyDescent="0.35">
      <c r="A279" s="61" t="s">
        <v>2518</v>
      </c>
      <c r="B279" s="62" t="s">
        <v>2700</v>
      </c>
      <c r="C279" s="101"/>
      <c r="D279" s="101"/>
      <c r="E279" s="101"/>
    </row>
    <row r="280" spans="1:5" ht="14.5" x14ac:dyDescent="0.35">
      <c r="A280" s="61" t="s">
        <v>2522</v>
      </c>
      <c r="B280" s="62" t="s">
        <v>2701</v>
      </c>
      <c r="C280" s="101"/>
      <c r="D280" s="101"/>
      <c r="E280" s="101"/>
    </row>
    <row r="281" spans="1:5" ht="14.5" x14ac:dyDescent="0.35">
      <c r="A281" s="58"/>
      <c r="B281" s="65"/>
      <c r="C281" s="101"/>
      <c r="D281" s="101"/>
      <c r="E281" s="101"/>
    </row>
    <row r="282" spans="1:5" ht="14.5" x14ac:dyDescent="0.35">
      <c r="A282" s="57" t="s">
        <v>2517</v>
      </c>
      <c r="B282" s="66" t="s">
        <v>2702</v>
      </c>
      <c r="C282" s="101"/>
      <c r="D282" s="101"/>
      <c r="E282" s="101"/>
    </row>
    <row r="283" spans="1:5" ht="14.5" x14ac:dyDescent="0.35">
      <c r="A283" s="57" t="s">
        <v>2519</v>
      </c>
      <c r="B283" s="62" t="s">
        <v>2703</v>
      </c>
      <c r="C283" s="101"/>
      <c r="D283" s="101"/>
      <c r="E283" s="101"/>
    </row>
    <row r="284" spans="1:5" ht="14.5" x14ac:dyDescent="0.35">
      <c r="A284" s="59" t="s">
        <v>2521</v>
      </c>
      <c r="B284" s="67" t="s">
        <v>342</v>
      </c>
      <c r="C284" s="101"/>
      <c r="D284" s="101"/>
      <c r="E284" s="101"/>
    </row>
    <row r="285" spans="1:5" ht="14.5" x14ac:dyDescent="0.35">
      <c r="A285" s="61" t="s">
        <v>2557</v>
      </c>
      <c r="B285" s="62" t="s">
        <v>2704</v>
      </c>
      <c r="C285" s="101"/>
      <c r="D285" s="101"/>
      <c r="E285" s="101"/>
    </row>
    <row r="286" spans="1:5" ht="14.5" x14ac:dyDescent="0.35">
      <c r="A286" s="61" t="s">
        <v>2705</v>
      </c>
      <c r="B286" s="62" t="s">
        <v>2706</v>
      </c>
      <c r="C286" s="101"/>
      <c r="D286" s="101"/>
      <c r="E286" s="101"/>
    </row>
    <row r="287" spans="1:5" ht="14.5" x14ac:dyDescent="0.35">
      <c r="A287" s="61">
        <v>3</v>
      </c>
      <c r="B287" s="62" t="s">
        <v>2707</v>
      </c>
      <c r="C287" s="101"/>
      <c r="D287" s="101"/>
      <c r="E287" s="101"/>
    </row>
    <row r="288" spans="1:5" ht="14.5" x14ac:dyDescent="0.35">
      <c r="A288" s="58"/>
      <c r="B288" s="65"/>
      <c r="C288" s="101"/>
      <c r="D288" s="101"/>
      <c r="E288" s="101"/>
    </row>
    <row r="289" spans="1:5" ht="14.5" x14ac:dyDescent="0.35">
      <c r="A289" s="57" t="s">
        <v>2517</v>
      </c>
      <c r="B289" s="66" t="s">
        <v>2529</v>
      </c>
      <c r="C289" s="101"/>
      <c r="D289" s="101"/>
      <c r="E289" s="101"/>
    </row>
    <row r="290" spans="1:5" ht="14.5" x14ac:dyDescent="0.35">
      <c r="A290" s="57" t="s">
        <v>2519</v>
      </c>
      <c r="B290" s="62" t="s">
        <v>404</v>
      </c>
      <c r="C290" s="101"/>
      <c r="D290" s="101"/>
      <c r="E290" s="101"/>
    </row>
    <row r="291" spans="1:5" ht="14.5" x14ac:dyDescent="0.35">
      <c r="A291" s="59" t="s">
        <v>2521</v>
      </c>
      <c r="B291" s="67" t="s">
        <v>342</v>
      </c>
      <c r="C291" s="101"/>
      <c r="D291" s="101"/>
      <c r="E291" s="101"/>
    </row>
    <row r="292" spans="1:5" ht="14.5" x14ac:dyDescent="0.35">
      <c r="A292" s="61" t="s">
        <v>2518</v>
      </c>
      <c r="B292" s="116" t="s">
        <v>3421</v>
      </c>
      <c r="C292" s="101"/>
      <c r="D292" s="101"/>
      <c r="E292" s="101"/>
    </row>
    <row r="293" spans="1:5" ht="14.5" x14ac:dyDescent="0.35">
      <c r="A293" s="61" t="s">
        <v>2522</v>
      </c>
      <c r="B293" s="116" t="s">
        <v>3423</v>
      </c>
      <c r="C293" s="101"/>
      <c r="D293" s="101"/>
      <c r="E293" s="101"/>
    </row>
    <row r="294" spans="1:5" ht="14.5" x14ac:dyDescent="0.35">
      <c r="A294" s="61" t="s">
        <v>2541</v>
      </c>
      <c r="B294" s="116" t="s">
        <v>3424</v>
      </c>
      <c r="C294" s="101"/>
      <c r="D294" s="101"/>
      <c r="E294" s="101"/>
    </row>
    <row r="295" spans="1:5" ht="14.5" x14ac:dyDescent="0.35">
      <c r="A295" s="61" t="s">
        <v>2524</v>
      </c>
      <c r="B295" s="116" t="s">
        <v>3426</v>
      </c>
      <c r="C295" s="101"/>
      <c r="D295" s="101"/>
      <c r="E295" s="101"/>
    </row>
    <row r="296" spans="1:5" ht="14.5" x14ac:dyDescent="0.35">
      <c r="A296" s="61" t="s">
        <v>2525</v>
      </c>
      <c r="B296" s="116" t="s">
        <v>2591</v>
      </c>
      <c r="C296" s="101"/>
      <c r="D296" s="101"/>
      <c r="E296" s="101"/>
    </row>
    <row r="297" spans="1:5" ht="14.5" x14ac:dyDescent="0.35">
      <c r="A297" s="61" t="s">
        <v>2527</v>
      </c>
      <c r="B297" s="116" t="s">
        <v>2622</v>
      </c>
      <c r="C297" s="101"/>
      <c r="D297" s="101"/>
      <c r="E297" s="101"/>
    </row>
    <row r="298" spans="1:5" ht="14.5" x14ac:dyDescent="0.35">
      <c r="A298" s="61" t="s">
        <v>2569</v>
      </c>
      <c r="B298" s="116" t="s">
        <v>3422</v>
      </c>
      <c r="C298" s="101"/>
      <c r="D298" s="101"/>
      <c r="E298" s="101"/>
    </row>
    <row r="299" spans="1:5" ht="14.5" x14ac:dyDescent="0.35">
      <c r="A299" s="61" t="s">
        <v>2528</v>
      </c>
      <c r="B299" s="116" t="s">
        <v>3425</v>
      </c>
      <c r="C299" s="101"/>
      <c r="D299" s="101"/>
      <c r="E299" s="101"/>
    </row>
    <row r="300" spans="1:5" ht="14.5" x14ac:dyDescent="0.35">
      <c r="A300" s="61" t="s">
        <v>2702</v>
      </c>
      <c r="B300" s="116" t="s">
        <v>3427</v>
      </c>
      <c r="C300" s="101"/>
      <c r="D300" s="101"/>
      <c r="E300" s="101"/>
    </row>
    <row r="301" spans="1:5" ht="14.5" x14ac:dyDescent="0.35">
      <c r="A301" s="58"/>
      <c r="B301" s="65"/>
      <c r="C301" s="101"/>
      <c r="D301" s="101"/>
      <c r="E301" s="101"/>
    </row>
    <row r="302" spans="1:5" ht="14.5" x14ac:dyDescent="0.35">
      <c r="A302" s="57" t="s">
        <v>2517</v>
      </c>
      <c r="B302" s="66" t="s">
        <v>2708</v>
      </c>
      <c r="C302" s="101"/>
      <c r="D302" s="101"/>
      <c r="E302" s="101"/>
    </row>
    <row r="303" spans="1:5" ht="14.5" x14ac:dyDescent="0.35">
      <c r="A303" s="57" t="s">
        <v>2519</v>
      </c>
      <c r="B303" s="62" t="s">
        <v>2709</v>
      </c>
      <c r="C303" s="101"/>
      <c r="D303" s="101"/>
      <c r="E303" s="101"/>
    </row>
    <row r="304" spans="1:5" ht="14.5" x14ac:dyDescent="0.35">
      <c r="A304" s="59" t="s">
        <v>2521</v>
      </c>
      <c r="B304" s="67" t="s">
        <v>342</v>
      </c>
      <c r="C304" s="101"/>
      <c r="D304" s="101"/>
      <c r="E304" s="101"/>
    </row>
    <row r="305" spans="1:5" ht="14.5" x14ac:dyDescent="0.35">
      <c r="A305" s="61" t="s">
        <v>2518</v>
      </c>
      <c r="B305" s="62" t="s">
        <v>3428</v>
      </c>
      <c r="C305" s="101"/>
      <c r="D305" s="101"/>
      <c r="E305" s="101"/>
    </row>
    <row r="306" spans="1:5" ht="14.5" x14ac:dyDescent="0.35">
      <c r="A306" s="61" t="s">
        <v>2522</v>
      </c>
      <c r="B306" s="62" t="s">
        <v>3429</v>
      </c>
      <c r="C306" s="101"/>
      <c r="D306" s="101"/>
      <c r="E306" s="101"/>
    </row>
    <row r="307" spans="1:5" ht="14.5" x14ac:dyDescent="0.35">
      <c r="A307" s="61" t="s">
        <v>2539</v>
      </c>
      <c r="B307" s="62" t="s">
        <v>3430</v>
      </c>
      <c r="C307" s="101"/>
      <c r="D307" s="101"/>
      <c r="E307" s="101"/>
    </row>
    <row r="308" spans="1:5" ht="14.5" x14ac:dyDescent="0.35">
      <c r="A308" s="61" t="s">
        <v>2541</v>
      </c>
      <c r="B308" s="62" t="s">
        <v>3431</v>
      </c>
      <c r="C308" s="101"/>
      <c r="D308" s="101"/>
      <c r="E308" s="101"/>
    </row>
    <row r="309" spans="1:5" ht="14.5" x14ac:dyDescent="0.35">
      <c r="A309" s="61" t="s">
        <v>2545</v>
      </c>
      <c r="B309" s="62" t="s">
        <v>3432</v>
      </c>
      <c r="C309" s="101"/>
      <c r="D309" s="101"/>
      <c r="E309" s="101"/>
    </row>
    <row r="310" spans="1:5" ht="14.5" x14ac:dyDescent="0.35">
      <c r="A310" s="61" t="s">
        <v>2553</v>
      </c>
      <c r="B310" s="62" t="s">
        <v>2622</v>
      </c>
      <c r="C310" s="101"/>
      <c r="D310" s="101"/>
      <c r="E310" s="101"/>
    </row>
    <row r="311" spans="1:5" ht="14.5" x14ac:dyDescent="0.35">
      <c r="A311" s="58"/>
      <c r="B311" s="65"/>
      <c r="C311" s="101"/>
      <c r="D311" s="101"/>
      <c r="E311" s="101"/>
    </row>
    <row r="312" spans="1:5" ht="14.5" x14ac:dyDescent="0.35">
      <c r="A312" s="57" t="s">
        <v>2517</v>
      </c>
      <c r="B312" s="979" t="s">
        <v>2710</v>
      </c>
      <c r="C312" s="979"/>
      <c r="D312" s="101"/>
      <c r="E312" s="101"/>
    </row>
    <row r="313" spans="1:5" ht="14.5" x14ac:dyDescent="0.35">
      <c r="A313" s="57" t="s">
        <v>2519</v>
      </c>
      <c r="B313" s="983" t="s">
        <v>2711</v>
      </c>
      <c r="C313" s="983"/>
      <c r="D313" s="101"/>
      <c r="E313" s="101"/>
    </row>
    <row r="314" spans="1:5" ht="14.5" x14ac:dyDescent="0.35">
      <c r="A314" s="59" t="s">
        <v>2521</v>
      </c>
      <c r="B314" s="67" t="s">
        <v>342</v>
      </c>
      <c r="C314" s="532" t="s">
        <v>6264</v>
      </c>
      <c r="D314" s="101"/>
      <c r="E314" s="101"/>
    </row>
    <row r="315" spans="1:5" ht="14.5" x14ac:dyDescent="0.35">
      <c r="A315" s="61" t="s">
        <v>2518</v>
      </c>
      <c r="B315" s="62" t="s">
        <v>3433</v>
      </c>
      <c r="C315" s="117">
        <v>2</v>
      </c>
      <c r="D315" s="101"/>
      <c r="E315" s="101"/>
    </row>
    <row r="316" spans="1:5" ht="14.5" x14ac:dyDescent="0.35">
      <c r="A316" s="61" t="s">
        <v>2522</v>
      </c>
      <c r="B316" s="62" t="s">
        <v>3434</v>
      </c>
      <c r="C316" s="117">
        <v>1</v>
      </c>
      <c r="D316" s="101"/>
      <c r="E316" s="101"/>
    </row>
    <row r="317" spans="1:5" ht="14.5" x14ac:dyDescent="0.35">
      <c r="A317" s="61" t="s">
        <v>2539</v>
      </c>
      <c r="B317" s="62" t="s">
        <v>3435</v>
      </c>
      <c r="C317" s="117">
        <v>0.5</v>
      </c>
      <c r="D317" s="101"/>
      <c r="E317" s="101"/>
    </row>
    <row r="318" spans="1:5" ht="14.5" x14ac:dyDescent="0.35">
      <c r="A318" s="58"/>
      <c r="B318" s="68"/>
      <c r="C318" s="101"/>
      <c r="D318" s="101"/>
      <c r="E318" s="101"/>
    </row>
    <row r="319" spans="1:5" ht="14.5" x14ac:dyDescent="0.35">
      <c r="A319" s="57" t="s">
        <v>2517</v>
      </c>
      <c r="B319" s="66" t="s">
        <v>2712</v>
      </c>
      <c r="C319" s="101"/>
      <c r="D319" s="101"/>
      <c r="E319" s="101"/>
    </row>
    <row r="320" spans="1:5" ht="14.5" x14ac:dyDescent="0.35">
      <c r="A320" s="57" t="s">
        <v>2519</v>
      </c>
      <c r="B320" s="62" t="s">
        <v>2713</v>
      </c>
      <c r="C320" s="101"/>
      <c r="D320" s="101"/>
      <c r="E320" s="101"/>
    </row>
    <row r="321" spans="1:5" ht="14.5" x14ac:dyDescent="0.35">
      <c r="A321" s="59" t="s">
        <v>2521</v>
      </c>
      <c r="B321" s="67" t="s">
        <v>342</v>
      </c>
      <c r="C321" s="101"/>
      <c r="D321" s="101"/>
      <c r="E321" s="101"/>
    </row>
    <row r="322" spans="1:5" ht="14.5" x14ac:dyDescent="0.35">
      <c r="A322" s="61" t="s">
        <v>2518</v>
      </c>
      <c r="B322" s="66" t="s">
        <v>2714</v>
      </c>
      <c r="C322" s="101"/>
      <c r="D322" s="101"/>
      <c r="E322" s="101"/>
    </row>
    <row r="323" spans="1:5" ht="14.5" x14ac:dyDescent="0.35">
      <c r="A323" s="61" t="s">
        <v>2522</v>
      </c>
      <c r="B323" s="66" t="s">
        <v>3436</v>
      </c>
      <c r="C323" s="101"/>
      <c r="D323" s="101"/>
      <c r="E323" s="101"/>
    </row>
    <row r="324" spans="1:5" ht="14.5" x14ac:dyDescent="0.35">
      <c r="A324" s="344"/>
      <c r="B324" s="345"/>
      <c r="C324" s="101"/>
      <c r="D324" s="101"/>
      <c r="E324" s="101"/>
    </row>
    <row r="325" spans="1:5" ht="14.5" x14ac:dyDescent="0.35">
      <c r="A325" s="57" t="s">
        <v>2517</v>
      </c>
      <c r="B325" s="66" t="s">
        <v>2715</v>
      </c>
      <c r="C325" s="101"/>
      <c r="D325" s="101"/>
      <c r="E325" s="101"/>
    </row>
    <row r="326" spans="1:5" ht="14.5" x14ac:dyDescent="0.35">
      <c r="A326" s="57" t="s">
        <v>2519</v>
      </c>
      <c r="B326" s="62" t="s">
        <v>2716</v>
      </c>
      <c r="C326" s="101"/>
      <c r="D326" s="101"/>
      <c r="E326" s="101"/>
    </row>
    <row r="327" spans="1:5" ht="14.5" x14ac:dyDescent="0.35">
      <c r="A327" s="59" t="s">
        <v>3437</v>
      </c>
      <c r="B327" s="67" t="s">
        <v>2521</v>
      </c>
      <c r="C327" s="67" t="s">
        <v>3438</v>
      </c>
      <c r="D327" s="101"/>
      <c r="E327" s="101"/>
    </row>
    <row r="328" spans="1:5" ht="14.5" x14ac:dyDescent="0.35">
      <c r="A328" s="118" t="s">
        <v>2717</v>
      </c>
      <c r="B328" s="119" t="s">
        <v>2718</v>
      </c>
      <c r="C328" s="120" t="s">
        <v>2719</v>
      </c>
      <c r="D328" s="101"/>
      <c r="E328" s="101"/>
    </row>
    <row r="329" spans="1:5" ht="14.5" x14ac:dyDescent="0.35">
      <c r="A329" s="118" t="s">
        <v>2720</v>
      </c>
      <c r="B329" s="119" t="s">
        <v>2721</v>
      </c>
      <c r="C329" s="120" t="s">
        <v>2719</v>
      </c>
      <c r="D329" s="101"/>
      <c r="E329" s="101"/>
    </row>
    <row r="330" spans="1:5" ht="14.5" x14ac:dyDescent="0.35">
      <c r="A330" s="118" t="s">
        <v>2722</v>
      </c>
      <c r="B330" s="119" t="s">
        <v>2723</v>
      </c>
      <c r="C330" s="120" t="s">
        <v>2719</v>
      </c>
      <c r="D330" s="101"/>
      <c r="E330" s="101"/>
    </row>
    <row r="331" spans="1:5" ht="14.5" x14ac:dyDescent="0.35">
      <c r="A331" s="118" t="s">
        <v>2724</v>
      </c>
      <c r="B331" s="119" t="s">
        <v>2725</v>
      </c>
      <c r="C331" s="120" t="s">
        <v>2719</v>
      </c>
      <c r="D331" s="101"/>
      <c r="E331" s="101"/>
    </row>
    <row r="332" spans="1:5" ht="14.5" x14ac:dyDescent="0.35">
      <c r="A332" s="118" t="s">
        <v>2726</v>
      </c>
      <c r="B332" s="119" t="s">
        <v>2727</v>
      </c>
      <c r="C332" s="120" t="s">
        <v>2719</v>
      </c>
      <c r="D332" s="101"/>
      <c r="E332" s="101"/>
    </row>
    <row r="333" spans="1:5" ht="14.5" x14ac:dyDescent="0.35">
      <c r="A333" s="118" t="s">
        <v>2728</v>
      </c>
      <c r="B333" s="119" t="s">
        <v>2729</v>
      </c>
      <c r="C333" s="120" t="s">
        <v>2719</v>
      </c>
      <c r="D333" s="101"/>
      <c r="E333" s="101"/>
    </row>
    <row r="334" spans="1:5" ht="14.5" x14ac:dyDescent="0.35">
      <c r="A334" s="118" t="s">
        <v>3439</v>
      </c>
      <c r="B334" s="119" t="s">
        <v>3440</v>
      </c>
      <c r="C334" s="120" t="s">
        <v>2719</v>
      </c>
      <c r="D334" s="101"/>
      <c r="E334" s="101"/>
    </row>
    <row r="335" spans="1:5" ht="14.5" x14ac:dyDescent="0.35">
      <c r="A335" s="118" t="s">
        <v>3441</v>
      </c>
      <c r="B335" s="119" t="s">
        <v>3442</v>
      </c>
      <c r="C335" s="120" t="s">
        <v>2719</v>
      </c>
      <c r="D335" s="101"/>
      <c r="E335" s="101"/>
    </row>
    <row r="336" spans="1:5" ht="14.5" x14ac:dyDescent="0.35">
      <c r="A336" s="118" t="s">
        <v>2730</v>
      </c>
      <c r="B336" s="119" t="s">
        <v>2731</v>
      </c>
      <c r="C336" s="120" t="s">
        <v>2719</v>
      </c>
      <c r="D336" s="101"/>
      <c r="E336" s="101"/>
    </row>
    <row r="337" spans="1:5" ht="14.5" x14ac:dyDescent="0.35">
      <c r="A337" s="118" t="s">
        <v>2732</v>
      </c>
      <c r="B337" s="119" t="s">
        <v>2733</v>
      </c>
      <c r="C337" s="120" t="s">
        <v>2719</v>
      </c>
      <c r="D337" s="101"/>
      <c r="E337" s="101"/>
    </row>
    <row r="338" spans="1:5" ht="14.5" x14ac:dyDescent="0.35">
      <c r="A338" s="118" t="s">
        <v>3443</v>
      </c>
      <c r="B338" s="119" t="s">
        <v>3444</v>
      </c>
      <c r="C338" s="120" t="s">
        <v>2719</v>
      </c>
      <c r="D338" s="101"/>
      <c r="E338" s="101"/>
    </row>
    <row r="339" spans="1:5" ht="14.5" x14ac:dyDescent="0.35">
      <c r="A339" s="118" t="s">
        <v>3445</v>
      </c>
      <c r="B339" s="119" t="s">
        <v>3446</v>
      </c>
      <c r="C339" s="120" t="s">
        <v>2719</v>
      </c>
      <c r="D339" s="101"/>
      <c r="E339" s="101"/>
    </row>
    <row r="340" spans="1:5" ht="14.5" x14ac:dyDescent="0.35">
      <c r="A340" s="118" t="s">
        <v>3447</v>
      </c>
      <c r="B340" s="119" t="s">
        <v>3448</v>
      </c>
      <c r="C340" s="120" t="s">
        <v>2719</v>
      </c>
      <c r="D340" s="101"/>
      <c r="E340" s="101"/>
    </row>
    <row r="341" spans="1:5" ht="14.5" x14ac:dyDescent="0.35">
      <c r="A341" s="118" t="s">
        <v>3449</v>
      </c>
      <c r="B341" s="119" t="s">
        <v>3450</v>
      </c>
      <c r="C341" s="120" t="s">
        <v>2719</v>
      </c>
      <c r="D341" s="101"/>
      <c r="E341" s="101"/>
    </row>
    <row r="342" spans="1:5" ht="14.5" x14ac:dyDescent="0.35">
      <c r="A342" s="118" t="s">
        <v>3451</v>
      </c>
      <c r="B342" s="119" t="s">
        <v>3452</v>
      </c>
      <c r="C342" s="120" t="s">
        <v>2719</v>
      </c>
      <c r="D342" s="101"/>
      <c r="E342" s="101"/>
    </row>
    <row r="343" spans="1:5" ht="14.5" x14ac:dyDescent="0.35">
      <c r="A343" s="118" t="s">
        <v>2734</v>
      </c>
      <c r="B343" s="119" t="s">
        <v>2735</v>
      </c>
      <c r="C343" s="120" t="s">
        <v>2736</v>
      </c>
      <c r="D343" s="101"/>
      <c r="E343" s="101"/>
    </row>
    <row r="344" spans="1:5" ht="14.5" x14ac:dyDescent="0.35">
      <c r="A344" s="118" t="s">
        <v>2737</v>
      </c>
      <c r="B344" s="119" t="s">
        <v>2738</v>
      </c>
      <c r="C344" s="120" t="s">
        <v>2736</v>
      </c>
      <c r="D344" s="101"/>
      <c r="E344" s="101"/>
    </row>
    <row r="345" spans="1:5" ht="14.5" x14ac:dyDescent="0.35">
      <c r="A345" s="118" t="s">
        <v>2739</v>
      </c>
      <c r="B345" s="119" t="s">
        <v>2740</v>
      </c>
      <c r="C345" s="120" t="s">
        <v>2736</v>
      </c>
      <c r="D345" s="101"/>
      <c r="E345" s="101"/>
    </row>
    <row r="346" spans="1:5" ht="14.5" x14ac:dyDescent="0.35">
      <c r="A346" s="118" t="s">
        <v>2741</v>
      </c>
      <c r="B346" s="119" t="s">
        <v>2742</v>
      </c>
      <c r="C346" s="120" t="s">
        <v>2736</v>
      </c>
      <c r="D346" s="101"/>
      <c r="E346" s="101"/>
    </row>
    <row r="347" spans="1:5" ht="14.5" x14ac:dyDescent="0.35">
      <c r="A347" s="458" t="s">
        <v>6320</v>
      </c>
      <c r="B347" s="557" t="s">
        <v>6321</v>
      </c>
      <c r="C347" s="458" t="s">
        <v>6322</v>
      </c>
      <c r="D347" s="101"/>
      <c r="E347" s="101"/>
    </row>
    <row r="348" spans="1:5" ht="14.5" x14ac:dyDescent="0.35">
      <c r="A348" s="458" t="s">
        <v>6323</v>
      </c>
      <c r="B348" s="557" t="s">
        <v>6324</v>
      </c>
      <c r="C348" s="458" t="s">
        <v>6322</v>
      </c>
      <c r="D348" s="101"/>
      <c r="E348" s="101"/>
    </row>
    <row r="349" spans="1:5" ht="14.5" x14ac:dyDescent="0.35">
      <c r="A349" s="458" t="s">
        <v>6325</v>
      </c>
      <c r="B349" s="557" t="s">
        <v>6326</v>
      </c>
      <c r="C349" s="458" t="s">
        <v>6322</v>
      </c>
      <c r="D349" s="101"/>
      <c r="E349" s="101"/>
    </row>
    <row r="350" spans="1:5" ht="14.5" x14ac:dyDescent="0.35">
      <c r="A350" s="458" t="s">
        <v>6327</v>
      </c>
      <c r="B350" s="557" t="s">
        <v>6328</v>
      </c>
      <c r="C350" s="458" t="s">
        <v>6322</v>
      </c>
      <c r="D350" s="101"/>
      <c r="E350" s="101"/>
    </row>
    <row r="351" spans="1:5" ht="14.5" x14ac:dyDescent="0.35">
      <c r="A351" s="458" t="s">
        <v>6329</v>
      </c>
      <c r="B351" s="557" t="s">
        <v>6330</v>
      </c>
      <c r="C351" s="458" t="s">
        <v>6322</v>
      </c>
      <c r="D351" s="101"/>
      <c r="E351" s="101"/>
    </row>
    <row r="352" spans="1:5" ht="14.5" x14ac:dyDescent="0.35">
      <c r="A352" s="458" t="s">
        <v>6331</v>
      </c>
      <c r="B352" s="557" t="s">
        <v>6332</v>
      </c>
      <c r="C352" s="458" t="s">
        <v>6322</v>
      </c>
      <c r="D352" s="101"/>
      <c r="E352" s="101"/>
    </row>
    <row r="353" spans="1:5" ht="14.5" x14ac:dyDescent="0.35">
      <c r="A353" s="458" t="s">
        <v>6333</v>
      </c>
      <c r="B353" s="423" t="s">
        <v>6334</v>
      </c>
      <c r="C353" s="458" t="s">
        <v>6322</v>
      </c>
      <c r="D353" s="101"/>
      <c r="E353" s="101"/>
    </row>
    <row r="354" spans="1:5" ht="14.5" x14ac:dyDescent="0.35">
      <c r="A354" s="458" t="s">
        <v>6335</v>
      </c>
      <c r="B354" s="423" t="s">
        <v>6336</v>
      </c>
      <c r="C354" s="458" t="s">
        <v>6322</v>
      </c>
      <c r="D354" s="101"/>
      <c r="E354" s="101"/>
    </row>
    <row r="355" spans="1:5" ht="14.5" x14ac:dyDescent="0.35">
      <c r="A355" s="458" t="s">
        <v>6337</v>
      </c>
      <c r="B355" s="423" t="s">
        <v>6338</v>
      </c>
      <c r="C355" s="458" t="s">
        <v>6322</v>
      </c>
      <c r="D355" s="101"/>
      <c r="E355" s="101"/>
    </row>
    <row r="356" spans="1:5" ht="14.5" x14ac:dyDescent="0.35">
      <c r="A356" s="554"/>
      <c r="B356" s="555"/>
      <c r="C356" s="556"/>
      <c r="D356" s="101"/>
      <c r="E356" s="101"/>
    </row>
    <row r="357" spans="1:5" ht="14.5" x14ac:dyDescent="0.35">
      <c r="A357" s="346"/>
      <c r="B357" s="102"/>
      <c r="C357" s="101"/>
      <c r="D357" s="101"/>
      <c r="E357" s="101"/>
    </row>
    <row r="358" spans="1:5" ht="14.5" x14ac:dyDescent="0.35">
      <c r="A358" s="57" t="s">
        <v>2517</v>
      </c>
      <c r="B358" s="66" t="s">
        <v>2747</v>
      </c>
      <c r="C358" s="101"/>
      <c r="D358" s="101"/>
      <c r="E358" s="101"/>
    </row>
    <row r="359" spans="1:5" ht="14.5" x14ac:dyDescent="0.35">
      <c r="A359" s="57" t="s">
        <v>2519</v>
      </c>
      <c r="B359" s="62" t="s">
        <v>2748</v>
      </c>
      <c r="C359" s="101"/>
      <c r="D359" s="101"/>
      <c r="E359" s="101"/>
    </row>
    <row r="360" spans="1:5" ht="14.5" x14ac:dyDescent="0.35">
      <c r="A360" s="59" t="s">
        <v>2521</v>
      </c>
      <c r="B360" s="67" t="s">
        <v>342</v>
      </c>
      <c r="C360" s="101"/>
      <c r="D360" s="101"/>
      <c r="E360" s="101"/>
    </row>
    <row r="361" spans="1:5" ht="14.5" x14ac:dyDescent="0.35">
      <c r="A361" s="980" t="s">
        <v>3453</v>
      </c>
      <c r="B361" s="980"/>
      <c r="C361" s="101"/>
      <c r="D361" s="101"/>
      <c r="E361" s="101"/>
    </row>
    <row r="362" spans="1:5" ht="14.5" x14ac:dyDescent="0.35">
      <c r="A362" s="984" t="s">
        <v>2749</v>
      </c>
      <c r="B362" s="982"/>
      <c r="C362" s="101"/>
      <c r="D362" s="101"/>
      <c r="E362" s="101"/>
    </row>
    <row r="363" spans="1:5" ht="14.5" x14ac:dyDescent="0.35">
      <c r="A363" s="69"/>
      <c r="B363" s="65"/>
      <c r="C363" s="101"/>
      <c r="D363" s="101"/>
      <c r="E363" s="101"/>
    </row>
    <row r="364" spans="1:5" ht="14.5" x14ac:dyDescent="0.35">
      <c r="A364" s="57" t="s">
        <v>2517</v>
      </c>
      <c r="B364" s="66" t="s">
        <v>3454</v>
      </c>
      <c r="C364" s="101"/>
      <c r="D364" s="101"/>
      <c r="E364" s="101"/>
    </row>
    <row r="365" spans="1:5" ht="14.5" x14ac:dyDescent="0.35">
      <c r="A365" s="57" t="s">
        <v>2519</v>
      </c>
      <c r="B365" s="62" t="s">
        <v>3455</v>
      </c>
      <c r="C365" s="101"/>
      <c r="D365" s="101"/>
      <c r="E365" s="101"/>
    </row>
    <row r="366" spans="1:5" ht="14.5" x14ac:dyDescent="0.35">
      <c r="A366" s="59" t="s">
        <v>2521</v>
      </c>
      <c r="B366" s="67" t="s">
        <v>342</v>
      </c>
      <c r="C366" s="101"/>
      <c r="D366" s="101"/>
      <c r="E366" s="101"/>
    </row>
    <row r="367" spans="1:5" ht="14.5" x14ac:dyDescent="0.35">
      <c r="A367" s="118">
        <v>0</v>
      </c>
      <c r="B367" s="121" t="s">
        <v>3456</v>
      </c>
      <c r="C367" s="101"/>
      <c r="D367" s="101"/>
      <c r="E367" s="101"/>
    </row>
    <row r="368" spans="1:5" ht="14.5" x14ac:dyDescent="0.35">
      <c r="A368" s="118">
        <v>1</v>
      </c>
      <c r="B368" s="121" t="s">
        <v>3457</v>
      </c>
      <c r="C368" s="101"/>
      <c r="D368" s="101"/>
      <c r="E368" s="101"/>
    </row>
    <row r="369" spans="1:5" ht="14.5" x14ac:dyDescent="0.35">
      <c r="A369" s="118">
        <v>2</v>
      </c>
      <c r="B369" s="122" t="s">
        <v>3458</v>
      </c>
      <c r="C369" s="101"/>
      <c r="D369" s="101"/>
      <c r="E369" s="101"/>
    </row>
    <row r="370" spans="1:5" ht="14.5" x14ac:dyDescent="0.35">
      <c r="A370" s="101"/>
      <c r="B370" s="102"/>
      <c r="C370" s="101"/>
      <c r="D370" s="101"/>
      <c r="E370" s="101"/>
    </row>
    <row r="371" spans="1:5" ht="14.5" x14ac:dyDescent="0.35">
      <c r="A371" s="57" t="s">
        <v>2517</v>
      </c>
      <c r="B371" s="123">
        <v>27</v>
      </c>
      <c r="C371" s="101"/>
      <c r="D371" s="101"/>
      <c r="E371" s="101"/>
    </row>
    <row r="372" spans="1:5" ht="14.5" x14ac:dyDescent="0.35">
      <c r="A372" s="57" t="s">
        <v>2519</v>
      </c>
      <c r="B372" s="62" t="s">
        <v>3459</v>
      </c>
      <c r="C372" s="101"/>
      <c r="D372" s="101"/>
      <c r="E372" s="101"/>
    </row>
    <row r="373" spans="1:5" ht="14.5" x14ac:dyDescent="0.35">
      <c r="A373" s="59" t="s">
        <v>2521</v>
      </c>
      <c r="B373" s="67" t="s">
        <v>342</v>
      </c>
      <c r="C373" s="101"/>
      <c r="D373" s="101"/>
      <c r="E373" s="101"/>
    </row>
    <row r="374" spans="1:5" ht="14.5" x14ac:dyDescent="0.35">
      <c r="A374" s="118">
        <v>0</v>
      </c>
      <c r="B374" s="121" t="s">
        <v>3460</v>
      </c>
      <c r="C374" s="101"/>
      <c r="D374" s="101"/>
      <c r="E374" s="101"/>
    </row>
    <row r="375" spans="1:5" ht="14.5" x14ac:dyDescent="0.35">
      <c r="A375" s="118">
        <v>1</v>
      </c>
      <c r="B375" s="121" t="s">
        <v>3461</v>
      </c>
      <c r="C375" s="101"/>
      <c r="D375" s="101"/>
      <c r="E375" s="101"/>
    </row>
    <row r="376" spans="1:5" ht="14.5" x14ac:dyDescent="0.35">
      <c r="A376" s="118">
        <v>2</v>
      </c>
      <c r="B376" s="121" t="s">
        <v>3462</v>
      </c>
      <c r="C376" s="101"/>
      <c r="D376" s="101"/>
      <c r="E376" s="101"/>
    </row>
    <row r="377" spans="1:5" ht="26.5" x14ac:dyDescent="0.35">
      <c r="A377" s="118">
        <v>3</v>
      </c>
      <c r="B377" s="122" t="s">
        <v>3463</v>
      </c>
      <c r="C377" s="101"/>
      <c r="D377" s="101"/>
      <c r="E377" s="101"/>
    </row>
    <row r="378" spans="1:5" ht="14.5" x14ac:dyDescent="0.35">
      <c r="A378" s="58"/>
      <c r="B378" s="65"/>
      <c r="C378" s="101"/>
      <c r="D378" s="101"/>
      <c r="E378" s="101"/>
    </row>
    <row r="379" spans="1:5" ht="14.5" x14ac:dyDescent="0.35">
      <c r="A379" s="57" t="s">
        <v>2517</v>
      </c>
      <c r="B379" s="123">
        <v>51</v>
      </c>
      <c r="C379" s="101"/>
      <c r="D379" s="101"/>
      <c r="E379" s="101"/>
    </row>
    <row r="380" spans="1:5" ht="14.5" x14ac:dyDescent="0.35">
      <c r="A380" s="57" t="s">
        <v>2519</v>
      </c>
      <c r="B380" s="62" t="s">
        <v>3464</v>
      </c>
      <c r="C380" s="101"/>
      <c r="D380" s="101"/>
      <c r="E380" s="101"/>
    </row>
    <row r="381" spans="1:5" ht="46.5" customHeight="1" x14ac:dyDescent="0.35">
      <c r="A381" s="347" t="s">
        <v>2521</v>
      </c>
      <c r="B381" s="347" t="s">
        <v>342</v>
      </c>
      <c r="C381" s="348" t="s">
        <v>3465</v>
      </c>
      <c r="D381" s="101"/>
      <c r="E381" s="101"/>
    </row>
    <row r="382" spans="1:5" ht="14.5" x14ac:dyDescent="0.35">
      <c r="A382" s="125" t="s">
        <v>1030</v>
      </c>
      <c r="B382" s="103" t="s">
        <v>3466</v>
      </c>
      <c r="C382" s="60" t="s">
        <v>3467</v>
      </c>
      <c r="D382" s="101"/>
      <c r="E382" s="101"/>
    </row>
    <row r="383" spans="1:5" ht="14.5" x14ac:dyDescent="0.35">
      <c r="A383" s="125" t="s">
        <v>2485</v>
      </c>
      <c r="B383" s="103" t="s">
        <v>3468</v>
      </c>
      <c r="C383" s="60" t="s">
        <v>3469</v>
      </c>
      <c r="D383" s="101"/>
      <c r="E383" s="101"/>
    </row>
    <row r="384" spans="1:5" ht="14.5" x14ac:dyDescent="0.35">
      <c r="A384" s="125" t="s">
        <v>2483</v>
      </c>
      <c r="B384" s="103" t="s">
        <v>5209</v>
      </c>
      <c r="C384" s="60" t="s">
        <v>5208</v>
      </c>
      <c r="D384" s="101"/>
      <c r="E384" s="101"/>
    </row>
    <row r="385" spans="1:5" ht="14.5" x14ac:dyDescent="0.35">
      <c r="A385" s="124" t="s">
        <v>1002</v>
      </c>
      <c r="B385" s="122" t="s">
        <v>3470</v>
      </c>
      <c r="C385" s="118" t="s">
        <v>3467</v>
      </c>
      <c r="D385" s="101"/>
      <c r="E385" s="101"/>
    </row>
    <row r="386" spans="1:5" ht="14.5" x14ac:dyDescent="0.35">
      <c r="A386" s="772" t="s">
        <v>2461</v>
      </c>
      <c r="B386" s="773" t="s">
        <v>3471</v>
      </c>
      <c r="C386" s="684" t="s">
        <v>3467</v>
      </c>
      <c r="D386" s="101"/>
      <c r="E386" s="101"/>
    </row>
    <row r="387" spans="1:5" ht="14.5" x14ac:dyDescent="0.35">
      <c r="A387" s="416" t="s">
        <v>2459</v>
      </c>
      <c r="B387" s="417" t="s">
        <v>3472</v>
      </c>
      <c r="C387" s="458" t="s">
        <v>6779</v>
      </c>
      <c r="D387" s="342"/>
      <c r="E387" s="101"/>
    </row>
    <row r="388" spans="1:5" ht="14.5" x14ac:dyDescent="0.35">
      <c r="A388" s="124" t="s">
        <v>2457</v>
      </c>
      <c r="B388" s="122" t="s">
        <v>3473</v>
      </c>
      <c r="C388" s="118" t="s">
        <v>3467</v>
      </c>
      <c r="D388" s="101"/>
      <c r="E388" s="101"/>
    </row>
    <row r="389" spans="1:5" ht="14.5" x14ac:dyDescent="0.35">
      <c r="A389" s="124" t="s">
        <v>2455</v>
      </c>
      <c r="B389" s="122" t="s">
        <v>3474</v>
      </c>
      <c r="C389" s="118" t="s">
        <v>3467</v>
      </c>
      <c r="D389" s="342"/>
      <c r="E389" s="101"/>
    </row>
    <row r="390" spans="1:5" ht="14.5" x14ac:dyDescent="0.35">
      <c r="A390" s="416" t="s">
        <v>3475</v>
      </c>
      <c r="B390" s="417" t="s">
        <v>3476</v>
      </c>
      <c r="C390" s="458" t="s">
        <v>6779</v>
      </c>
      <c r="D390" s="342"/>
      <c r="E390" s="101"/>
    </row>
    <row r="391" spans="1:5" ht="14.5" x14ac:dyDescent="0.35">
      <c r="A391" s="124" t="s">
        <v>3477</v>
      </c>
      <c r="B391" s="122" t="s">
        <v>3478</v>
      </c>
      <c r="C391" s="118" t="s">
        <v>3467</v>
      </c>
      <c r="D391" s="342"/>
      <c r="E391" s="101"/>
    </row>
    <row r="392" spans="1:5" ht="26.5" x14ac:dyDescent="0.35">
      <c r="A392" s="124" t="s">
        <v>3479</v>
      </c>
      <c r="B392" s="122" t="s">
        <v>3480</v>
      </c>
      <c r="C392" s="118" t="s">
        <v>3467</v>
      </c>
      <c r="D392" s="342"/>
      <c r="E392" s="101"/>
    </row>
    <row r="393" spans="1:5" ht="14.5" x14ac:dyDescent="0.35">
      <c r="A393" s="124" t="s">
        <v>3481</v>
      </c>
      <c r="B393" s="122" t="s">
        <v>3482</v>
      </c>
      <c r="C393" s="118" t="s">
        <v>3467</v>
      </c>
      <c r="D393" s="342"/>
      <c r="E393" s="101"/>
    </row>
    <row r="394" spans="1:5" ht="14.5" x14ac:dyDescent="0.35">
      <c r="A394" s="124" t="s">
        <v>2445</v>
      </c>
      <c r="B394" s="122" t="s">
        <v>3483</v>
      </c>
      <c r="C394" s="118" t="s">
        <v>3467</v>
      </c>
      <c r="D394" s="101"/>
      <c r="E394" s="101"/>
    </row>
    <row r="395" spans="1:5" ht="14.5" x14ac:dyDescent="0.35">
      <c r="A395" s="124" t="s">
        <v>2443</v>
      </c>
      <c r="B395" s="122" t="s">
        <v>3484</v>
      </c>
      <c r="C395" s="118" t="s">
        <v>3467</v>
      </c>
      <c r="D395" s="101"/>
      <c r="E395" s="101"/>
    </row>
    <row r="396" spans="1:5" ht="14.5" x14ac:dyDescent="0.35">
      <c r="A396" s="769" t="s">
        <v>2441</v>
      </c>
      <c r="B396" s="770" t="s">
        <v>3485</v>
      </c>
      <c r="C396" s="771" t="s">
        <v>3467</v>
      </c>
      <c r="D396" s="101"/>
      <c r="E396" s="101"/>
    </row>
    <row r="397" spans="1:5" ht="14.5" x14ac:dyDescent="0.35">
      <c r="A397" s="125" t="s">
        <v>2431</v>
      </c>
      <c r="B397" s="103" t="s">
        <v>5016</v>
      </c>
      <c r="C397" s="60" t="s">
        <v>3467</v>
      </c>
      <c r="D397" s="101"/>
      <c r="E397" s="101"/>
    </row>
    <row r="398" spans="1:5" ht="14.5" x14ac:dyDescent="0.35">
      <c r="A398" s="124" t="s">
        <v>2425</v>
      </c>
      <c r="B398" s="122" t="s">
        <v>3486</v>
      </c>
      <c r="C398" s="118" t="s">
        <v>3467</v>
      </c>
      <c r="D398" s="101"/>
      <c r="E398" s="101"/>
    </row>
    <row r="399" spans="1:5" ht="14.5" x14ac:dyDescent="0.35">
      <c r="A399" s="124" t="s">
        <v>2424</v>
      </c>
      <c r="B399" s="122" t="s">
        <v>3487</v>
      </c>
      <c r="C399" s="118" t="s">
        <v>3467</v>
      </c>
      <c r="D399" s="101"/>
      <c r="E399" s="101"/>
    </row>
    <row r="400" spans="1:5" ht="14.5" x14ac:dyDescent="0.35">
      <c r="A400" s="124" t="s">
        <v>2423</v>
      </c>
      <c r="B400" s="271" t="s">
        <v>4963</v>
      </c>
      <c r="C400" s="118" t="s">
        <v>3467</v>
      </c>
      <c r="D400" s="101"/>
      <c r="E400" s="101"/>
    </row>
    <row r="401" spans="1:5" ht="14.5" x14ac:dyDescent="0.35">
      <c r="A401" s="124" t="s">
        <v>2422</v>
      </c>
      <c r="B401" s="271" t="s">
        <v>4964</v>
      </c>
      <c r="C401" s="118" t="s">
        <v>3467</v>
      </c>
      <c r="D401" s="101"/>
      <c r="E401" s="101"/>
    </row>
    <row r="402" spans="1:5" ht="14.5" x14ac:dyDescent="0.35">
      <c r="A402" s="124" t="s">
        <v>2628</v>
      </c>
      <c r="B402" s="122" t="s">
        <v>3488</v>
      </c>
      <c r="C402" s="118" t="s">
        <v>3467</v>
      </c>
      <c r="D402" s="339"/>
      <c r="E402" s="339"/>
    </row>
    <row r="403" spans="1:5" ht="14.5" x14ac:dyDescent="0.35">
      <c r="A403" s="58"/>
      <c r="B403" s="65"/>
      <c r="C403" s="101"/>
      <c r="D403" s="343"/>
      <c r="E403" s="340"/>
    </row>
    <row r="404" spans="1:5" ht="14.5" x14ac:dyDescent="0.35">
      <c r="A404" s="57" t="s">
        <v>2517</v>
      </c>
      <c r="B404" s="123">
        <v>52</v>
      </c>
      <c r="C404" s="101"/>
      <c r="D404" s="343"/>
      <c r="E404" s="340"/>
    </row>
    <row r="405" spans="1:5" ht="14.5" x14ac:dyDescent="0.35">
      <c r="A405" s="57" t="s">
        <v>2519</v>
      </c>
      <c r="B405" s="62" t="s">
        <v>3489</v>
      </c>
      <c r="C405" s="101"/>
      <c r="D405" s="343"/>
      <c r="E405" s="340"/>
    </row>
    <row r="406" spans="1:5" ht="14.5" x14ac:dyDescent="0.35">
      <c r="A406" s="59" t="s">
        <v>2521</v>
      </c>
      <c r="B406" s="67" t="s">
        <v>342</v>
      </c>
      <c r="C406" s="101"/>
      <c r="D406" s="343"/>
      <c r="E406" s="340"/>
    </row>
    <row r="407" spans="1:5" ht="14.5" x14ac:dyDescent="0.35">
      <c r="A407" s="125">
        <v>1000</v>
      </c>
      <c r="B407" s="126" t="s">
        <v>2638</v>
      </c>
      <c r="C407" s="101"/>
      <c r="D407" s="343"/>
      <c r="E407" s="340"/>
    </row>
    <row r="408" spans="1:5" ht="14.5" x14ac:dyDescent="0.35">
      <c r="A408" s="125">
        <v>1002</v>
      </c>
      <c r="B408" s="127" t="s">
        <v>2639</v>
      </c>
      <c r="C408" s="101"/>
      <c r="D408" s="101"/>
      <c r="E408" s="101"/>
    </row>
    <row r="409" spans="1:5" ht="14.5" x14ac:dyDescent="0.35">
      <c r="A409" s="125">
        <v>2000</v>
      </c>
      <c r="B409" s="127" t="s">
        <v>2640</v>
      </c>
      <c r="C409" s="101"/>
      <c r="D409" s="101"/>
      <c r="E409" s="101"/>
    </row>
    <row r="410" spans="1:5" ht="26.5" x14ac:dyDescent="0.35">
      <c r="A410" s="125">
        <v>2001</v>
      </c>
      <c r="B410" s="103" t="s">
        <v>3490</v>
      </c>
      <c r="C410" s="101"/>
      <c r="D410" s="101"/>
      <c r="E410" s="101"/>
    </row>
    <row r="411" spans="1:5" ht="26.5" x14ac:dyDescent="0.35">
      <c r="A411" s="125">
        <v>2002</v>
      </c>
      <c r="B411" s="103" t="s">
        <v>2642</v>
      </c>
      <c r="C411" s="101"/>
      <c r="D411" s="101"/>
      <c r="E411" s="101"/>
    </row>
    <row r="412" spans="1:5" ht="14.5" x14ac:dyDescent="0.35">
      <c r="A412" s="125">
        <v>2003</v>
      </c>
      <c r="B412" s="127" t="s">
        <v>2643</v>
      </c>
      <c r="C412" s="101"/>
      <c r="D412" s="101"/>
      <c r="E412" s="101"/>
    </row>
    <row r="413" spans="1:5" ht="14.5" x14ac:dyDescent="0.35">
      <c r="A413" s="125">
        <v>2004</v>
      </c>
      <c r="B413" s="127" t="s">
        <v>2644</v>
      </c>
      <c r="C413" s="101"/>
      <c r="D413" s="101"/>
      <c r="E413" s="101"/>
    </row>
    <row r="414" spans="1:5" ht="14.5" x14ac:dyDescent="0.35">
      <c r="A414" s="125">
        <v>2005</v>
      </c>
      <c r="B414" s="127" t="s">
        <v>2645</v>
      </c>
      <c r="C414" s="101"/>
      <c r="D414" s="101"/>
      <c r="E414" s="101"/>
    </row>
    <row r="415" spans="1:5" ht="14.5" x14ac:dyDescent="0.35">
      <c r="A415" s="125">
        <v>2006</v>
      </c>
      <c r="B415" s="127" t="s">
        <v>3491</v>
      </c>
      <c r="C415" s="101"/>
      <c r="D415" s="101"/>
      <c r="E415" s="101"/>
    </row>
    <row r="416" spans="1:5" ht="14.5" x14ac:dyDescent="0.35">
      <c r="A416" s="125" t="s">
        <v>3492</v>
      </c>
      <c r="B416" s="127" t="s">
        <v>3493</v>
      </c>
      <c r="C416" s="101"/>
      <c r="D416" s="101"/>
      <c r="E416" s="101"/>
    </row>
    <row r="417" spans="1:5" ht="26.5" x14ac:dyDescent="0.35">
      <c r="A417" s="125">
        <v>2008</v>
      </c>
      <c r="B417" s="103" t="s">
        <v>3494</v>
      </c>
      <c r="C417" s="101"/>
      <c r="D417" s="101"/>
      <c r="E417" s="101"/>
    </row>
    <row r="418" spans="1:5" ht="26.5" x14ac:dyDescent="0.35">
      <c r="A418" s="125">
        <v>2009</v>
      </c>
      <c r="B418" s="103" t="s">
        <v>3495</v>
      </c>
      <c r="C418" s="101"/>
      <c r="D418" s="101"/>
      <c r="E418" s="101"/>
    </row>
    <row r="419" spans="1:5" ht="14.5" x14ac:dyDescent="0.35">
      <c r="A419" s="125" t="s">
        <v>2322</v>
      </c>
      <c r="B419" s="103" t="s">
        <v>5527</v>
      </c>
      <c r="C419" s="101"/>
      <c r="D419" s="101"/>
      <c r="E419" s="101"/>
    </row>
    <row r="420" spans="1:5" ht="14.5" x14ac:dyDescent="0.35">
      <c r="A420" s="416" t="s">
        <v>2321</v>
      </c>
      <c r="B420" s="417" t="s">
        <v>5614</v>
      </c>
      <c r="C420" s="101"/>
      <c r="D420" s="101"/>
      <c r="E420" s="101"/>
    </row>
    <row r="421" spans="1:5" ht="14.5" x14ac:dyDescent="0.35">
      <c r="A421" s="58"/>
      <c r="B421" s="65"/>
      <c r="C421" s="101"/>
      <c r="D421" s="101"/>
      <c r="E421" s="101"/>
    </row>
    <row r="422" spans="1:5" ht="14.5" x14ac:dyDescent="0.35">
      <c r="A422" s="57" t="s">
        <v>2517</v>
      </c>
      <c r="B422" s="123">
        <v>53</v>
      </c>
      <c r="C422" s="101"/>
      <c r="D422" s="101"/>
      <c r="E422" s="101"/>
    </row>
    <row r="423" spans="1:5" ht="14.5" x14ac:dyDescent="0.35">
      <c r="A423" s="57" t="s">
        <v>2519</v>
      </c>
      <c r="B423" s="62" t="s">
        <v>3496</v>
      </c>
      <c r="C423" s="101"/>
      <c r="D423" s="101"/>
      <c r="E423" s="101"/>
    </row>
    <row r="424" spans="1:5" ht="14.5" x14ac:dyDescent="0.35">
      <c r="A424" s="59" t="s">
        <v>2521</v>
      </c>
      <c r="B424" s="67" t="s">
        <v>342</v>
      </c>
      <c r="C424" s="67" t="s">
        <v>3497</v>
      </c>
      <c r="D424" s="101"/>
      <c r="E424" s="101"/>
    </row>
    <row r="425" spans="1:5" ht="14.5" x14ac:dyDescent="0.35">
      <c r="A425" s="60" t="s">
        <v>3498</v>
      </c>
      <c r="B425" s="62" t="s">
        <v>5036</v>
      </c>
      <c r="C425" s="60" t="s">
        <v>97</v>
      </c>
      <c r="D425" s="101"/>
      <c r="E425" s="101"/>
    </row>
    <row r="426" spans="1:5" ht="14.5" x14ac:dyDescent="0.35">
      <c r="A426" s="60" t="s">
        <v>2518</v>
      </c>
      <c r="B426" s="62" t="s">
        <v>5037</v>
      </c>
      <c r="C426" s="60" t="s">
        <v>97</v>
      </c>
      <c r="D426" s="101"/>
      <c r="E426" s="101"/>
    </row>
    <row r="427" spans="1:5" ht="14.5" x14ac:dyDescent="0.35">
      <c r="A427" s="60" t="s">
        <v>2522</v>
      </c>
      <c r="B427" s="62" t="s">
        <v>5038</v>
      </c>
      <c r="C427" s="60" t="s">
        <v>3</v>
      </c>
      <c r="D427" s="101"/>
      <c r="E427" s="101"/>
    </row>
    <row r="428" spans="1:5" ht="14.5" x14ac:dyDescent="0.35">
      <c r="A428" s="60" t="s">
        <v>2539</v>
      </c>
      <c r="B428" s="62" t="s">
        <v>5039</v>
      </c>
      <c r="C428" s="60" t="s">
        <v>3</v>
      </c>
      <c r="D428" s="101"/>
      <c r="E428" s="101"/>
    </row>
    <row r="429" spans="1:5" ht="14.5" x14ac:dyDescent="0.35">
      <c r="A429" s="682" t="s">
        <v>2541</v>
      </c>
      <c r="B429" s="683" t="s">
        <v>5089</v>
      </c>
      <c r="C429" s="684" t="s">
        <v>3</v>
      </c>
      <c r="D429" s="101"/>
      <c r="E429" s="101"/>
    </row>
    <row r="430" spans="1:5" ht="14.5" x14ac:dyDescent="0.35">
      <c r="A430" s="682" t="s">
        <v>2545</v>
      </c>
      <c r="B430" s="683" t="s">
        <v>5090</v>
      </c>
      <c r="C430" s="684" t="s">
        <v>3</v>
      </c>
      <c r="D430" s="101"/>
      <c r="E430" s="101"/>
    </row>
    <row r="431" spans="1:5" ht="14.5" x14ac:dyDescent="0.35">
      <c r="A431" s="682" t="s">
        <v>2553</v>
      </c>
      <c r="B431" s="683" t="s">
        <v>5091</v>
      </c>
      <c r="C431" s="684" t="s">
        <v>3</v>
      </c>
      <c r="D431" s="101"/>
      <c r="E431" s="101"/>
    </row>
    <row r="432" spans="1:5" ht="14.5" x14ac:dyDescent="0.35">
      <c r="A432" s="60" t="s">
        <v>3499</v>
      </c>
      <c r="B432" s="62" t="s">
        <v>3500</v>
      </c>
      <c r="C432" s="60" t="s">
        <v>3</v>
      </c>
      <c r="D432" s="101"/>
      <c r="E432" s="101"/>
    </row>
    <row r="433" spans="1:5" ht="14.5" x14ac:dyDescent="0.35">
      <c r="A433" s="60" t="s">
        <v>3501</v>
      </c>
      <c r="B433" s="62" t="s">
        <v>3502</v>
      </c>
      <c r="C433" s="60" t="s">
        <v>3</v>
      </c>
      <c r="D433" s="101"/>
      <c r="E433" s="101"/>
    </row>
    <row r="434" spans="1:5" ht="14.5" x14ac:dyDescent="0.35">
      <c r="A434" s="60" t="s">
        <v>3503</v>
      </c>
      <c r="B434" s="62" t="s">
        <v>5040</v>
      </c>
      <c r="C434" s="60" t="s">
        <v>97</v>
      </c>
      <c r="D434" s="101"/>
      <c r="E434" s="101"/>
    </row>
    <row r="435" spans="1:5" ht="14.5" x14ac:dyDescent="0.35">
      <c r="A435" s="60" t="s">
        <v>3504</v>
      </c>
      <c r="B435" s="62" t="s">
        <v>5041</v>
      </c>
      <c r="C435" s="60" t="s">
        <v>97</v>
      </c>
      <c r="D435" s="101"/>
      <c r="E435" s="101"/>
    </row>
    <row r="436" spans="1:5" ht="14.5" x14ac:dyDescent="0.35">
      <c r="A436" s="60" t="s">
        <v>3505</v>
      </c>
      <c r="B436" s="62" t="s">
        <v>5042</v>
      </c>
      <c r="C436" s="60" t="s">
        <v>3</v>
      </c>
      <c r="D436" s="101"/>
      <c r="E436" s="101"/>
    </row>
    <row r="437" spans="1:5" ht="14.5" x14ac:dyDescent="0.35">
      <c r="A437" s="60">
        <v>50</v>
      </c>
      <c r="B437" s="62" t="s">
        <v>5043</v>
      </c>
      <c r="C437" s="60" t="s">
        <v>3</v>
      </c>
      <c r="D437" s="101"/>
      <c r="E437" s="101"/>
    </row>
    <row r="438" spans="1:5" ht="14.5" x14ac:dyDescent="0.35">
      <c r="A438" s="60">
        <v>51</v>
      </c>
      <c r="B438" s="62" t="s">
        <v>3506</v>
      </c>
      <c r="C438" s="60" t="s">
        <v>3</v>
      </c>
      <c r="D438" s="101"/>
      <c r="E438" s="101"/>
    </row>
    <row r="439" spans="1:5" ht="14.5" x14ac:dyDescent="0.35">
      <c r="A439" s="128">
        <v>52</v>
      </c>
      <c r="B439" s="62" t="s">
        <v>3434</v>
      </c>
      <c r="C439" s="60" t="s">
        <v>3</v>
      </c>
      <c r="D439" s="101"/>
      <c r="E439" s="101"/>
    </row>
    <row r="440" spans="1:5" ht="14.5" x14ac:dyDescent="0.35">
      <c r="A440" s="125">
        <v>53</v>
      </c>
      <c r="B440" s="62" t="s">
        <v>3435</v>
      </c>
      <c r="C440" s="60" t="s">
        <v>3</v>
      </c>
      <c r="D440" s="101"/>
      <c r="E440" s="101"/>
    </row>
    <row r="441" spans="1:5" ht="14.5" x14ac:dyDescent="0.35">
      <c r="A441" s="101"/>
      <c r="B441" s="102"/>
      <c r="C441" s="101"/>
      <c r="D441" s="101"/>
      <c r="E441" s="101"/>
    </row>
    <row r="442" spans="1:5" ht="14.5" x14ac:dyDescent="0.35">
      <c r="A442" s="57" t="s">
        <v>2517</v>
      </c>
      <c r="B442" s="979">
        <v>54</v>
      </c>
      <c r="C442" s="979"/>
      <c r="D442" s="101"/>
      <c r="E442" s="101"/>
    </row>
    <row r="443" spans="1:5" ht="14.5" x14ac:dyDescent="0.35">
      <c r="A443" s="57" t="s">
        <v>2519</v>
      </c>
      <c r="B443" s="979" t="s">
        <v>3507</v>
      </c>
      <c r="C443" s="979"/>
      <c r="D443" s="101"/>
      <c r="E443" s="101"/>
    </row>
    <row r="444" spans="1:5" ht="14.5" x14ac:dyDescent="0.35">
      <c r="A444" s="129" t="s">
        <v>2521</v>
      </c>
      <c r="B444" s="129" t="s">
        <v>342</v>
      </c>
      <c r="C444" s="269" t="s">
        <v>2763</v>
      </c>
      <c r="D444" s="101"/>
      <c r="E444" s="101"/>
    </row>
    <row r="445" spans="1:5" ht="14.5" x14ac:dyDescent="0.35">
      <c r="A445" s="130" t="s">
        <v>3508</v>
      </c>
      <c r="B445" s="131" t="s">
        <v>3509</v>
      </c>
      <c r="C445" s="270">
        <v>10</v>
      </c>
      <c r="D445" s="101"/>
      <c r="E445" s="101"/>
    </row>
    <row r="446" spans="1:5" ht="14.5" x14ac:dyDescent="0.35">
      <c r="A446" s="394" t="s">
        <v>3636</v>
      </c>
      <c r="B446" s="131" t="s">
        <v>5023</v>
      </c>
      <c r="C446" s="272"/>
      <c r="D446" s="101"/>
      <c r="E446" s="101"/>
    </row>
    <row r="447" spans="1:5" ht="14.5" x14ac:dyDescent="0.35">
      <c r="A447" s="130" t="s">
        <v>3510</v>
      </c>
      <c r="B447" s="131" t="s">
        <v>3511</v>
      </c>
      <c r="C447" s="270">
        <v>10</v>
      </c>
      <c r="D447" s="101"/>
      <c r="E447" s="101"/>
    </row>
    <row r="448" spans="1:5" ht="14.5" x14ac:dyDescent="0.35">
      <c r="A448" s="130" t="s">
        <v>3512</v>
      </c>
      <c r="B448" s="131" t="s">
        <v>3513</v>
      </c>
      <c r="C448" s="270">
        <v>4</v>
      </c>
      <c r="D448" s="101"/>
      <c r="E448" s="101"/>
    </row>
    <row r="449" spans="1:5" ht="14.5" x14ac:dyDescent="0.35">
      <c r="A449" s="130" t="s">
        <v>3514</v>
      </c>
      <c r="B449" s="131" t="s">
        <v>3515</v>
      </c>
      <c r="C449" s="270">
        <v>4</v>
      </c>
      <c r="D449" s="101"/>
      <c r="E449" s="101"/>
    </row>
    <row r="450" spans="1:5" ht="14.5" x14ac:dyDescent="0.35">
      <c r="A450" s="130" t="s">
        <v>3516</v>
      </c>
      <c r="B450" s="131" t="s">
        <v>3517</v>
      </c>
      <c r="C450" s="270">
        <v>10</v>
      </c>
      <c r="D450" s="101"/>
      <c r="E450" s="101"/>
    </row>
    <row r="451" spans="1:5" ht="14.5" x14ac:dyDescent="0.35">
      <c r="A451" s="130" t="s">
        <v>3518</v>
      </c>
      <c r="B451" s="131" t="s">
        <v>3519</v>
      </c>
      <c r="C451" s="270">
        <v>4</v>
      </c>
      <c r="D451" s="101"/>
      <c r="E451" s="101"/>
    </row>
    <row r="452" spans="1:5" ht="14.5" x14ac:dyDescent="0.35">
      <c r="A452" s="130" t="s">
        <v>3520</v>
      </c>
      <c r="B452" s="131" t="s">
        <v>3521</v>
      </c>
      <c r="C452" s="270">
        <v>10</v>
      </c>
      <c r="D452" s="101"/>
      <c r="E452" s="101"/>
    </row>
    <row r="453" spans="1:5" ht="14.5" x14ac:dyDescent="0.35">
      <c r="A453" s="130" t="s">
        <v>3522</v>
      </c>
      <c r="B453" s="131" t="s">
        <v>3523</v>
      </c>
      <c r="C453" s="270">
        <v>15</v>
      </c>
      <c r="D453" s="101"/>
      <c r="E453" s="101"/>
    </row>
    <row r="454" spans="1:5" ht="14.5" x14ac:dyDescent="0.35">
      <c r="A454" s="394" t="s">
        <v>3647</v>
      </c>
      <c r="B454" s="131" t="s">
        <v>5017</v>
      </c>
      <c r="C454" s="272"/>
      <c r="D454" s="101"/>
      <c r="E454" s="101"/>
    </row>
    <row r="455" spans="1:5" ht="14.5" x14ac:dyDescent="0.35">
      <c r="A455" s="130" t="s">
        <v>3524</v>
      </c>
      <c r="B455" s="131" t="s">
        <v>3525</v>
      </c>
      <c r="C455" s="270">
        <v>10</v>
      </c>
      <c r="D455" s="101"/>
      <c r="E455" s="101"/>
    </row>
    <row r="456" spans="1:5" ht="14.5" x14ac:dyDescent="0.35">
      <c r="A456" s="394" t="s">
        <v>3650</v>
      </c>
      <c r="B456" s="131" t="s">
        <v>5018</v>
      </c>
      <c r="C456" s="272"/>
      <c r="D456" s="101"/>
      <c r="E456" s="101"/>
    </row>
    <row r="457" spans="1:5" ht="14.5" x14ac:dyDescent="0.35">
      <c r="A457" s="130" t="s">
        <v>3526</v>
      </c>
      <c r="B457" s="131" t="s">
        <v>3527</v>
      </c>
      <c r="C457" s="270">
        <v>4</v>
      </c>
      <c r="D457" s="101"/>
      <c r="E457" s="101"/>
    </row>
    <row r="458" spans="1:5" ht="14.5" x14ac:dyDescent="0.35">
      <c r="A458" s="394" t="s">
        <v>5019</v>
      </c>
      <c r="B458" s="131" t="s">
        <v>5021</v>
      </c>
      <c r="C458" s="272"/>
      <c r="D458" s="101"/>
      <c r="E458" s="101"/>
    </row>
    <row r="459" spans="1:5" ht="14.5" x14ac:dyDescent="0.35">
      <c r="A459" s="394" t="s">
        <v>5020</v>
      </c>
      <c r="B459" s="131" t="s">
        <v>5022</v>
      </c>
      <c r="C459" s="272"/>
      <c r="D459" s="101"/>
      <c r="E459" s="101"/>
    </row>
    <row r="460" spans="1:5" ht="14.5" x14ac:dyDescent="0.35">
      <c r="A460" s="130" t="s">
        <v>3528</v>
      </c>
      <c r="B460" s="131" t="s">
        <v>3529</v>
      </c>
      <c r="C460" s="270">
        <v>4</v>
      </c>
      <c r="D460" s="101"/>
      <c r="E460" s="101"/>
    </row>
    <row r="461" spans="1:5" ht="14.5" x14ac:dyDescent="0.35">
      <c r="A461" s="130" t="s">
        <v>3530</v>
      </c>
      <c r="B461" s="131" t="s">
        <v>3531</v>
      </c>
      <c r="C461" s="270">
        <v>10</v>
      </c>
      <c r="D461" s="101"/>
      <c r="E461" s="101"/>
    </row>
    <row r="462" spans="1:5" ht="14.5" x14ac:dyDescent="0.35">
      <c r="A462" s="130" t="s">
        <v>3532</v>
      </c>
      <c r="B462" s="131" t="s">
        <v>3533</v>
      </c>
      <c r="C462" s="270">
        <v>10</v>
      </c>
      <c r="D462" s="101"/>
      <c r="E462" s="101"/>
    </row>
    <row r="463" spans="1:5" ht="14.5" x14ac:dyDescent="0.35">
      <c r="A463" s="130" t="s">
        <v>3534</v>
      </c>
      <c r="B463" s="131" t="s">
        <v>3535</v>
      </c>
      <c r="C463" s="270">
        <v>10</v>
      </c>
      <c r="D463" s="101"/>
      <c r="E463" s="101"/>
    </row>
    <row r="464" spans="1:5" ht="14.5" x14ac:dyDescent="0.35">
      <c r="A464" s="130" t="s">
        <v>3536</v>
      </c>
      <c r="B464" s="131" t="s">
        <v>3537</v>
      </c>
      <c r="C464" s="270">
        <v>10</v>
      </c>
      <c r="D464" s="101"/>
      <c r="E464" s="101"/>
    </row>
    <row r="465" spans="1:5" ht="14.5" x14ac:dyDescent="0.35">
      <c r="A465" s="397" t="s">
        <v>5570</v>
      </c>
      <c r="B465" s="398" t="s">
        <v>5571</v>
      </c>
      <c r="C465" s="270">
        <v>4</v>
      </c>
      <c r="D465" s="101"/>
      <c r="E465" s="101"/>
    </row>
    <row r="466" spans="1:5" ht="14.5" x14ac:dyDescent="0.35">
      <c r="A466" s="130" t="s">
        <v>3538</v>
      </c>
      <c r="B466" s="131" t="s">
        <v>3539</v>
      </c>
      <c r="C466" s="270">
        <v>10</v>
      </c>
      <c r="D466" s="101"/>
      <c r="E466" s="101"/>
    </row>
    <row r="467" spans="1:5" ht="14.5" x14ac:dyDescent="0.35">
      <c r="A467" s="130" t="s">
        <v>3540</v>
      </c>
      <c r="B467" s="131" t="s">
        <v>3541</v>
      </c>
      <c r="C467" s="270">
        <v>10</v>
      </c>
      <c r="D467" s="101"/>
      <c r="E467" s="101"/>
    </row>
    <row r="468" spans="1:5" ht="14.5" x14ac:dyDescent="0.35">
      <c r="A468" s="130" t="s">
        <v>3542</v>
      </c>
      <c r="B468" s="131" t="s">
        <v>3543</v>
      </c>
      <c r="C468" s="270">
        <v>10</v>
      </c>
      <c r="D468" s="101"/>
      <c r="E468" s="101"/>
    </row>
    <row r="469" spans="1:5" ht="14.5" x14ac:dyDescent="0.35">
      <c r="A469" s="130" t="s">
        <v>4357</v>
      </c>
      <c r="B469" s="131" t="s">
        <v>4358</v>
      </c>
      <c r="C469" s="270">
        <v>4</v>
      </c>
      <c r="D469" s="101"/>
      <c r="E469" s="101"/>
    </row>
    <row r="470" spans="1:5" ht="14.5" x14ac:dyDescent="0.35">
      <c r="A470" s="394" t="s">
        <v>5024</v>
      </c>
      <c r="B470" s="131" t="s">
        <v>5025</v>
      </c>
      <c r="C470" s="272"/>
      <c r="D470" s="101"/>
      <c r="E470" s="101"/>
    </row>
    <row r="471" spans="1:5" ht="14.5" x14ac:dyDescent="0.35">
      <c r="A471" s="130" t="s">
        <v>3544</v>
      </c>
      <c r="B471" s="131" t="s">
        <v>3545</v>
      </c>
      <c r="C471" s="270">
        <v>4</v>
      </c>
      <c r="D471" s="101"/>
      <c r="E471" s="101"/>
    </row>
    <row r="472" spans="1:5" ht="14.5" x14ac:dyDescent="0.35">
      <c r="A472" s="130" t="s">
        <v>3546</v>
      </c>
      <c r="B472" s="131" t="s">
        <v>3547</v>
      </c>
      <c r="C472" s="270">
        <v>10</v>
      </c>
      <c r="D472" s="101"/>
      <c r="E472" s="101"/>
    </row>
    <row r="473" spans="1:5" ht="14.5" x14ac:dyDescent="0.35">
      <c r="A473" s="130" t="s">
        <v>3548</v>
      </c>
      <c r="B473" s="131" t="s">
        <v>3549</v>
      </c>
      <c r="C473" s="270">
        <v>10</v>
      </c>
      <c r="D473" s="101"/>
      <c r="E473" s="101"/>
    </row>
    <row r="474" spans="1:5" ht="14.5" x14ac:dyDescent="0.35">
      <c r="A474" s="130" t="s">
        <v>3550</v>
      </c>
      <c r="B474" s="131" t="s">
        <v>3551</v>
      </c>
      <c r="C474" s="270">
        <v>1.5</v>
      </c>
      <c r="D474" s="101"/>
      <c r="E474" s="101"/>
    </row>
    <row r="475" spans="1:5" ht="14.5" x14ac:dyDescent="0.35">
      <c r="A475" s="130" t="s">
        <v>3552</v>
      </c>
      <c r="B475" s="131" t="s">
        <v>3553</v>
      </c>
      <c r="C475" s="270">
        <v>1.5</v>
      </c>
      <c r="D475" s="101"/>
      <c r="E475" s="101"/>
    </row>
    <row r="476" spans="1:5" ht="14.5" x14ac:dyDescent="0.35">
      <c r="A476" s="130" t="s">
        <v>3554</v>
      </c>
      <c r="B476" s="131" t="s">
        <v>3555</v>
      </c>
      <c r="C476" s="270">
        <v>10</v>
      </c>
      <c r="D476" s="101"/>
      <c r="E476" s="101"/>
    </row>
    <row r="477" spans="1:5" ht="14.5" x14ac:dyDescent="0.35">
      <c r="A477" s="130" t="s">
        <v>3556</v>
      </c>
      <c r="B477" s="131" t="s">
        <v>3557</v>
      </c>
      <c r="C477" s="270">
        <v>10</v>
      </c>
      <c r="D477" s="101"/>
      <c r="E477" s="101"/>
    </row>
    <row r="478" spans="1:5" ht="14.5" x14ac:dyDescent="0.35">
      <c r="A478" s="130" t="s">
        <v>3558</v>
      </c>
      <c r="B478" s="131" t="s">
        <v>3559</v>
      </c>
      <c r="C478" s="270">
        <v>4</v>
      </c>
      <c r="D478" s="101"/>
      <c r="E478" s="101"/>
    </row>
    <row r="479" spans="1:5" ht="14.5" x14ac:dyDescent="0.35">
      <c r="A479" s="58"/>
      <c r="B479" s="65"/>
      <c r="C479" s="101"/>
      <c r="D479" s="101"/>
      <c r="E479" s="101"/>
    </row>
    <row r="480" spans="1:5" ht="14.5" x14ac:dyDescent="0.35">
      <c r="A480" s="57" t="s">
        <v>2517</v>
      </c>
      <c r="B480" s="123">
        <v>55</v>
      </c>
      <c r="C480" s="101"/>
      <c r="D480" s="101"/>
      <c r="E480" s="101"/>
    </row>
    <row r="481" spans="1:5" ht="14.5" x14ac:dyDescent="0.35">
      <c r="A481" s="57" t="s">
        <v>2519</v>
      </c>
      <c r="B481" s="62" t="s">
        <v>3560</v>
      </c>
      <c r="C481" s="101"/>
      <c r="D481" s="101"/>
      <c r="E481" s="101"/>
    </row>
    <row r="482" spans="1:5" ht="14.5" x14ac:dyDescent="0.35">
      <c r="A482" s="59" t="s">
        <v>2521</v>
      </c>
      <c r="B482" s="67" t="s">
        <v>342</v>
      </c>
      <c r="C482" s="101"/>
      <c r="D482" s="101"/>
      <c r="E482" s="101"/>
    </row>
    <row r="483" spans="1:5" ht="14.5" x14ac:dyDescent="0.35">
      <c r="A483" s="124" t="s">
        <v>2648</v>
      </c>
      <c r="B483" s="121" t="s">
        <v>3561</v>
      </c>
      <c r="C483" s="101"/>
      <c r="D483" s="101"/>
      <c r="E483" s="101"/>
    </row>
    <row r="484" spans="1:5" ht="14.5" x14ac:dyDescent="0.35">
      <c r="A484" s="124" t="s">
        <v>2649</v>
      </c>
      <c r="B484" s="121" t="s">
        <v>3562</v>
      </c>
      <c r="C484" s="101"/>
      <c r="D484" s="101"/>
      <c r="E484" s="101"/>
    </row>
    <row r="485" spans="1:5" ht="14.5" x14ac:dyDescent="0.35">
      <c r="A485" s="124" t="s">
        <v>2650</v>
      </c>
      <c r="B485" s="121" t="s">
        <v>4414</v>
      </c>
      <c r="C485" s="101"/>
      <c r="D485" s="101"/>
      <c r="E485" s="101"/>
    </row>
    <row r="486" spans="1:5" ht="14.5" x14ac:dyDescent="0.35">
      <c r="A486" s="124" t="s">
        <v>2651</v>
      </c>
      <c r="B486" s="121" t="s">
        <v>4415</v>
      </c>
      <c r="C486" s="101"/>
      <c r="D486" s="101"/>
      <c r="E486" s="101"/>
    </row>
    <row r="487" spans="1:5" ht="14.5" x14ac:dyDescent="0.35">
      <c r="A487" s="124" t="s">
        <v>2652</v>
      </c>
      <c r="B487" s="121" t="s">
        <v>4413</v>
      </c>
      <c r="C487" s="101"/>
      <c r="D487" s="101"/>
      <c r="E487" s="101"/>
    </row>
    <row r="488" spans="1:5" ht="14.5" x14ac:dyDescent="0.35">
      <c r="A488" s="124" t="s">
        <v>2653</v>
      </c>
      <c r="B488" s="121" t="s">
        <v>4412</v>
      </c>
      <c r="C488" s="101"/>
      <c r="D488" s="101"/>
      <c r="E488" s="101"/>
    </row>
    <row r="489" spans="1:5" ht="14.5" x14ac:dyDescent="0.35">
      <c r="A489" s="124" t="s">
        <v>3563</v>
      </c>
      <c r="B489" s="121" t="s">
        <v>3564</v>
      </c>
      <c r="C489" s="101"/>
      <c r="D489" s="101"/>
      <c r="E489" s="101"/>
    </row>
    <row r="490" spans="1:5" ht="14.5" x14ac:dyDescent="0.35">
      <c r="A490" s="124" t="s">
        <v>3565</v>
      </c>
      <c r="B490" s="122" t="s">
        <v>3566</v>
      </c>
      <c r="C490" s="101"/>
      <c r="D490" s="101"/>
      <c r="E490" s="101"/>
    </row>
    <row r="491" spans="1:5" ht="14.5" x14ac:dyDescent="0.35">
      <c r="A491" s="124" t="s">
        <v>3567</v>
      </c>
      <c r="B491" s="121" t="s">
        <v>3568</v>
      </c>
      <c r="C491" s="101"/>
      <c r="D491" s="101"/>
      <c r="E491" s="101"/>
    </row>
    <row r="492" spans="1:5" ht="14.5" x14ac:dyDescent="0.35">
      <c r="A492" s="124" t="s">
        <v>3569</v>
      </c>
      <c r="B492" s="121" t="s">
        <v>3570</v>
      </c>
      <c r="C492" s="101"/>
      <c r="D492" s="101"/>
      <c r="E492" s="101"/>
    </row>
    <row r="493" spans="1:5" ht="14.5" x14ac:dyDescent="0.35">
      <c r="A493" s="124" t="s">
        <v>3571</v>
      </c>
      <c r="B493" s="121" t="s">
        <v>3572</v>
      </c>
      <c r="C493" s="101"/>
      <c r="D493" s="101"/>
      <c r="E493" s="101"/>
    </row>
    <row r="494" spans="1:5" ht="14.5" x14ac:dyDescent="0.35">
      <c r="A494" s="124" t="s">
        <v>3573</v>
      </c>
      <c r="B494" s="121" t="s">
        <v>3574</v>
      </c>
      <c r="C494" s="101"/>
      <c r="D494" s="101"/>
      <c r="E494" s="101"/>
    </row>
    <row r="495" spans="1:5" ht="14.5" x14ac:dyDescent="0.35">
      <c r="A495" s="124" t="s">
        <v>3575</v>
      </c>
      <c r="B495" s="121" t="s">
        <v>3576</v>
      </c>
      <c r="C495" s="101"/>
      <c r="D495" s="101"/>
      <c r="E495" s="101"/>
    </row>
    <row r="496" spans="1:5" ht="14.5" x14ac:dyDescent="0.35">
      <c r="A496" s="124" t="s">
        <v>3577</v>
      </c>
      <c r="B496" s="121" t="s">
        <v>3578</v>
      </c>
      <c r="C496" s="101"/>
      <c r="D496" s="101"/>
      <c r="E496" s="101"/>
    </row>
    <row r="497" spans="1:5" ht="14.5" x14ac:dyDescent="0.35">
      <c r="A497" s="124" t="s">
        <v>3579</v>
      </c>
      <c r="B497" s="121" t="s">
        <v>3580</v>
      </c>
      <c r="C497" s="101"/>
      <c r="D497" s="101"/>
      <c r="E497" s="101"/>
    </row>
    <row r="498" spans="1:5" ht="14.5" x14ac:dyDescent="0.35">
      <c r="A498" s="124" t="s">
        <v>3581</v>
      </c>
      <c r="B498" s="121" t="s">
        <v>3582</v>
      </c>
      <c r="C498" s="101"/>
      <c r="D498" s="101"/>
      <c r="E498" s="101"/>
    </row>
    <row r="499" spans="1:5" ht="14.5" x14ac:dyDescent="0.35">
      <c r="A499" s="124" t="s">
        <v>3583</v>
      </c>
      <c r="B499" s="121" t="s">
        <v>3584</v>
      </c>
      <c r="C499" s="101"/>
      <c r="D499" s="101"/>
      <c r="E499" s="101"/>
    </row>
    <row r="500" spans="1:5" ht="14.5" x14ac:dyDescent="0.35">
      <c r="A500" s="124" t="s">
        <v>1331</v>
      </c>
      <c r="B500" s="127" t="s">
        <v>5033</v>
      </c>
      <c r="C500" s="101"/>
      <c r="D500" s="101"/>
      <c r="E500" s="101"/>
    </row>
    <row r="501" spans="1:5" ht="14.5" x14ac:dyDescent="0.35">
      <c r="A501" s="124" t="s">
        <v>1329</v>
      </c>
      <c r="B501" s="121" t="s">
        <v>3585</v>
      </c>
      <c r="C501" s="101"/>
      <c r="D501" s="101"/>
      <c r="E501" s="101"/>
    </row>
    <row r="502" spans="1:5" ht="14.5" x14ac:dyDescent="0.35">
      <c r="A502" s="124">
        <v>4002</v>
      </c>
      <c r="B502" s="121" t="s">
        <v>3586</v>
      </c>
      <c r="C502" s="101"/>
      <c r="D502" s="101"/>
      <c r="E502" s="101"/>
    </row>
    <row r="503" spans="1:5" ht="14.5" x14ac:dyDescent="0.35">
      <c r="A503" s="124">
        <v>4003</v>
      </c>
      <c r="B503" s="121" t="s">
        <v>3587</v>
      </c>
      <c r="C503" s="101"/>
      <c r="D503" s="101"/>
      <c r="E503" s="101"/>
    </row>
    <row r="504" spans="1:5" ht="14.5" x14ac:dyDescent="0.35">
      <c r="A504" s="124">
        <v>4004</v>
      </c>
      <c r="B504" s="121" t="s">
        <v>3588</v>
      </c>
      <c r="C504" s="101"/>
      <c r="D504" s="101"/>
      <c r="E504" s="101"/>
    </row>
    <row r="505" spans="1:5" ht="14.5" x14ac:dyDescent="0.35">
      <c r="A505" s="124">
        <v>4005</v>
      </c>
      <c r="B505" s="121" t="s">
        <v>3589</v>
      </c>
      <c r="C505" s="101"/>
      <c r="D505" s="101"/>
      <c r="E505" s="101"/>
    </row>
    <row r="506" spans="1:5" ht="14.5" x14ac:dyDescent="0.35">
      <c r="A506" s="124">
        <v>4006</v>
      </c>
      <c r="B506" s="121" t="s">
        <v>3590</v>
      </c>
      <c r="C506" s="101"/>
      <c r="D506" s="101"/>
      <c r="E506" s="101"/>
    </row>
    <row r="507" spans="1:5" ht="14.5" x14ac:dyDescent="0.35">
      <c r="A507" s="124">
        <v>4007</v>
      </c>
      <c r="B507" s="127" t="s">
        <v>5032</v>
      </c>
      <c r="C507" s="101"/>
      <c r="D507" s="101"/>
      <c r="E507" s="101"/>
    </row>
    <row r="508" spans="1:5" ht="14.5" x14ac:dyDescent="0.35">
      <c r="A508" s="124">
        <v>4008</v>
      </c>
      <c r="B508" s="127" t="s">
        <v>5034</v>
      </c>
      <c r="C508" s="101"/>
      <c r="D508" s="101"/>
      <c r="E508" s="101"/>
    </row>
    <row r="509" spans="1:5" ht="14.5" x14ac:dyDescent="0.35">
      <c r="A509" s="124">
        <v>4009</v>
      </c>
      <c r="B509" s="127" t="s">
        <v>5035</v>
      </c>
      <c r="C509" s="101"/>
      <c r="D509" s="101"/>
      <c r="E509" s="101"/>
    </row>
    <row r="510" spans="1:5" ht="14.5" x14ac:dyDescent="0.35">
      <c r="A510" s="124" t="s">
        <v>1300</v>
      </c>
      <c r="B510" s="121" t="s">
        <v>3591</v>
      </c>
      <c r="C510" s="101"/>
      <c r="D510" s="101"/>
      <c r="E510" s="101"/>
    </row>
    <row r="511" spans="1:5" ht="14.5" x14ac:dyDescent="0.35">
      <c r="A511" s="124" t="s">
        <v>1298</v>
      </c>
      <c r="B511" s="121" t="s">
        <v>3592</v>
      </c>
      <c r="C511" s="101"/>
      <c r="D511" s="101"/>
      <c r="E511" s="101"/>
    </row>
    <row r="512" spans="1:5" ht="14.5" x14ac:dyDescent="0.35">
      <c r="A512" s="124" t="s">
        <v>1296</v>
      </c>
      <c r="B512" s="121" t="s">
        <v>3593</v>
      </c>
      <c r="C512" s="101"/>
      <c r="D512" s="101"/>
      <c r="E512" s="101"/>
    </row>
    <row r="513" spans="1:5" ht="14.5" x14ac:dyDescent="0.35">
      <c r="A513" s="124" t="s">
        <v>1294</v>
      </c>
      <c r="B513" s="121" t="s">
        <v>3594</v>
      </c>
      <c r="C513" s="101"/>
      <c r="D513" s="101"/>
      <c r="E513" s="101"/>
    </row>
    <row r="514" spans="1:5" ht="14.5" x14ac:dyDescent="0.35">
      <c r="A514" s="124" t="s">
        <v>1285</v>
      </c>
      <c r="B514" s="121" t="s">
        <v>3595</v>
      </c>
      <c r="C514" s="101"/>
      <c r="D514" s="101"/>
      <c r="E514" s="101"/>
    </row>
    <row r="515" spans="1:5" ht="14.5" x14ac:dyDescent="0.35">
      <c r="A515" s="125" t="s">
        <v>1283</v>
      </c>
      <c r="B515" s="127" t="s">
        <v>4647</v>
      </c>
      <c r="C515" s="101"/>
      <c r="D515" s="101"/>
      <c r="E515" s="101"/>
    </row>
    <row r="516" spans="1:5" ht="14.5" x14ac:dyDescent="0.35">
      <c r="A516" s="125" t="s">
        <v>1282</v>
      </c>
      <c r="B516" s="127" t="s">
        <v>3596</v>
      </c>
      <c r="C516" s="101"/>
      <c r="D516" s="101"/>
      <c r="E516" s="101"/>
    </row>
    <row r="517" spans="1:5" ht="14.5" x14ac:dyDescent="0.35">
      <c r="A517" s="125" t="s">
        <v>1281</v>
      </c>
      <c r="B517" s="127" t="s">
        <v>3597</v>
      </c>
      <c r="C517" s="101"/>
      <c r="D517" s="101"/>
      <c r="E517" s="101"/>
    </row>
    <row r="518" spans="1:5" ht="14.5" x14ac:dyDescent="0.35">
      <c r="A518" s="125" t="s">
        <v>1280</v>
      </c>
      <c r="B518" s="127" t="s">
        <v>3598</v>
      </c>
      <c r="C518" s="101"/>
      <c r="D518" s="101"/>
      <c r="E518" s="101"/>
    </row>
    <row r="519" spans="1:5" ht="14.5" x14ac:dyDescent="0.35">
      <c r="A519" s="125" t="s">
        <v>1278</v>
      </c>
      <c r="B519" s="127" t="s">
        <v>3599</v>
      </c>
      <c r="C519" s="101"/>
      <c r="D519" s="101"/>
      <c r="E519" s="101"/>
    </row>
    <row r="520" spans="1:5" ht="14.5" x14ac:dyDescent="0.35">
      <c r="A520" s="125" t="s">
        <v>1277</v>
      </c>
      <c r="B520" s="127" t="s">
        <v>3600</v>
      </c>
      <c r="C520" s="101"/>
      <c r="D520" s="101"/>
      <c r="E520" s="101"/>
    </row>
    <row r="521" spans="1:5" ht="14.5" x14ac:dyDescent="0.35">
      <c r="A521" s="125" t="s">
        <v>1275</v>
      </c>
      <c r="B521" s="127" t="s">
        <v>3601</v>
      </c>
      <c r="C521" s="101"/>
      <c r="D521" s="101"/>
      <c r="E521" s="101"/>
    </row>
    <row r="522" spans="1:5" ht="14.5" x14ac:dyDescent="0.35">
      <c r="A522" s="125" t="s">
        <v>1274</v>
      </c>
      <c r="B522" s="127" t="s">
        <v>4490</v>
      </c>
      <c r="C522" s="101"/>
      <c r="D522" s="101"/>
      <c r="E522" s="101"/>
    </row>
    <row r="523" spans="1:5" ht="14.5" x14ac:dyDescent="0.35">
      <c r="A523" s="395" t="s">
        <v>1272</v>
      </c>
      <c r="B523" s="396" t="s">
        <v>4646</v>
      </c>
      <c r="C523" s="101"/>
      <c r="D523" s="101"/>
      <c r="E523" s="101"/>
    </row>
    <row r="524" spans="1:5" ht="14.5" x14ac:dyDescent="0.35">
      <c r="A524" s="125" t="s">
        <v>1252</v>
      </c>
      <c r="B524" s="127" t="s">
        <v>3602</v>
      </c>
      <c r="C524" s="101"/>
      <c r="D524" s="101"/>
      <c r="E524" s="101"/>
    </row>
    <row r="525" spans="1:5" ht="14.5" x14ac:dyDescent="0.35">
      <c r="A525" s="125" t="s">
        <v>1250</v>
      </c>
      <c r="B525" s="127" t="s">
        <v>3603</v>
      </c>
      <c r="C525" s="101"/>
      <c r="D525" s="101"/>
      <c r="E525" s="101"/>
    </row>
    <row r="526" spans="1:5" ht="14.5" x14ac:dyDescent="0.35">
      <c r="A526" s="125" t="s">
        <v>1248</v>
      </c>
      <c r="B526" s="127" t="s">
        <v>3604</v>
      </c>
      <c r="C526" s="101"/>
      <c r="D526" s="101"/>
      <c r="E526" s="101"/>
    </row>
    <row r="527" spans="1:5" ht="14.5" x14ac:dyDescent="0.35">
      <c r="A527" s="124" t="s">
        <v>1246</v>
      </c>
      <c r="B527" s="121" t="s">
        <v>3605</v>
      </c>
      <c r="C527" s="101"/>
      <c r="D527" s="101"/>
      <c r="E527" s="101"/>
    </row>
    <row r="528" spans="1:5" ht="14.5" x14ac:dyDescent="0.35">
      <c r="A528" s="124" t="s">
        <v>1244</v>
      </c>
      <c r="B528" s="121" t="s">
        <v>3606</v>
      </c>
      <c r="C528" s="101"/>
      <c r="D528" s="101"/>
      <c r="E528" s="101"/>
    </row>
    <row r="529" spans="1:5" ht="14.5" x14ac:dyDescent="0.35">
      <c r="A529" s="124">
        <v>5000</v>
      </c>
      <c r="B529" s="121" t="s">
        <v>2669</v>
      </c>
      <c r="C529" s="101"/>
      <c r="D529" s="101"/>
      <c r="E529" s="101"/>
    </row>
    <row r="530" spans="1:5" ht="14.5" x14ac:dyDescent="0.35">
      <c r="A530" s="124">
        <v>5001</v>
      </c>
      <c r="B530" s="121" t="s">
        <v>3607</v>
      </c>
      <c r="C530" s="101"/>
      <c r="D530" s="101"/>
      <c r="E530" s="101"/>
    </row>
    <row r="531" spans="1:5" ht="14.5" x14ac:dyDescent="0.35">
      <c r="A531" s="124">
        <v>5002</v>
      </c>
      <c r="B531" s="121" t="s">
        <v>3608</v>
      </c>
      <c r="C531" s="101"/>
      <c r="D531" s="101"/>
      <c r="E531" s="101"/>
    </row>
    <row r="532" spans="1:5" ht="14.5" x14ac:dyDescent="0.35">
      <c r="A532" s="124">
        <v>5003</v>
      </c>
      <c r="B532" s="121" t="s">
        <v>3609</v>
      </c>
      <c r="C532" s="101"/>
      <c r="D532" s="101"/>
      <c r="E532" s="101"/>
    </row>
    <row r="533" spans="1:5" ht="14.5" x14ac:dyDescent="0.35">
      <c r="A533" s="125" t="s">
        <v>5336</v>
      </c>
      <c r="B533" s="127" t="s">
        <v>5339</v>
      </c>
      <c r="C533" s="101"/>
      <c r="D533" s="101"/>
      <c r="E533" s="101"/>
    </row>
    <row r="534" spans="1:5" ht="14.5" x14ac:dyDescent="0.35">
      <c r="A534" s="125" t="s">
        <v>5337</v>
      </c>
      <c r="B534" s="127" t="s">
        <v>5340</v>
      </c>
      <c r="C534" s="101"/>
      <c r="D534" s="101"/>
      <c r="E534" s="101"/>
    </row>
    <row r="535" spans="1:5" ht="14.5" x14ac:dyDescent="0.35">
      <c r="A535" s="125" t="s">
        <v>5338</v>
      </c>
      <c r="B535" s="127" t="s">
        <v>5341</v>
      </c>
      <c r="C535" s="101"/>
      <c r="D535" s="101"/>
      <c r="E535" s="101"/>
    </row>
    <row r="536" spans="1:5" ht="14.5" x14ac:dyDescent="0.35">
      <c r="A536" s="125" t="s">
        <v>5343</v>
      </c>
      <c r="B536" s="127" t="s">
        <v>5342</v>
      </c>
      <c r="C536" s="101"/>
      <c r="D536" s="101"/>
      <c r="E536" s="101"/>
    </row>
    <row r="537" spans="1:5" ht="14.5" x14ac:dyDescent="0.35">
      <c r="A537" s="125" t="s">
        <v>5359</v>
      </c>
      <c r="B537" s="127" t="s">
        <v>5344</v>
      </c>
      <c r="C537" s="101"/>
      <c r="D537" s="101"/>
      <c r="E537" s="101"/>
    </row>
    <row r="538" spans="1:5" ht="14.5" x14ac:dyDescent="0.35">
      <c r="A538" s="125" t="s">
        <v>5360</v>
      </c>
      <c r="B538" s="127" t="s">
        <v>5345</v>
      </c>
      <c r="C538" s="101"/>
      <c r="D538" s="101"/>
      <c r="E538" s="101"/>
    </row>
    <row r="539" spans="1:5" ht="14.5" x14ac:dyDescent="0.35">
      <c r="A539" s="125" t="s">
        <v>5361</v>
      </c>
      <c r="B539" s="127" t="s">
        <v>5346</v>
      </c>
      <c r="C539" s="101"/>
      <c r="D539" s="101"/>
      <c r="E539" s="101"/>
    </row>
    <row r="540" spans="1:5" ht="14.5" x14ac:dyDescent="0.35">
      <c r="A540" s="125" t="s">
        <v>5362</v>
      </c>
      <c r="B540" s="127" t="s">
        <v>5347</v>
      </c>
      <c r="C540" s="101"/>
      <c r="D540" s="101"/>
      <c r="E540" s="101"/>
    </row>
    <row r="541" spans="1:5" ht="14.5" x14ac:dyDescent="0.35">
      <c r="A541" s="125" t="s">
        <v>5363</v>
      </c>
      <c r="B541" s="127" t="s">
        <v>5348</v>
      </c>
      <c r="C541" s="101"/>
      <c r="D541" s="101"/>
      <c r="E541" s="101"/>
    </row>
    <row r="542" spans="1:5" ht="14.5" x14ac:dyDescent="0.35">
      <c r="A542" s="125" t="s">
        <v>5364</v>
      </c>
      <c r="B542" s="127" t="s">
        <v>5349</v>
      </c>
      <c r="C542" s="101"/>
      <c r="D542" s="101"/>
      <c r="E542" s="101"/>
    </row>
    <row r="543" spans="1:5" ht="14.5" x14ac:dyDescent="0.35">
      <c r="A543" s="125" t="s">
        <v>5365</v>
      </c>
      <c r="B543" s="127" t="s">
        <v>5350</v>
      </c>
      <c r="C543" s="101"/>
      <c r="D543" s="101"/>
      <c r="E543" s="101"/>
    </row>
    <row r="544" spans="1:5" ht="14.5" x14ac:dyDescent="0.35">
      <c r="A544" s="125" t="s">
        <v>5366</v>
      </c>
      <c r="B544" s="127" t="s">
        <v>5351</v>
      </c>
      <c r="C544" s="101"/>
      <c r="D544" s="101"/>
      <c r="E544" s="101"/>
    </row>
    <row r="545" spans="1:5" ht="14.5" x14ac:dyDescent="0.35">
      <c r="A545" s="125" t="s">
        <v>5367</v>
      </c>
      <c r="B545" s="127" t="s">
        <v>5352</v>
      </c>
      <c r="C545" s="101"/>
      <c r="D545" s="101"/>
      <c r="E545" s="101"/>
    </row>
    <row r="546" spans="1:5" ht="14.5" x14ac:dyDescent="0.35">
      <c r="A546" s="125" t="s">
        <v>5368</v>
      </c>
      <c r="B546" s="127" t="s">
        <v>5353</v>
      </c>
      <c r="C546" s="101"/>
      <c r="D546" s="101"/>
      <c r="E546" s="101"/>
    </row>
    <row r="547" spans="1:5" ht="14.5" x14ac:dyDescent="0.35">
      <c r="A547" s="125" t="s">
        <v>5369</v>
      </c>
      <c r="B547" s="127" t="s">
        <v>5354</v>
      </c>
      <c r="C547" s="101"/>
      <c r="D547" s="101"/>
      <c r="E547" s="101"/>
    </row>
    <row r="548" spans="1:5" ht="14.5" x14ac:dyDescent="0.35">
      <c r="A548" s="125" t="s">
        <v>5370</v>
      </c>
      <c r="B548" s="127" t="s">
        <v>5355</v>
      </c>
      <c r="C548" s="101"/>
      <c r="D548" s="101"/>
      <c r="E548" s="101"/>
    </row>
    <row r="549" spans="1:5" ht="14.5" x14ac:dyDescent="0.35">
      <c r="A549" s="125" t="s">
        <v>5371</v>
      </c>
      <c r="B549" s="127" t="s">
        <v>5356</v>
      </c>
      <c r="C549" s="101"/>
      <c r="D549" s="101"/>
      <c r="E549" s="101"/>
    </row>
    <row r="550" spans="1:5" ht="14.5" x14ac:dyDescent="0.35">
      <c r="A550" s="125" t="s">
        <v>5372</v>
      </c>
      <c r="B550" s="127" t="s">
        <v>5357</v>
      </c>
      <c r="C550" s="101"/>
      <c r="D550" s="101"/>
      <c r="E550" s="101"/>
    </row>
    <row r="551" spans="1:5" ht="14.5" x14ac:dyDescent="0.35">
      <c r="A551" s="125" t="s">
        <v>5373</v>
      </c>
      <c r="B551" s="127" t="s">
        <v>5358</v>
      </c>
      <c r="C551" s="101"/>
      <c r="D551" s="101"/>
      <c r="E551" s="101"/>
    </row>
    <row r="552" spans="1:5" ht="14.5" x14ac:dyDescent="0.35">
      <c r="A552" s="125" t="s">
        <v>5532</v>
      </c>
      <c r="B552" s="127" t="s">
        <v>5533</v>
      </c>
      <c r="C552" s="101"/>
      <c r="D552" s="101"/>
      <c r="E552" s="101"/>
    </row>
    <row r="553" spans="1:5" ht="14.5" x14ac:dyDescent="0.35">
      <c r="A553" s="125" t="s">
        <v>5534</v>
      </c>
      <c r="B553" s="127" t="s">
        <v>5535</v>
      </c>
      <c r="C553" s="101"/>
      <c r="D553" s="101"/>
      <c r="E553" s="101"/>
    </row>
    <row r="554" spans="1:5" ht="14.5" x14ac:dyDescent="0.35">
      <c r="A554" s="125" t="s">
        <v>5536</v>
      </c>
      <c r="B554" s="127" t="s">
        <v>5537</v>
      </c>
      <c r="C554" s="101"/>
      <c r="D554" s="101"/>
      <c r="E554" s="101"/>
    </row>
    <row r="555" spans="1:5" ht="14.5" x14ac:dyDescent="0.35">
      <c r="A555" s="125" t="s">
        <v>5538</v>
      </c>
      <c r="B555" s="127" t="s">
        <v>5539</v>
      </c>
      <c r="C555" s="101"/>
      <c r="D555" s="101"/>
      <c r="E555" s="101"/>
    </row>
    <row r="556" spans="1:5" ht="14.5" x14ac:dyDescent="0.35">
      <c r="A556" s="125" t="s">
        <v>5540</v>
      </c>
      <c r="B556" s="127" t="s">
        <v>5541</v>
      </c>
      <c r="C556" s="101"/>
      <c r="D556" s="101"/>
      <c r="E556" s="101"/>
    </row>
    <row r="557" spans="1:5" ht="14.5" x14ac:dyDescent="0.35">
      <c r="A557" s="125" t="s">
        <v>5542</v>
      </c>
      <c r="B557" s="127" t="s">
        <v>5543</v>
      </c>
      <c r="C557" s="101"/>
      <c r="D557" s="101"/>
      <c r="E557" s="101"/>
    </row>
    <row r="558" spans="1:5" ht="14.5" x14ac:dyDescent="0.35">
      <c r="A558" s="125" t="s">
        <v>5544</v>
      </c>
      <c r="B558" s="127" t="s">
        <v>5545</v>
      </c>
      <c r="C558" s="101"/>
      <c r="D558" s="101"/>
      <c r="E558" s="101"/>
    </row>
    <row r="559" spans="1:5" ht="14.5" x14ac:dyDescent="0.35">
      <c r="A559" s="125" t="s">
        <v>5546</v>
      </c>
      <c r="B559" s="127" t="s">
        <v>5547</v>
      </c>
      <c r="C559" s="101"/>
      <c r="D559" s="101"/>
      <c r="E559" s="101"/>
    </row>
    <row r="560" spans="1:5" ht="14.5" x14ac:dyDescent="0.35">
      <c r="A560" s="416" t="s">
        <v>5681</v>
      </c>
      <c r="B560" s="437" t="s">
        <v>5703</v>
      </c>
      <c r="C560" s="101"/>
      <c r="D560" s="101"/>
      <c r="E560" s="101"/>
    </row>
    <row r="561" spans="1:5" ht="14.5" x14ac:dyDescent="0.35">
      <c r="A561" s="416" t="s">
        <v>5682</v>
      </c>
      <c r="B561" s="437" t="s">
        <v>5704</v>
      </c>
      <c r="C561" s="101"/>
      <c r="D561" s="101"/>
      <c r="E561" s="101"/>
    </row>
    <row r="562" spans="1:5" ht="14.5" x14ac:dyDescent="0.35">
      <c r="A562" s="416" t="s">
        <v>5683</v>
      </c>
      <c r="B562" s="437" t="s">
        <v>5705</v>
      </c>
      <c r="C562" s="101"/>
      <c r="D562" s="101"/>
      <c r="E562" s="101"/>
    </row>
    <row r="563" spans="1:5" ht="14.5" x14ac:dyDescent="0.35">
      <c r="A563" s="416" t="s">
        <v>5684</v>
      </c>
      <c r="B563" s="437" t="s">
        <v>5706</v>
      </c>
      <c r="C563" s="101"/>
      <c r="D563" s="101"/>
      <c r="E563" s="101"/>
    </row>
    <row r="564" spans="1:5" ht="14.5" x14ac:dyDescent="0.35">
      <c r="A564" s="416" t="s">
        <v>5685</v>
      </c>
      <c r="B564" s="437" t="s">
        <v>5707</v>
      </c>
      <c r="C564" s="101"/>
      <c r="D564" s="101"/>
      <c r="E564" s="101"/>
    </row>
    <row r="565" spans="1:5" ht="14.5" x14ac:dyDescent="0.35">
      <c r="A565" s="416" t="s">
        <v>5686</v>
      </c>
      <c r="B565" s="437" t="s">
        <v>5708</v>
      </c>
      <c r="C565" s="101"/>
      <c r="D565" s="101"/>
      <c r="E565" s="101"/>
    </row>
    <row r="566" spans="1:5" ht="14.5" x14ac:dyDescent="0.35">
      <c r="A566" s="416" t="s">
        <v>5687</v>
      </c>
      <c r="B566" s="437" t="s">
        <v>5709</v>
      </c>
      <c r="C566" s="101"/>
      <c r="D566" s="101"/>
      <c r="E566" s="101"/>
    </row>
    <row r="567" spans="1:5" ht="14.5" x14ac:dyDescent="0.35">
      <c r="A567" s="124">
        <v>6000</v>
      </c>
      <c r="B567" s="121" t="s">
        <v>3610</v>
      </c>
      <c r="C567" s="101"/>
      <c r="D567" s="101"/>
      <c r="E567" s="101"/>
    </row>
    <row r="568" spans="1:5" ht="14.5" x14ac:dyDescent="0.35">
      <c r="A568" s="124">
        <v>6001</v>
      </c>
      <c r="B568" s="121" t="s">
        <v>3611</v>
      </c>
      <c r="C568" s="101"/>
      <c r="D568" s="101"/>
      <c r="E568" s="101"/>
    </row>
    <row r="569" spans="1:5" ht="14.5" x14ac:dyDescent="0.35">
      <c r="A569" s="124">
        <v>6002</v>
      </c>
      <c r="B569" s="121" t="s">
        <v>3612</v>
      </c>
      <c r="C569" s="101"/>
      <c r="D569" s="101"/>
      <c r="E569" s="101"/>
    </row>
    <row r="570" spans="1:5" ht="14.5" x14ac:dyDescent="0.35">
      <c r="A570" s="124">
        <v>6003</v>
      </c>
      <c r="B570" s="121" t="s">
        <v>3613</v>
      </c>
      <c r="C570" s="101"/>
      <c r="D570" s="101"/>
      <c r="E570" s="101"/>
    </row>
    <row r="571" spans="1:5" ht="14.5" x14ac:dyDescent="0.35">
      <c r="A571" s="124">
        <v>6004</v>
      </c>
      <c r="B571" s="121" t="s">
        <v>3614</v>
      </c>
      <c r="C571" s="101"/>
      <c r="D571" s="101"/>
      <c r="E571" s="101"/>
    </row>
    <row r="572" spans="1:5" ht="14.5" x14ac:dyDescent="0.35">
      <c r="A572" s="591">
        <v>6005</v>
      </c>
      <c r="B572" s="592" t="s">
        <v>5666</v>
      </c>
      <c r="C572" s="101"/>
      <c r="D572" s="101"/>
      <c r="E572" s="101"/>
    </row>
    <row r="573" spans="1:5" ht="14.5" x14ac:dyDescent="0.35">
      <c r="A573" s="591">
        <v>6006</v>
      </c>
      <c r="B573" s="592" t="s">
        <v>5667</v>
      </c>
      <c r="C573" s="101"/>
      <c r="D573" s="101"/>
      <c r="E573" s="101"/>
    </row>
    <row r="574" spans="1:5" ht="14.5" x14ac:dyDescent="0.35">
      <c r="A574" s="589" t="s">
        <v>3615</v>
      </c>
      <c r="B574" s="590" t="s">
        <v>3616</v>
      </c>
      <c r="C574" s="101"/>
      <c r="D574" s="101"/>
      <c r="E574" s="101"/>
    </row>
    <row r="575" spans="1:5" ht="14.5" x14ac:dyDescent="0.35">
      <c r="A575" s="124">
        <v>7001</v>
      </c>
      <c r="B575" s="121" t="s">
        <v>3617</v>
      </c>
      <c r="C575" s="101"/>
      <c r="D575" s="101"/>
      <c r="E575" s="101"/>
    </row>
    <row r="576" spans="1:5" ht="14.5" x14ac:dyDescent="0.35">
      <c r="A576" s="124">
        <v>7002</v>
      </c>
      <c r="B576" s="121" t="s">
        <v>3618</v>
      </c>
      <c r="C576" s="101"/>
      <c r="D576" s="101"/>
      <c r="E576" s="101"/>
    </row>
    <row r="577" spans="1:5" ht="14.5" x14ac:dyDescent="0.35">
      <c r="A577" s="124">
        <v>7003</v>
      </c>
      <c r="B577" s="121" t="s">
        <v>3619</v>
      </c>
      <c r="C577" s="101"/>
      <c r="D577" s="101"/>
      <c r="E577" s="101"/>
    </row>
    <row r="578" spans="1:5" ht="14.5" x14ac:dyDescent="0.35">
      <c r="A578" s="124" t="s">
        <v>3620</v>
      </c>
      <c r="B578" s="121" t="s">
        <v>3621</v>
      </c>
      <c r="C578" s="101"/>
      <c r="D578" s="101"/>
      <c r="E578" s="101"/>
    </row>
    <row r="579" spans="1:5" ht="14.5" x14ac:dyDescent="0.35">
      <c r="A579" s="124" t="s">
        <v>3622</v>
      </c>
      <c r="B579" s="121" t="s">
        <v>3623</v>
      </c>
      <c r="C579" s="101"/>
      <c r="D579" s="101"/>
      <c r="E579" s="101"/>
    </row>
    <row r="580" spans="1:5" ht="14.5" x14ac:dyDescent="0.35">
      <c r="A580" s="124" t="s">
        <v>3624</v>
      </c>
      <c r="B580" s="121" t="s">
        <v>3625</v>
      </c>
      <c r="C580" s="101"/>
      <c r="D580" s="101"/>
      <c r="E580" s="101"/>
    </row>
    <row r="581" spans="1:5" ht="14.5" x14ac:dyDescent="0.35">
      <c r="A581" s="124" t="s">
        <v>3626</v>
      </c>
      <c r="B581" s="121" t="s">
        <v>3627</v>
      </c>
      <c r="C581" s="101"/>
      <c r="D581" s="101"/>
      <c r="E581" s="101"/>
    </row>
    <row r="582" spans="1:5" ht="14.5" x14ac:dyDescent="0.35">
      <c r="A582" s="124" t="s">
        <v>3628</v>
      </c>
      <c r="B582" s="121" t="s">
        <v>3629</v>
      </c>
      <c r="C582" s="101"/>
      <c r="D582" s="101"/>
      <c r="E582" s="101"/>
    </row>
    <row r="583" spans="1:5" ht="14.5" x14ac:dyDescent="0.35">
      <c r="A583" s="124" t="s">
        <v>3630</v>
      </c>
      <c r="B583" s="121" t="s">
        <v>3631</v>
      </c>
      <c r="C583" s="101"/>
      <c r="D583" s="101"/>
      <c r="E583" s="101"/>
    </row>
    <row r="584" spans="1:5" ht="14.5" x14ac:dyDescent="0.35">
      <c r="A584" s="124" t="s">
        <v>3632</v>
      </c>
      <c r="B584" s="121" t="s">
        <v>3633</v>
      </c>
      <c r="C584" s="101"/>
      <c r="D584" s="101"/>
      <c r="E584" s="101"/>
    </row>
    <row r="585" spans="1:5" ht="14.5" x14ac:dyDescent="0.35">
      <c r="A585" s="125" t="s">
        <v>5010</v>
      </c>
      <c r="B585" s="127" t="s">
        <v>5011</v>
      </c>
      <c r="C585" s="101"/>
      <c r="D585" s="101"/>
      <c r="E585" s="101"/>
    </row>
    <row r="586" spans="1:5" ht="14.5" x14ac:dyDescent="0.35">
      <c r="A586" s="416" t="s">
        <v>5732</v>
      </c>
      <c r="B586" s="437" t="s">
        <v>5733</v>
      </c>
      <c r="C586" s="101"/>
      <c r="D586" s="101"/>
      <c r="E586" s="101"/>
    </row>
    <row r="587" spans="1:5" ht="14.5" x14ac:dyDescent="0.35">
      <c r="A587" s="416" t="s">
        <v>5329</v>
      </c>
      <c r="B587" s="437" t="s">
        <v>5787</v>
      </c>
      <c r="C587" s="101"/>
      <c r="D587" s="101"/>
      <c r="E587" s="101"/>
    </row>
    <row r="588" spans="1:5" ht="14.5" x14ac:dyDescent="0.35">
      <c r="A588" s="416" t="s">
        <v>5678</v>
      </c>
      <c r="B588" s="437" t="s">
        <v>5679</v>
      </c>
      <c r="C588" s="101"/>
      <c r="D588" s="101"/>
      <c r="E588" s="101"/>
    </row>
    <row r="589" spans="1:5" ht="14.5" x14ac:dyDescent="0.35">
      <c r="A589" s="58"/>
      <c r="B589" s="65"/>
      <c r="C589" s="101"/>
      <c r="D589" s="101"/>
      <c r="E589" s="101"/>
    </row>
    <row r="590" spans="1:5" ht="14.5" x14ac:dyDescent="0.35">
      <c r="A590" s="57" t="s">
        <v>2517</v>
      </c>
      <c r="B590" s="123">
        <v>56</v>
      </c>
      <c r="C590" s="101"/>
      <c r="D590" s="101"/>
      <c r="E590" s="101"/>
    </row>
    <row r="591" spans="1:5" ht="14.5" x14ac:dyDescent="0.35">
      <c r="A591" s="57" t="s">
        <v>2519</v>
      </c>
      <c r="B591" s="62" t="s">
        <v>3267</v>
      </c>
      <c r="C591" s="101"/>
      <c r="D591" s="101"/>
      <c r="E591" s="101"/>
    </row>
    <row r="592" spans="1:5" ht="14.5" x14ac:dyDescent="0.35">
      <c r="A592" s="59" t="s">
        <v>2521</v>
      </c>
      <c r="B592" s="67" t="s">
        <v>342</v>
      </c>
      <c r="C592" s="101"/>
      <c r="D592" s="101"/>
      <c r="E592" s="101"/>
    </row>
    <row r="593" spans="1:5" ht="14.5" x14ac:dyDescent="0.35">
      <c r="A593" s="125">
        <v>1</v>
      </c>
      <c r="B593" s="127" t="s">
        <v>3268</v>
      </c>
      <c r="C593" s="101"/>
      <c r="D593" s="101"/>
      <c r="E593" s="101"/>
    </row>
    <row r="594" spans="1:5" ht="14.5" x14ac:dyDescent="0.35">
      <c r="A594" s="125">
        <v>2</v>
      </c>
      <c r="B594" s="127" t="s">
        <v>3269</v>
      </c>
      <c r="C594" s="101"/>
      <c r="D594" s="101"/>
      <c r="E594" s="101"/>
    </row>
    <row r="595" spans="1:5" ht="14.5" x14ac:dyDescent="0.35">
      <c r="A595" s="125">
        <v>3</v>
      </c>
      <c r="B595" s="127" t="s">
        <v>3270</v>
      </c>
      <c r="C595" s="101"/>
      <c r="D595" s="101"/>
      <c r="E595" s="101"/>
    </row>
    <row r="596" spans="1:5" ht="14.5" x14ac:dyDescent="0.35">
      <c r="A596" s="125">
        <v>4</v>
      </c>
      <c r="B596" s="127" t="s">
        <v>3271</v>
      </c>
      <c r="C596" s="101"/>
      <c r="D596" s="101"/>
      <c r="E596" s="101"/>
    </row>
    <row r="597" spans="1:5" ht="14.5" x14ac:dyDescent="0.35">
      <c r="A597" s="125">
        <v>5</v>
      </c>
      <c r="B597" s="127" t="s">
        <v>3272</v>
      </c>
      <c r="C597" s="101"/>
      <c r="D597" s="101"/>
      <c r="E597" s="101"/>
    </row>
    <row r="598" spans="1:5" ht="14.5" x14ac:dyDescent="0.35">
      <c r="A598" s="534" t="s">
        <v>2559</v>
      </c>
      <c r="B598" s="535" t="s">
        <v>6302</v>
      </c>
      <c r="C598" s="101"/>
      <c r="D598" s="101"/>
      <c r="E598" s="101"/>
    </row>
    <row r="599" spans="1:5" ht="14.5" x14ac:dyDescent="0.35">
      <c r="A599" s="58"/>
      <c r="B599" s="65"/>
      <c r="C599" s="101"/>
      <c r="D599" s="101"/>
      <c r="E599" s="101"/>
    </row>
    <row r="600" spans="1:5" ht="14.5" x14ac:dyDescent="0.35">
      <c r="A600" s="57" t="s">
        <v>2517</v>
      </c>
      <c r="B600" s="123">
        <v>57</v>
      </c>
      <c r="C600" s="101"/>
      <c r="D600" s="101"/>
      <c r="E600" s="101"/>
    </row>
    <row r="601" spans="1:5" ht="14.5" x14ac:dyDescent="0.35">
      <c r="A601" s="57" t="s">
        <v>2519</v>
      </c>
      <c r="B601" s="62" t="s">
        <v>3273</v>
      </c>
      <c r="C601" s="101"/>
      <c r="D601" s="101"/>
      <c r="E601" s="101"/>
    </row>
    <row r="602" spans="1:5" ht="14.5" x14ac:dyDescent="0.35">
      <c r="A602" s="59" t="s">
        <v>2521</v>
      </c>
      <c r="B602" s="67" t="s">
        <v>342</v>
      </c>
      <c r="C602" s="101"/>
      <c r="D602" s="101"/>
      <c r="E602" s="101"/>
    </row>
    <row r="603" spans="1:5" ht="14.5" x14ac:dyDescent="0.35">
      <c r="A603" s="125">
        <v>1</v>
      </c>
      <c r="B603" s="127" t="s">
        <v>3274</v>
      </c>
      <c r="C603" s="101"/>
      <c r="D603" s="101"/>
      <c r="E603" s="101"/>
    </row>
    <row r="604" spans="1:5" ht="14.5" x14ac:dyDescent="0.35">
      <c r="A604" s="125">
        <v>2</v>
      </c>
      <c r="B604" s="127" t="s">
        <v>3275</v>
      </c>
      <c r="C604" s="101"/>
      <c r="D604" s="101"/>
      <c r="E604" s="101"/>
    </row>
    <row r="605" spans="1:5" ht="14.5" x14ac:dyDescent="0.35">
      <c r="A605" s="125">
        <v>3</v>
      </c>
      <c r="B605" s="127" t="s">
        <v>3276</v>
      </c>
      <c r="C605" s="101"/>
      <c r="D605" s="101"/>
      <c r="E605" s="101"/>
    </row>
    <row r="606" spans="1:5" ht="14.5" x14ac:dyDescent="0.35">
      <c r="A606" s="125">
        <v>4</v>
      </c>
      <c r="B606" s="127" t="s">
        <v>3277</v>
      </c>
      <c r="C606" s="101"/>
      <c r="D606" s="101"/>
      <c r="E606" s="101"/>
    </row>
    <row r="607" spans="1:5" ht="14.5" x14ac:dyDescent="0.35">
      <c r="A607" s="58"/>
      <c r="B607" s="65"/>
      <c r="C607" s="101"/>
      <c r="D607" s="101"/>
      <c r="E607" s="101"/>
    </row>
    <row r="608" spans="1:5" ht="14.5" x14ac:dyDescent="0.35">
      <c r="A608" s="57" t="s">
        <v>2517</v>
      </c>
      <c r="B608" s="123">
        <v>58</v>
      </c>
      <c r="C608" s="101"/>
      <c r="D608" s="101"/>
      <c r="E608" s="101"/>
    </row>
    <row r="609" spans="1:5" ht="14.5" x14ac:dyDescent="0.35">
      <c r="A609" s="57" t="s">
        <v>2519</v>
      </c>
      <c r="B609" s="62" t="s">
        <v>3278</v>
      </c>
      <c r="C609" s="101"/>
      <c r="D609" s="101"/>
      <c r="E609" s="101"/>
    </row>
    <row r="610" spans="1:5" ht="14.5" x14ac:dyDescent="0.35">
      <c r="A610" s="59" t="s">
        <v>2521</v>
      </c>
      <c r="B610" s="67" t="s">
        <v>342</v>
      </c>
      <c r="C610" s="101"/>
      <c r="D610" s="101"/>
      <c r="E610" s="101"/>
    </row>
    <row r="611" spans="1:5" ht="14.5" x14ac:dyDescent="0.35">
      <c r="A611" s="125">
        <v>1</v>
      </c>
      <c r="B611" s="127" t="s">
        <v>3279</v>
      </c>
      <c r="C611" s="101"/>
      <c r="D611" s="101"/>
      <c r="E611" s="101"/>
    </row>
    <row r="612" spans="1:5" ht="14.5" x14ac:dyDescent="0.35">
      <c r="A612" s="125">
        <v>2</v>
      </c>
      <c r="B612" s="127" t="s">
        <v>3280</v>
      </c>
      <c r="C612" s="101"/>
      <c r="D612" s="101"/>
      <c r="E612" s="101"/>
    </row>
    <row r="613" spans="1:5" ht="14.5" x14ac:dyDescent="0.35">
      <c r="A613" s="58"/>
      <c r="B613" s="65"/>
      <c r="C613" s="101"/>
      <c r="D613" s="101"/>
      <c r="E613" s="101"/>
    </row>
    <row r="614" spans="1:5" ht="14.5" x14ac:dyDescent="0.35">
      <c r="A614" s="57" t="s">
        <v>2517</v>
      </c>
      <c r="B614" s="123">
        <v>59</v>
      </c>
      <c r="C614" s="101"/>
      <c r="D614" s="101"/>
      <c r="E614" s="101"/>
    </row>
    <row r="615" spans="1:5" ht="14.5" x14ac:dyDescent="0.35">
      <c r="A615" s="57" t="s">
        <v>2519</v>
      </c>
      <c r="B615" s="62" t="s">
        <v>3634</v>
      </c>
      <c r="C615" s="101"/>
      <c r="D615" s="101"/>
      <c r="E615" s="101"/>
    </row>
    <row r="616" spans="1:5" ht="14.5" x14ac:dyDescent="0.35">
      <c r="A616" s="59" t="s">
        <v>2521</v>
      </c>
      <c r="B616" s="67" t="s">
        <v>342</v>
      </c>
      <c r="C616" s="101"/>
      <c r="D616" s="101"/>
      <c r="E616" s="101"/>
    </row>
    <row r="617" spans="1:5" ht="14.5" x14ac:dyDescent="0.35">
      <c r="A617" s="125" t="s">
        <v>3508</v>
      </c>
      <c r="B617" s="103" t="s">
        <v>3635</v>
      </c>
      <c r="C617" s="101"/>
      <c r="D617" s="101"/>
      <c r="E617" s="101"/>
    </row>
    <row r="618" spans="1:5" ht="14.5" x14ac:dyDescent="0.35">
      <c r="A618" s="125" t="s">
        <v>3636</v>
      </c>
      <c r="B618" s="103" t="s">
        <v>3637</v>
      </c>
      <c r="C618" s="101"/>
      <c r="D618" s="101"/>
      <c r="E618" s="101"/>
    </row>
    <row r="619" spans="1:5" ht="14.5" x14ac:dyDescent="0.35">
      <c r="A619" s="125" t="s">
        <v>3510</v>
      </c>
      <c r="B619" s="103" t="s">
        <v>3638</v>
      </c>
      <c r="C619" s="101"/>
      <c r="D619" s="101"/>
      <c r="E619" s="101"/>
    </row>
    <row r="620" spans="1:5" ht="14.5" x14ac:dyDescent="0.35">
      <c r="A620" s="125" t="s">
        <v>3512</v>
      </c>
      <c r="B620" s="103" t="s">
        <v>3639</v>
      </c>
      <c r="C620" s="101"/>
      <c r="D620" s="101"/>
      <c r="E620" s="101"/>
    </row>
    <row r="621" spans="1:5" ht="14.5" x14ac:dyDescent="0.35">
      <c r="A621" s="125" t="s">
        <v>3514</v>
      </c>
      <c r="B621" s="103" t="s">
        <v>3640</v>
      </c>
      <c r="C621" s="101"/>
      <c r="D621" s="101"/>
      <c r="E621" s="101"/>
    </row>
    <row r="622" spans="1:5" ht="14.5" x14ac:dyDescent="0.35">
      <c r="A622" s="125" t="s">
        <v>3641</v>
      </c>
      <c r="B622" s="103" t="s">
        <v>3642</v>
      </c>
      <c r="C622" s="101"/>
      <c r="D622" s="101"/>
      <c r="E622" s="101"/>
    </row>
    <row r="623" spans="1:5" ht="26.5" x14ac:dyDescent="0.35">
      <c r="A623" s="125" t="s">
        <v>3516</v>
      </c>
      <c r="B623" s="103" t="s">
        <v>3643</v>
      </c>
      <c r="C623" s="101"/>
      <c r="D623" s="101"/>
      <c r="E623" s="101"/>
    </row>
    <row r="624" spans="1:5" ht="14.5" x14ac:dyDescent="0.35">
      <c r="A624" s="125" t="s">
        <v>3518</v>
      </c>
      <c r="B624" s="103" t="s">
        <v>3644</v>
      </c>
      <c r="C624" s="101"/>
      <c r="D624" s="101"/>
      <c r="E624" s="101"/>
    </row>
    <row r="625" spans="1:5" ht="14.5" x14ac:dyDescent="0.35">
      <c r="A625" s="125" t="s">
        <v>3520</v>
      </c>
      <c r="B625" s="103" t="s">
        <v>3645</v>
      </c>
      <c r="C625" s="101"/>
      <c r="D625" s="101"/>
      <c r="E625" s="101"/>
    </row>
    <row r="626" spans="1:5" ht="14.5" x14ac:dyDescent="0.35">
      <c r="A626" s="125" t="s">
        <v>3522</v>
      </c>
      <c r="B626" s="103" t="s">
        <v>3646</v>
      </c>
      <c r="C626" s="101"/>
      <c r="D626" s="101"/>
      <c r="E626" s="101"/>
    </row>
    <row r="627" spans="1:5" ht="26.5" x14ac:dyDescent="0.35">
      <c r="A627" s="125" t="s">
        <v>3647</v>
      </c>
      <c r="B627" s="103" t="s">
        <v>3648</v>
      </c>
      <c r="C627" s="101"/>
      <c r="D627" s="101"/>
      <c r="E627" s="101"/>
    </row>
    <row r="628" spans="1:5" ht="26.5" x14ac:dyDescent="0.35">
      <c r="A628" s="125" t="s">
        <v>3524</v>
      </c>
      <c r="B628" s="103" t="s">
        <v>3649</v>
      </c>
      <c r="C628" s="101"/>
      <c r="D628" s="101"/>
      <c r="E628" s="101"/>
    </row>
    <row r="629" spans="1:5" ht="26.5" x14ac:dyDescent="0.35">
      <c r="A629" s="125" t="s">
        <v>3650</v>
      </c>
      <c r="B629" s="103" t="s">
        <v>3651</v>
      </c>
      <c r="C629" s="101"/>
      <c r="D629" s="101"/>
      <c r="E629" s="101"/>
    </row>
    <row r="630" spans="1:5" ht="14.5" x14ac:dyDescent="0.35">
      <c r="A630" s="125" t="s">
        <v>3652</v>
      </c>
      <c r="B630" s="103" t="s">
        <v>3653</v>
      </c>
      <c r="C630" s="101"/>
      <c r="D630" s="101"/>
      <c r="E630" s="101"/>
    </row>
    <row r="631" spans="1:5" ht="14.5" x14ac:dyDescent="0.35">
      <c r="A631" s="125" t="s">
        <v>3654</v>
      </c>
      <c r="B631" s="103" t="s">
        <v>3655</v>
      </c>
      <c r="C631" s="101"/>
      <c r="D631" s="101"/>
      <c r="E631" s="101"/>
    </row>
    <row r="632" spans="1:5" ht="14.5" x14ac:dyDescent="0.35">
      <c r="A632" s="125" t="s">
        <v>3656</v>
      </c>
      <c r="B632" s="103" t="s">
        <v>3657</v>
      </c>
      <c r="C632" s="101"/>
      <c r="D632" s="101"/>
      <c r="E632" s="101"/>
    </row>
    <row r="633" spans="1:5" ht="14.5" x14ac:dyDescent="0.35">
      <c r="A633" s="125" t="s">
        <v>3658</v>
      </c>
      <c r="B633" s="103" t="s">
        <v>3659</v>
      </c>
      <c r="C633" s="101"/>
      <c r="D633" s="101"/>
      <c r="E633" s="101"/>
    </row>
    <row r="634" spans="1:5" ht="14.5" x14ac:dyDescent="0.35">
      <c r="A634" s="125" t="s">
        <v>3660</v>
      </c>
      <c r="B634" s="103" t="s">
        <v>3661</v>
      </c>
      <c r="C634" s="101"/>
      <c r="D634" s="101"/>
      <c r="E634" s="101"/>
    </row>
    <row r="635" spans="1:5" ht="14.5" x14ac:dyDescent="0.35">
      <c r="A635" s="125" t="s">
        <v>3662</v>
      </c>
      <c r="B635" s="103" t="s">
        <v>3663</v>
      </c>
      <c r="C635" s="101"/>
      <c r="D635" s="101"/>
      <c r="E635" s="101"/>
    </row>
    <row r="636" spans="1:5" ht="14.5" x14ac:dyDescent="0.35">
      <c r="A636" s="125" t="s">
        <v>3664</v>
      </c>
      <c r="B636" s="103" t="s">
        <v>3665</v>
      </c>
      <c r="C636" s="101"/>
      <c r="D636" s="101"/>
      <c r="E636" s="101"/>
    </row>
    <row r="637" spans="1:5" ht="14.5" x14ac:dyDescent="0.35">
      <c r="A637" s="125" t="s">
        <v>3666</v>
      </c>
      <c r="B637" s="103" t="s">
        <v>3667</v>
      </c>
      <c r="C637" s="101"/>
      <c r="D637" s="101"/>
      <c r="E637" s="101"/>
    </row>
    <row r="638" spans="1:5" ht="14.5" x14ac:dyDescent="0.35">
      <c r="A638" s="125" t="s">
        <v>3668</v>
      </c>
      <c r="B638" s="103" t="s">
        <v>3669</v>
      </c>
      <c r="C638" s="101"/>
      <c r="D638" s="101"/>
      <c r="E638" s="101"/>
    </row>
    <row r="639" spans="1:5" ht="14.5" x14ac:dyDescent="0.35">
      <c r="A639" s="58"/>
      <c r="B639" s="65"/>
      <c r="C639" s="101"/>
      <c r="D639" s="101"/>
      <c r="E639" s="101"/>
    </row>
    <row r="640" spans="1:5" ht="12.75" hidden="1" customHeight="1" x14ac:dyDescent="0.35"/>
    <row r="641" ht="12.75" hidden="1" customHeight="1" x14ac:dyDescent="0.35"/>
    <row r="642" ht="12.75" hidden="1" customHeight="1" x14ac:dyDescent="0.35"/>
    <row r="643" ht="12.75" hidden="1" customHeight="1" x14ac:dyDescent="0.35"/>
    <row r="644" ht="12.75" hidden="1" customHeight="1" x14ac:dyDescent="0.35"/>
    <row r="645" ht="12.75" hidden="1" customHeight="1" x14ac:dyDescent="0.35"/>
    <row r="646" ht="12.75" hidden="1" customHeight="1" x14ac:dyDescent="0.35"/>
    <row r="647" ht="12.75" hidden="1" customHeight="1" x14ac:dyDescent="0.35"/>
    <row r="648" ht="12.75" hidden="1" customHeight="1" x14ac:dyDescent="0.35"/>
    <row r="649" ht="12.75" hidden="1" customHeight="1" x14ac:dyDescent="0.35"/>
    <row r="650" ht="12.75" hidden="1" customHeight="1" x14ac:dyDescent="0.35"/>
    <row r="651" ht="12.75" hidden="1" customHeight="1" x14ac:dyDescent="0.35"/>
    <row r="652" ht="12.75" hidden="1" customHeight="1" x14ac:dyDescent="0.35"/>
    <row r="653" ht="12.75" hidden="1" customHeight="1" x14ac:dyDescent="0.35"/>
    <row r="654" ht="12.75" hidden="1" customHeight="1" x14ac:dyDescent="0.35"/>
    <row r="655" ht="12.75" hidden="1" customHeight="1" x14ac:dyDescent="0.35"/>
    <row r="656" ht="12.75" hidden="1" customHeight="1" x14ac:dyDescent="0.35"/>
    <row r="657" ht="12.75" hidden="1" customHeight="1" x14ac:dyDescent="0.35"/>
    <row r="658" ht="12.75" hidden="1" customHeight="1" x14ac:dyDescent="0.35"/>
    <row r="659" ht="12.75" hidden="1" customHeight="1" x14ac:dyDescent="0.35"/>
    <row r="660" ht="12.75" hidden="1" customHeight="1" x14ac:dyDescent="0.35"/>
    <row r="661" ht="12.75" hidden="1" customHeight="1" x14ac:dyDescent="0.35"/>
    <row r="662" ht="12.75" hidden="1" customHeight="1" x14ac:dyDescent="0.35"/>
    <row r="663" ht="12.75" hidden="1" customHeight="1" x14ac:dyDescent="0.35"/>
    <row r="664" ht="12.75" hidden="1" customHeight="1" x14ac:dyDescent="0.35"/>
    <row r="665" ht="12.75" hidden="1" customHeight="1" x14ac:dyDescent="0.35"/>
    <row r="666" ht="12.75" hidden="1" customHeight="1" x14ac:dyDescent="0.35"/>
    <row r="667" ht="12.75" hidden="1" customHeight="1" x14ac:dyDescent="0.35"/>
    <row r="668" ht="12.75" hidden="1" customHeight="1" x14ac:dyDescent="0.35"/>
    <row r="669" ht="12.75" hidden="1" customHeight="1" x14ac:dyDescent="0.35"/>
    <row r="670" ht="12.75" hidden="1" customHeight="1" x14ac:dyDescent="0.35"/>
    <row r="671" ht="12.75" hidden="1" customHeight="1" x14ac:dyDescent="0.35"/>
    <row r="672" ht="12.75" hidden="1" customHeight="1" x14ac:dyDescent="0.35"/>
    <row r="673" ht="12.75" hidden="1" customHeight="1" x14ac:dyDescent="0.35"/>
    <row r="674" ht="12.75" hidden="1" customHeight="1" x14ac:dyDescent="0.35"/>
    <row r="675" ht="12.75" hidden="1" customHeight="1" x14ac:dyDescent="0.35"/>
    <row r="676" ht="12.75" hidden="1" customHeight="1" x14ac:dyDescent="0.35"/>
    <row r="677" ht="12.75" hidden="1" customHeight="1" x14ac:dyDescent="0.35"/>
    <row r="678" ht="12.75" hidden="1" customHeight="1" x14ac:dyDescent="0.35"/>
    <row r="679" ht="12.75" hidden="1" customHeight="1" x14ac:dyDescent="0.35"/>
    <row r="680" ht="12.75" hidden="1" customHeight="1" x14ac:dyDescent="0.35"/>
    <row r="681" ht="12.75" hidden="1" customHeight="1" x14ac:dyDescent="0.35"/>
    <row r="682" ht="12.75" hidden="1" customHeight="1" x14ac:dyDescent="0.35"/>
    <row r="683" ht="12.75" hidden="1" customHeight="1" x14ac:dyDescent="0.35"/>
    <row r="684" ht="12.75" hidden="1" customHeight="1" x14ac:dyDescent="0.35"/>
    <row r="685" ht="12.75" hidden="1" customHeight="1" x14ac:dyDescent="0.35"/>
    <row r="686" ht="12.75" hidden="1" customHeight="1" x14ac:dyDescent="0.35"/>
    <row r="687" ht="12.75" hidden="1" customHeight="1" x14ac:dyDescent="0.35"/>
    <row r="688" ht="12.75" hidden="1" customHeight="1" x14ac:dyDescent="0.35"/>
    <row r="689" ht="12.75" hidden="1" customHeight="1" x14ac:dyDescent="0.35"/>
    <row r="690" ht="12.75" hidden="1" customHeight="1" x14ac:dyDescent="0.35"/>
    <row r="691" ht="12.75" hidden="1" customHeight="1" x14ac:dyDescent="0.35"/>
    <row r="692" ht="12.75" hidden="1" customHeight="1" x14ac:dyDescent="0.35"/>
    <row r="693" ht="12.75" hidden="1" customHeight="1" x14ac:dyDescent="0.35"/>
    <row r="694" ht="12.75" hidden="1" customHeight="1" x14ac:dyDescent="0.35"/>
    <row r="695" ht="12.75" hidden="1" customHeight="1" x14ac:dyDescent="0.35"/>
    <row r="696" ht="12.75" hidden="1" customHeight="1" x14ac:dyDescent="0.35"/>
    <row r="697" ht="12.75" hidden="1" customHeight="1" x14ac:dyDescent="0.35"/>
    <row r="698" ht="12.75" hidden="1" customHeight="1" x14ac:dyDescent="0.35"/>
    <row r="699" ht="12.75" hidden="1" customHeight="1" x14ac:dyDescent="0.35"/>
    <row r="700" ht="12.75" hidden="1" customHeight="1" x14ac:dyDescent="0.35"/>
    <row r="701" ht="12.75" hidden="1" customHeight="1" x14ac:dyDescent="0.35"/>
    <row r="702" ht="12.75" hidden="1" customHeight="1" x14ac:dyDescent="0.35"/>
    <row r="703" ht="12.75" hidden="1" customHeight="1" x14ac:dyDescent="0.35"/>
    <row r="704" ht="12.75" hidden="1" customHeight="1" x14ac:dyDescent="0.35"/>
    <row r="705" ht="12.75" hidden="1" customHeight="1" x14ac:dyDescent="0.35"/>
    <row r="706" ht="12.75" hidden="1" customHeight="1" x14ac:dyDescent="0.35"/>
    <row r="707" ht="12.75" hidden="1" customHeight="1" x14ac:dyDescent="0.35"/>
    <row r="708" ht="12.75" hidden="1" customHeight="1" x14ac:dyDescent="0.35"/>
    <row r="709" ht="12.75" hidden="1" customHeight="1" x14ac:dyDescent="0.35"/>
    <row r="710" ht="12.75" hidden="1" customHeight="1" x14ac:dyDescent="0.35"/>
    <row r="711" ht="12.75" hidden="1" customHeight="1" x14ac:dyDescent="0.35"/>
    <row r="712" ht="12.75" hidden="1" customHeight="1" x14ac:dyDescent="0.35"/>
    <row r="713" ht="12.75" hidden="1" customHeight="1" x14ac:dyDescent="0.35"/>
    <row r="714" ht="12.75" hidden="1" customHeight="1" x14ac:dyDescent="0.35"/>
    <row r="715" ht="12.75" hidden="1" customHeight="1" x14ac:dyDescent="0.35"/>
    <row r="716" ht="12.75" hidden="1" customHeight="1" x14ac:dyDescent="0.35"/>
    <row r="717" ht="12.75" hidden="1" customHeight="1" x14ac:dyDescent="0.35"/>
    <row r="718" ht="12.75" hidden="1" customHeight="1" x14ac:dyDescent="0.35"/>
    <row r="719" ht="12.75" hidden="1" customHeight="1" x14ac:dyDescent="0.35"/>
    <row r="720" ht="12.75" hidden="1" customHeight="1" x14ac:dyDescent="0.35"/>
    <row r="721" ht="12.75" hidden="1" customHeight="1" x14ac:dyDescent="0.35"/>
    <row r="722" ht="12.75" hidden="1" customHeight="1" x14ac:dyDescent="0.35"/>
    <row r="723" ht="12.75" hidden="1" customHeight="1" x14ac:dyDescent="0.35"/>
    <row r="724" ht="12.75" hidden="1" customHeight="1" x14ac:dyDescent="0.35"/>
    <row r="725" ht="12.75" hidden="1" customHeight="1" x14ac:dyDescent="0.35"/>
    <row r="726" ht="12.75" hidden="1" customHeight="1" x14ac:dyDescent="0.35"/>
    <row r="727" ht="12.75" hidden="1" customHeight="1" x14ac:dyDescent="0.35"/>
    <row r="728" ht="12.75" hidden="1" customHeight="1" x14ac:dyDescent="0.35"/>
    <row r="729" ht="12.75" hidden="1" customHeight="1" x14ac:dyDescent="0.35"/>
    <row r="730" ht="12.75" hidden="1" customHeight="1" x14ac:dyDescent="0.35"/>
    <row r="731" ht="12.75" hidden="1" customHeight="1" x14ac:dyDescent="0.35"/>
    <row r="732" ht="12.75" hidden="1" customHeight="1" x14ac:dyDescent="0.35"/>
    <row r="733" ht="12.75" hidden="1" customHeight="1" x14ac:dyDescent="0.35"/>
    <row r="734" ht="12.75" hidden="1" customHeight="1" x14ac:dyDescent="0.35"/>
    <row r="735" ht="12.75" hidden="1" customHeight="1" x14ac:dyDescent="0.35"/>
    <row r="736" ht="12.75" hidden="1" customHeight="1" x14ac:dyDescent="0.35"/>
    <row r="737" ht="12.75" hidden="1" customHeight="1" x14ac:dyDescent="0.35"/>
    <row r="738" ht="12.75" hidden="1" customHeight="1" x14ac:dyDescent="0.35"/>
    <row r="739" ht="12.75" hidden="1" customHeight="1" x14ac:dyDescent="0.35"/>
    <row r="740" ht="12.75" hidden="1" customHeight="1" x14ac:dyDescent="0.35"/>
    <row r="741" ht="12.75" hidden="1" customHeight="1" x14ac:dyDescent="0.35"/>
    <row r="742" ht="12.75" hidden="1" customHeight="1" x14ac:dyDescent="0.35"/>
    <row r="743" ht="12.75" hidden="1" customHeight="1" x14ac:dyDescent="0.35"/>
    <row r="744" ht="12.75" hidden="1" customHeight="1" x14ac:dyDescent="0.35"/>
    <row r="745" ht="12.75" hidden="1" customHeight="1" x14ac:dyDescent="0.35"/>
    <row r="746" ht="12.75" hidden="1" customHeight="1" x14ac:dyDescent="0.35"/>
    <row r="747" ht="12.75" hidden="1" customHeight="1" x14ac:dyDescent="0.35"/>
    <row r="748" ht="12.75" hidden="1" customHeight="1" x14ac:dyDescent="0.35"/>
    <row r="749" ht="12.75" hidden="1" customHeight="1" x14ac:dyDescent="0.35"/>
    <row r="750" ht="12.75" hidden="1" customHeight="1" x14ac:dyDescent="0.35"/>
    <row r="751" ht="12.75" hidden="1" customHeight="1" x14ac:dyDescent="0.35"/>
    <row r="752" ht="12.75" hidden="1" customHeight="1" x14ac:dyDescent="0.35"/>
    <row r="753" ht="12.75" hidden="1" customHeight="1" x14ac:dyDescent="0.35"/>
    <row r="754" ht="12.75" hidden="1" customHeight="1" x14ac:dyDescent="0.35"/>
    <row r="755" ht="12.75" hidden="1" customHeight="1" x14ac:dyDescent="0.35"/>
    <row r="756" ht="12.75" hidden="1" customHeight="1" x14ac:dyDescent="0.35"/>
    <row r="757" ht="12.75" hidden="1" customHeight="1" x14ac:dyDescent="0.35"/>
    <row r="758" ht="12.75" hidden="1" customHeight="1" x14ac:dyDescent="0.35"/>
    <row r="759" ht="12.75" hidden="1" customHeight="1" x14ac:dyDescent="0.35"/>
    <row r="760" ht="12.75" hidden="1" customHeight="1" x14ac:dyDescent="0.35"/>
    <row r="761" ht="12.75" hidden="1" customHeight="1" x14ac:dyDescent="0.35"/>
    <row r="762" ht="12.75" hidden="1" customHeight="1" x14ac:dyDescent="0.35"/>
    <row r="763" ht="12.75" hidden="1" customHeight="1" x14ac:dyDescent="0.35"/>
    <row r="764" ht="12.75" hidden="1" customHeight="1" x14ac:dyDescent="0.35"/>
    <row r="765" ht="12.75" hidden="1" customHeight="1" x14ac:dyDescent="0.35"/>
    <row r="766" ht="12.75" hidden="1" customHeight="1" x14ac:dyDescent="0.35"/>
    <row r="767" ht="12.75" hidden="1" customHeight="1" x14ac:dyDescent="0.35"/>
    <row r="768" ht="12.75" hidden="1" customHeight="1" x14ac:dyDescent="0.35"/>
    <row r="769" ht="12.75" hidden="1" customHeight="1" x14ac:dyDescent="0.35"/>
    <row r="770" ht="12.75" hidden="1" customHeight="1" x14ac:dyDescent="0.35"/>
    <row r="771" ht="12.75" hidden="1" customHeight="1" x14ac:dyDescent="0.35"/>
    <row r="772" ht="12.75" hidden="1" customHeight="1" x14ac:dyDescent="0.35"/>
    <row r="773" ht="12.75" hidden="1" customHeight="1" x14ac:dyDescent="0.35"/>
    <row r="774" ht="12.75" hidden="1" customHeight="1" x14ac:dyDescent="0.35"/>
    <row r="775" ht="12.75" hidden="1" customHeight="1" x14ac:dyDescent="0.35"/>
    <row r="776" ht="12.75" hidden="1" customHeight="1" x14ac:dyDescent="0.35"/>
    <row r="777" ht="12.75" hidden="1" customHeight="1" x14ac:dyDescent="0.35"/>
    <row r="778" ht="12.75" hidden="1" customHeight="1" x14ac:dyDescent="0.35"/>
    <row r="779" ht="12.75" hidden="1" customHeight="1" x14ac:dyDescent="0.35"/>
    <row r="780" ht="12.75" hidden="1" customHeight="1" x14ac:dyDescent="0.35"/>
    <row r="781" ht="12.75" hidden="1" customHeight="1" x14ac:dyDescent="0.35"/>
    <row r="782" ht="12.75" hidden="1" customHeight="1" x14ac:dyDescent="0.35"/>
    <row r="783" ht="12.75" hidden="1" customHeight="1" x14ac:dyDescent="0.35"/>
    <row r="784" ht="12.75" hidden="1" customHeight="1" x14ac:dyDescent="0.35"/>
    <row r="785" ht="12.75" hidden="1" customHeight="1" x14ac:dyDescent="0.35"/>
    <row r="786" ht="12.75" hidden="1" customHeight="1" x14ac:dyDescent="0.35"/>
    <row r="787" ht="12.75" hidden="1" customHeight="1" x14ac:dyDescent="0.35"/>
    <row r="788" ht="12.75" hidden="1" customHeight="1" x14ac:dyDescent="0.35"/>
    <row r="789" ht="12.75" hidden="1" customHeight="1" x14ac:dyDescent="0.35"/>
    <row r="790" ht="12.75" hidden="1" customHeight="1" x14ac:dyDescent="0.35"/>
    <row r="791" ht="12.75" hidden="1" customHeight="1" x14ac:dyDescent="0.35"/>
    <row r="792" ht="12.75" hidden="1" customHeight="1" x14ac:dyDescent="0.35"/>
    <row r="793" ht="12.75" hidden="1" customHeight="1" x14ac:dyDescent="0.35"/>
    <row r="794" ht="12.75" hidden="1" customHeight="1" x14ac:dyDescent="0.35"/>
    <row r="795" ht="12.75" hidden="1" customHeight="1" x14ac:dyDescent="0.35"/>
    <row r="796" ht="12.75" hidden="1" customHeight="1" x14ac:dyDescent="0.35"/>
    <row r="797" ht="12.75" hidden="1" customHeight="1" x14ac:dyDescent="0.35"/>
    <row r="798" ht="12.75" hidden="1" customHeight="1" x14ac:dyDescent="0.35"/>
    <row r="799" ht="12.75" hidden="1" customHeight="1" x14ac:dyDescent="0.35"/>
    <row r="800" ht="12.75" hidden="1" customHeight="1" x14ac:dyDescent="0.35"/>
    <row r="801" ht="12.75" hidden="1" customHeight="1" x14ac:dyDescent="0.35"/>
    <row r="802" ht="12.75" hidden="1" customHeight="1" x14ac:dyDescent="0.35"/>
    <row r="803" ht="12.75" hidden="1" customHeight="1" x14ac:dyDescent="0.35"/>
    <row r="804" ht="12.75" hidden="1" customHeight="1" x14ac:dyDescent="0.35"/>
    <row r="805" ht="12.75" hidden="1" customHeight="1" x14ac:dyDescent="0.35"/>
    <row r="806" ht="12.75" hidden="1" customHeight="1" x14ac:dyDescent="0.35"/>
    <row r="807" ht="12.75" hidden="1" customHeight="1" x14ac:dyDescent="0.35"/>
    <row r="808" ht="12.75" hidden="1" customHeight="1" x14ac:dyDescent="0.35"/>
    <row r="809" ht="12.75" hidden="1" customHeight="1" x14ac:dyDescent="0.35"/>
    <row r="810" ht="12.75" hidden="1" customHeight="1" x14ac:dyDescent="0.35"/>
    <row r="811" ht="12.75" hidden="1" customHeight="1" x14ac:dyDescent="0.35"/>
    <row r="812" ht="12.75" hidden="1" customHeight="1" x14ac:dyDescent="0.35"/>
    <row r="813" ht="12.75" hidden="1" customHeight="1" x14ac:dyDescent="0.35"/>
    <row r="814" ht="12.75" hidden="1" customHeight="1" x14ac:dyDescent="0.35"/>
    <row r="815" ht="12.75" hidden="1" customHeight="1" x14ac:dyDescent="0.35"/>
    <row r="816" ht="12.75" hidden="1" customHeight="1" x14ac:dyDescent="0.35"/>
    <row r="817" ht="12.75" hidden="1" customHeight="1" x14ac:dyDescent="0.35"/>
    <row r="818" ht="12.75" hidden="1" customHeight="1" x14ac:dyDescent="0.35"/>
    <row r="819" ht="12.75" hidden="1" customHeight="1" x14ac:dyDescent="0.35"/>
    <row r="820" ht="12.75" hidden="1" customHeight="1" x14ac:dyDescent="0.35"/>
    <row r="821" ht="12.75" hidden="1" customHeight="1" x14ac:dyDescent="0.35"/>
    <row r="822" ht="12.75" hidden="1" customHeight="1" x14ac:dyDescent="0.35"/>
    <row r="823" ht="12.75" hidden="1" customHeight="1" x14ac:dyDescent="0.35"/>
    <row r="824" ht="12.75" hidden="1" customHeight="1" x14ac:dyDescent="0.35"/>
    <row r="825" ht="12.75" hidden="1" customHeight="1" x14ac:dyDescent="0.35"/>
    <row r="826" ht="12.75" hidden="1" customHeight="1" x14ac:dyDescent="0.35"/>
    <row r="827" ht="12.75" hidden="1" customHeight="1" x14ac:dyDescent="0.35"/>
    <row r="828" ht="12.75" hidden="1" customHeight="1" x14ac:dyDescent="0.35"/>
    <row r="829" ht="12.75" hidden="1" customHeight="1" x14ac:dyDescent="0.35"/>
    <row r="830" ht="12.75" hidden="1" customHeight="1" x14ac:dyDescent="0.35"/>
    <row r="831" ht="12.75" hidden="1" customHeight="1" x14ac:dyDescent="0.35"/>
    <row r="832" ht="12.75" hidden="1" customHeight="1" x14ac:dyDescent="0.35"/>
    <row r="833" ht="12.75" hidden="1" customHeight="1" x14ac:dyDescent="0.35"/>
    <row r="834" ht="12.75" hidden="1" customHeight="1" x14ac:dyDescent="0.35"/>
    <row r="835" ht="12.75" hidden="1" customHeight="1" x14ac:dyDescent="0.35"/>
    <row r="836" ht="12.75" hidden="1" customHeight="1" x14ac:dyDescent="0.35"/>
    <row r="837" ht="12.75" hidden="1" customHeight="1" x14ac:dyDescent="0.35"/>
    <row r="838" ht="12.75" hidden="1" customHeight="1" x14ac:dyDescent="0.35"/>
    <row r="839" ht="12.75" hidden="1" customHeight="1" x14ac:dyDescent="0.35"/>
    <row r="840" ht="12.75" hidden="1" customHeight="1" x14ac:dyDescent="0.35"/>
    <row r="841" ht="12.75" hidden="1" customHeight="1" x14ac:dyDescent="0.35"/>
    <row r="842" ht="12.75" hidden="1" customHeight="1" x14ac:dyDescent="0.35"/>
    <row r="843" ht="12.75" hidden="1" customHeight="1" x14ac:dyDescent="0.35"/>
    <row r="844" ht="12.75" hidden="1" customHeight="1" x14ac:dyDescent="0.35"/>
    <row r="845" ht="12.75" hidden="1" customHeight="1" x14ac:dyDescent="0.35"/>
    <row r="846" ht="12.75" hidden="1" customHeight="1" x14ac:dyDescent="0.35"/>
    <row r="847" ht="12.75" hidden="1" customHeight="1" x14ac:dyDescent="0.35"/>
    <row r="848" ht="12.75" hidden="1" customHeight="1" x14ac:dyDescent="0.35"/>
    <row r="849" ht="12.75" hidden="1" customHeight="1" x14ac:dyDescent="0.35"/>
    <row r="850" ht="12.75" hidden="1" customHeight="1" x14ac:dyDescent="0.35"/>
    <row r="851" ht="12.75" hidden="1" customHeight="1" x14ac:dyDescent="0.35"/>
    <row r="852" ht="12.75" hidden="1" customHeight="1" x14ac:dyDescent="0.35"/>
    <row r="853" ht="12.75" hidden="1" customHeight="1" x14ac:dyDescent="0.35"/>
    <row r="854" ht="12.75" hidden="1" customHeight="1" x14ac:dyDescent="0.35"/>
    <row r="855" ht="12.75" hidden="1" customHeight="1" x14ac:dyDescent="0.35"/>
    <row r="856" ht="12.75" hidden="1" customHeight="1" x14ac:dyDescent="0.35"/>
    <row r="857" ht="12.75" hidden="1" customHeight="1" x14ac:dyDescent="0.35"/>
    <row r="858" ht="12.75" hidden="1" customHeight="1" x14ac:dyDescent="0.35"/>
    <row r="859" ht="12.75" hidden="1" customHeight="1" x14ac:dyDescent="0.35"/>
    <row r="860" ht="12.75" hidden="1" customHeight="1" x14ac:dyDescent="0.35"/>
    <row r="861" ht="12.75" hidden="1" customHeight="1" x14ac:dyDescent="0.35"/>
    <row r="862" ht="12.75" hidden="1" customHeight="1" x14ac:dyDescent="0.35"/>
    <row r="863" ht="12.75" hidden="1" customHeight="1" x14ac:dyDescent="0.35"/>
    <row r="864" ht="12.75" hidden="1" customHeight="1" x14ac:dyDescent="0.35"/>
    <row r="865" ht="12.75" hidden="1" customHeight="1" x14ac:dyDescent="0.35"/>
    <row r="866" ht="12.75" hidden="1" customHeight="1" x14ac:dyDescent="0.35"/>
    <row r="867" ht="12.75" hidden="1" customHeight="1" x14ac:dyDescent="0.35"/>
    <row r="868" ht="12.75" hidden="1" customHeight="1" x14ac:dyDescent="0.35"/>
    <row r="869" ht="12.75" hidden="1" customHeight="1" x14ac:dyDescent="0.35"/>
    <row r="870" ht="12.75" hidden="1" customHeight="1" x14ac:dyDescent="0.35"/>
    <row r="871" ht="12.75" hidden="1" customHeight="1" x14ac:dyDescent="0.35"/>
    <row r="872" ht="12.75" hidden="1" customHeight="1" x14ac:dyDescent="0.35"/>
    <row r="873" ht="12.75" hidden="1" customHeight="1" x14ac:dyDescent="0.35"/>
    <row r="874" ht="12.75" hidden="1" customHeight="1" x14ac:dyDescent="0.35"/>
    <row r="875" ht="12.75" hidden="1" customHeight="1" x14ac:dyDescent="0.35"/>
    <row r="876" ht="12.75" hidden="1" customHeight="1" x14ac:dyDescent="0.35"/>
    <row r="877" ht="12.75" hidden="1" customHeight="1" x14ac:dyDescent="0.35"/>
    <row r="878" ht="12.75" hidden="1" customHeight="1" x14ac:dyDescent="0.35"/>
    <row r="879" ht="12.75" hidden="1" customHeight="1" x14ac:dyDescent="0.35"/>
    <row r="880" ht="12.75" hidden="1" customHeight="1" x14ac:dyDescent="0.35"/>
    <row r="881" ht="12.75" hidden="1" customHeight="1" x14ac:dyDescent="0.35"/>
    <row r="882" ht="12.75" hidden="1" customHeight="1" x14ac:dyDescent="0.35"/>
    <row r="883" ht="12.75" hidden="1" customHeight="1" x14ac:dyDescent="0.35"/>
    <row r="884" ht="12.75" hidden="1" customHeight="1" x14ac:dyDescent="0.35"/>
    <row r="885" ht="12.75" hidden="1" customHeight="1" x14ac:dyDescent="0.35"/>
    <row r="886" ht="12.75" hidden="1" customHeight="1" x14ac:dyDescent="0.35"/>
    <row r="887" ht="12.75" hidden="1" customHeight="1" x14ac:dyDescent="0.35"/>
    <row r="888" ht="12.75" hidden="1" customHeight="1" x14ac:dyDescent="0.35"/>
    <row r="889" ht="12.75" hidden="1" customHeight="1" x14ac:dyDescent="0.35"/>
    <row r="890" ht="12.75" hidden="1" customHeight="1" x14ac:dyDescent="0.35"/>
    <row r="891" ht="12.75" hidden="1" customHeight="1" x14ac:dyDescent="0.35"/>
    <row r="892" ht="12.75" hidden="1" customHeight="1" x14ac:dyDescent="0.35"/>
    <row r="893" ht="12.75" hidden="1" customHeight="1" x14ac:dyDescent="0.35"/>
    <row r="894" ht="12.75" hidden="1" customHeight="1" x14ac:dyDescent="0.35"/>
    <row r="895" ht="12.75" hidden="1" customHeight="1" x14ac:dyDescent="0.35"/>
    <row r="896" ht="12.75" hidden="1" customHeight="1" x14ac:dyDescent="0.35"/>
    <row r="897" ht="12.75" hidden="1" customHeight="1" x14ac:dyDescent="0.35"/>
    <row r="898" ht="12.75" hidden="1" customHeight="1" x14ac:dyDescent="0.35"/>
    <row r="899" ht="12.75" hidden="1" customHeight="1" x14ac:dyDescent="0.35"/>
    <row r="900" ht="12.75" hidden="1" customHeight="1" x14ac:dyDescent="0.35"/>
    <row r="901" ht="12.75" hidden="1" customHeight="1" x14ac:dyDescent="0.35"/>
    <row r="902" ht="12.75" hidden="1" customHeight="1" x14ac:dyDescent="0.35"/>
    <row r="903" ht="12.75" hidden="1" customHeight="1" x14ac:dyDescent="0.35"/>
    <row r="904" ht="12.75" hidden="1" customHeight="1" x14ac:dyDescent="0.35"/>
    <row r="905" ht="12.75" hidden="1" customHeight="1" x14ac:dyDescent="0.35"/>
    <row r="906" ht="12.75" hidden="1" customHeight="1" x14ac:dyDescent="0.35"/>
    <row r="907" ht="12.75" hidden="1" customHeight="1" x14ac:dyDescent="0.35"/>
    <row r="908" ht="12.75" hidden="1" customHeight="1" x14ac:dyDescent="0.35"/>
    <row r="909" ht="12.75" hidden="1" customHeight="1" x14ac:dyDescent="0.35"/>
    <row r="910" ht="12.75" hidden="1" customHeight="1" x14ac:dyDescent="0.35"/>
    <row r="911" ht="12.75" hidden="1" customHeight="1" x14ac:dyDescent="0.35"/>
    <row r="912" ht="12.75" hidden="1" customHeight="1" x14ac:dyDescent="0.35"/>
    <row r="913" ht="12.75" hidden="1" customHeight="1" x14ac:dyDescent="0.35"/>
    <row r="914" ht="12.75" hidden="1" customHeight="1" x14ac:dyDescent="0.35"/>
    <row r="915" ht="12.75" hidden="1" customHeight="1" x14ac:dyDescent="0.35"/>
    <row r="916" ht="12.75" hidden="1" customHeight="1" x14ac:dyDescent="0.35"/>
    <row r="917" ht="12.75" hidden="1" customHeight="1" x14ac:dyDescent="0.35"/>
    <row r="918" ht="12.75" hidden="1" customHeight="1" x14ac:dyDescent="0.35"/>
    <row r="919" ht="12.75" hidden="1" customHeight="1" x14ac:dyDescent="0.35"/>
    <row r="920" ht="12.75" hidden="1" customHeight="1" x14ac:dyDescent="0.35"/>
    <row r="921" ht="12.75" hidden="1" customHeight="1" x14ac:dyDescent="0.35"/>
    <row r="922" ht="12.75" hidden="1" customHeight="1" x14ac:dyDescent="0.35"/>
    <row r="923" ht="12.75" hidden="1" customHeight="1" x14ac:dyDescent="0.35"/>
    <row r="924" ht="12.75" hidden="1" customHeight="1" x14ac:dyDescent="0.35"/>
    <row r="925" ht="12.75" hidden="1" customHeight="1" x14ac:dyDescent="0.35"/>
    <row r="926" ht="12.75" hidden="1" customHeight="1" x14ac:dyDescent="0.35"/>
    <row r="927" ht="12.75" hidden="1" customHeight="1" x14ac:dyDescent="0.35"/>
    <row r="928" ht="12.75" hidden="1" customHeight="1" x14ac:dyDescent="0.35"/>
    <row r="929" ht="12.75" hidden="1" customHeight="1" x14ac:dyDescent="0.35"/>
    <row r="930" ht="12.75" hidden="1" customHeight="1" x14ac:dyDescent="0.35"/>
    <row r="931" ht="12.75" hidden="1" customHeight="1" x14ac:dyDescent="0.35"/>
    <row r="932" ht="12.75" hidden="1" customHeight="1" x14ac:dyDescent="0.35"/>
    <row r="933" ht="12.75" hidden="1" customHeight="1" x14ac:dyDescent="0.35"/>
    <row r="934" ht="12.75" hidden="1" customHeight="1" x14ac:dyDescent="0.35"/>
    <row r="935" ht="12.75" hidden="1" customHeight="1" x14ac:dyDescent="0.35"/>
    <row r="936" ht="12.75" hidden="1" customHeight="1" x14ac:dyDescent="0.35"/>
    <row r="937" ht="12.75" hidden="1" customHeight="1" x14ac:dyDescent="0.35"/>
    <row r="938" ht="12.75" hidden="1" customHeight="1" x14ac:dyDescent="0.35"/>
    <row r="939" ht="12.75" hidden="1" customHeight="1" x14ac:dyDescent="0.35"/>
    <row r="940" ht="12.75" hidden="1" customHeight="1" x14ac:dyDescent="0.35"/>
    <row r="941" ht="12.75" hidden="1" customHeight="1" x14ac:dyDescent="0.35"/>
    <row r="942" ht="12.75" hidden="1" customHeight="1" x14ac:dyDescent="0.35"/>
    <row r="943" ht="12.75" hidden="1" customHeight="1" x14ac:dyDescent="0.35"/>
    <row r="944" ht="12.75" hidden="1" customHeight="1" x14ac:dyDescent="0.35"/>
    <row r="945" ht="12.75" hidden="1" customHeight="1" x14ac:dyDescent="0.35"/>
    <row r="946" ht="12.75" hidden="1" customHeight="1" x14ac:dyDescent="0.35"/>
    <row r="947" ht="12.75" hidden="1" customHeight="1" x14ac:dyDescent="0.35"/>
    <row r="948" ht="12.75" hidden="1" customHeight="1" x14ac:dyDescent="0.35"/>
    <row r="949" ht="12.75" hidden="1" customHeight="1" x14ac:dyDescent="0.35"/>
    <row r="950" ht="12.75" hidden="1" customHeight="1" x14ac:dyDescent="0.35"/>
    <row r="951" ht="12.75" hidden="1" customHeight="1" x14ac:dyDescent="0.35"/>
    <row r="952" ht="12.75" hidden="1" customHeight="1" x14ac:dyDescent="0.35"/>
    <row r="953" ht="12.75" hidden="1" customHeight="1" x14ac:dyDescent="0.35"/>
    <row r="954" ht="12.75" hidden="1" customHeight="1" x14ac:dyDescent="0.35"/>
    <row r="955" ht="12.75" hidden="1" customHeight="1" x14ac:dyDescent="0.35"/>
    <row r="956" ht="12.75" hidden="1" customHeight="1" x14ac:dyDescent="0.35"/>
    <row r="957" ht="12.75" hidden="1" customHeight="1" x14ac:dyDescent="0.35"/>
    <row r="958" ht="12.75" hidden="1" customHeight="1" x14ac:dyDescent="0.35"/>
    <row r="959" ht="12.75" hidden="1" customHeight="1" x14ac:dyDescent="0.35"/>
    <row r="960" ht="12.75" hidden="1" customHeight="1" x14ac:dyDescent="0.35"/>
    <row r="961" ht="12.75" hidden="1" customHeight="1" x14ac:dyDescent="0.35"/>
    <row r="962" ht="12.75" hidden="1" customHeight="1" x14ac:dyDescent="0.35"/>
    <row r="963" ht="12.75" hidden="1" customHeight="1" x14ac:dyDescent="0.35"/>
    <row r="964" ht="12.75" hidden="1" customHeight="1" x14ac:dyDescent="0.35"/>
    <row r="965" ht="12.75" hidden="1" customHeight="1" x14ac:dyDescent="0.35"/>
    <row r="966" ht="12.75" hidden="1" customHeight="1" x14ac:dyDescent="0.35"/>
    <row r="967" ht="12.75" hidden="1" customHeight="1" x14ac:dyDescent="0.35"/>
    <row r="968" ht="12.75" hidden="1" customHeight="1" x14ac:dyDescent="0.35"/>
    <row r="969" ht="12.75" hidden="1" customHeight="1" x14ac:dyDescent="0.35"/>
    <row r="970" ht="12.75" hidden="1" customHeight="1" x14ac:dyDescent="0.35"/>
    <row r="971" ht="12.75" hidden="1" customHeight="1" x14ac:dyDescent="0.35"/>
    <row r="972" ht="12.75" hidden="1" customHeight="1" x14ac:dyDescent="0.35"/>
    <row r="973" ht="12.75" hidden="1" customHeight="1" x14ac:dyDescent="0.35"/>
    <row r="974" ht="12.75" hidden="1" customHeight="1" x14ac:dyDescent="0.35"/>
    <row r="975" ht="12.75" hidden="1" customHeight="1" x14ac:dyDescent="0.35"/>
    <row r="976" ht="12.75" hidden="1" customHeight="1" x14ac:dyDescent="0.35"/>
    <row r="977" ht="12.75" hidden="1" customHeight="1" x14ac:dyDescent="0.35"/>
    <row r="978" ht="12.75" hidden="1" customHeight="1" x14ac:dyDescent="0.35"/>
    <row r="979" ht="12.75" hidden="1" customHeight="1" x14ac:dyDescent="0.35"/>
    <row r="980" ht="12.75" hidden="1" customHeight="1" x14ac:dyDescent="0.35"/>
    <row r="981" ht="12.75" hidden="1" customHeight="1" x14ac:dyDescent="0.35"/>
    <row r="982" ht="12.75" hidden="1" customHeight="1" x14ac:dyDescent="0.35"/>
    <row r="983" ht="12.75" hidden="1" customHeight="1" x14ac:dyDescent="0.35"/>
    <row r="984" ht="12.75" hidden="1" customHeight="1" x14ac:dyDescent="0.35"/>
    <row r="985" ht="12.75" hidden="1" customHeight="1" x14ac:dyDescent="0.35"/>
    <row r="986" ht="12.75" hidden="1" customHeight="1" x14ac:dyDescent="0.35"/>
    <row r="987" ht="12.75" hidden="1" customHeight="1" x14ac:dyDescent="0.35"/>
    <row r="988" ht="12.75" hidden="1" customHeight="1" x14ac:dyDescent="0.35"/>
    <row r="989" ht="12.75" hidden="1" customHeight="1" x14ac:dyDescent="0.35"/>
    <row r="990" ht="12.75" hidden="1" customHeight="1" x14ac:dyDescent="0.35"/>
    <row r="991" ht="12.75" hidden="1" customHeight="1" x14ac:dyDescent="0.35"/>
    <row r="992" ht="12.75" hidden="1" customHeight="1" x14ac:dyDescent="0.35"/>
    <row r="993" ht="12.75" hidden="1" customHeight="1" x14ac:dyDescent="0.35"/>
    <row r="994" ht="12.75" hidden="1" customHeight="1" x14ac:dyDescent="0.35"/>
    <row r="995" ht="12.75" hidden="1" customHeight="1" x14ac:dyDescent="0.35"/>
    <row r="996" ht="12.75" hidden="1" customHeight="1" x14ac:dyDescent="0.35"/>
    <row r="997" ht="12.75" hidden="1" customHeight="1" x14ac:dyDescent="0.35"/>
    <row r="998" ht="12.75" hidden="1" customHeight="1" x14ac:dyDescent="0.35"/>
    <row r="999" ht="12.75" hidden="1" customHeight="1" x14ac:dyDescent="0.35"/>
    <row r="1000" ht="12.75" hidden="1" customHeight="1" x14ac:dyDescent="0.35"/>
    <row r="1001" ht="12.75" hidden="1" customHeight="1" x14ac:dyDescent="0.35"/>
    <row r="1002" ht="12.75" hidden="1" customHeight="1" x14ac:dyDescent="0.35"/>
    <row r="1003" ht="12.75" hidden="1" customHeight="1" x14ac:dyDescent="0.35"/>
    <row r="1004" ht="12.75" hidden="1" customHeight="1" x14ac:dyDescent="0.35"/>
    <row r="1005" ht="12.75" hidden="1" customHeight="1" x14ac:dyDescent="0.35"/>
    <row r="1006" ht="12.75" hidden="1" customHeight="1" x14ac:dyDescent="0.35"/>
    <row r="1007" ht="12.75" hidden="1" customHeight="1" x14ac:dyDescent="0.35"/>
    <row r="1008" ht="12.75" hidden="1" customHeight="1" x14ac:dyDescent="0.35"/>
    <row r="1009" ht="12.75" hidden="1" customHeight="1" x14ac:dyDescent="0.35"/>
    <row r="1010" ht="12.75" hidden="1" customHeight="1" x14ac:dyDescent="0.35"/>
    <row r="1011" ht="12.75" hidden="1" customHeight="1" x14ac:dyDescent="0.35"/>
    <row r="1012" ht="12.75" hidden="1" customHeight="1" x14ac:dyDescent="0.35"/>
    <row r="1013" ht="12.75" hidden="1" customHeight="1" x14ac:dyDescent="0.35"/>
    <row r="1014" ht="12.75" hidden="1" customHeight="1" x14ac:dyDescent="0.35"/>
    <row r="1015" ht="12.75" hidden="1" customHeight="1" x14ac:dyDescent="0.35"/>
    <row r="1016" ht="12.75" hidden="1" customHeight="1" x14ac:dyDescent="0.35"/>
    <row r="1017" ht="12.75" hidden="1" customHeight="1" x14ac:dyDescent="0.35"/>
    <row r="1018" ht="12.75" hidden="1" customHeight="1" x14ac:dyDescent="0.35"/>
    <row r="1019" ht="12.75" hidden="1" customHeight="1" x14ac:dyDescent="0.35"/>
    <row r="1020" ht="12.75" hidden="1" customHeight="1" x14ac:dyDescent="0.35"/>
    <row r="1021" ht="12.75" hidden="1" customHeight="1" x14ac:dyDescent="0.35"/>
    <row r="1022" ht="12.75" hidden="1" customHeight="1" x14ac:dyDescent="0.35"/>
    <row r="1023" ht="12.75" hidden="1" customHeight="1" x14ac:dyDescent="0.35"/>
    <row r="1024" ht="12.75" hidden="1" customHeight="1" x14ac:dyDescent="0.35"/>
    <row r="1025" ht="12.75" hidden="1" customHeight="1" x14ac:dyDescent="0.35"/>
    <row r="1026" ht="12.75" hidden="1" customHeight="1" x14ac:dyDescent="0.35"/>
    <row r="1027" ht="12.75" hidden="1" customHeight="1" x14ac:dyDescent="0.35"/>
    <row r="1028" ht="12.75" hidden="1" customHeight="1" x14ac:dyDescent="0.35"/>
    <row r="1029" ht="12.75" hidden="1" customHeight="1" x14ac:dyDescent="0.35"/>
    <row r="1030" ht="12.75" hidden="1" customHeight="1" x14ac:dyDescent="0.35"/>
    <row r="1031" ht="12.75" hidden="1" customHeight="1" x14ac:dyDescent="0.35"/>
    <row r="1032" ht="12.75" hidden="1" customHeight="1" x14ac:dyDescent="0.35"/>
    <row r="1033" ht="12.75" hidden="1" customHeight="1" x14ac:dyDescent="0.35"/>
    <row r="1034" ht="12.75" hidden="1" customHeight="1" x14ac:dyDescent="0.35"/>
    <row r="1035" ht="12.75" hidden="1" customHeight="1" x14ac:dyDescent="0.35"/>
    <row r="1036" ht="12.75" hidden="1" customHeight="1" x14ac:dyDescent="0.35"/>
    <row r="1037" ht="12.75" hidden="1" customHeight="1" x14ac:dyDescent="0.35"/>
    <row r="1038" ht="12.75" hidden="1" customHeight="1" x14ac:dyDescent="0.35"/>
    <row r="1039" ht="12.75" hidden="1" customHeight="1" x14ac:dyDescent="0.35"/>
    <row r="1040" ht="12.75" hidden="1" customHeight="1" x14ac:dyDescent="0.35"/>
    <row r="1041" ht="12.75" hidden="1" customHeight="1" x14ac:dyDescent="0.35"/>
    <row r="1042" ht="12.75" hidden="1" customHeight="1" x14ac:dyDescent="0.35"/>
    <row r="1043" ht="12.75" hidden="1" customHeight="1" x14ac:dyDescent="0.35"/>
    <row r="1044" ht="12.75" hidden="1" customHeight="1" x14ac:dyDescent="0.35"/>
    <row r="1045" ht="12.75" hidden="1" customHeight="1" x14ac:dyDescent="0.35"/>
    <row r="1046" ht="12.75" hidden="1" customHeight="1" x14ac:dyDescent="0.35"/>
    <row r="1047" ht="12.75" hidden="1" customHeight="1" x14ac:dyDescent="0.35"/>
    <row r="1048" ht="12.75" hidden="1" customHeight="1" x14ac:dyDescent="0.35"/>
    <row r="1049" ht="12.75" hidden="1" customHeight="1" x14ac:dyDescent="0.35"/>
    <row r="1050" ht="12.75" hidden="1" customHeight="1" x14ac:dyDescent="0.35"/>
    <row r="1051" ht="12.75" hidden="1" customHeight="1" x14ac:dyDescent="0.35"/>
    <row r="1052" ht="12.75" hidden="1" customHeight="1" x14ac:dyDescent="0.35"/>
    <row r="1053" ht="12.75" hidden="1" customHeight="1" x14ac:dyDescent="0.35"/>
    <row r="1054" ht="12.75" hidden="1" customHeight="1" x14ac:dyDescent="0.35"/>
    <row r="1055" ht="12.75" hidden="1" customHeight="1" x14ac:dyDescent="0.35"/>
    <row r="1056" ht="12.75" hidden="1" customHeight="1" x14ac:dyDescent="0.35"/>
    <row r="1057" ht="12.75" hidden="1" customHeight="1" x14ac:dyDescent="0.35"/>
    <row r="1058" ht="12.75" hidden="1" customHeight="1" x14ac:dyDescent="0.35"/>
    <row r="1059" ht="12.75" hidden="1" customHeight="1" x14ac:dyDescent="0.35"/>
    <row r="1060" ht="12.75" hidden="1" customHeight="1" x14ac:dyDescent="0.35"/>
    <row r="1061" ht="12.75" hidden="1" customHeight="1" x14ac:dyDescent="0.35"/>
    <row r="1062" ht="12.75" hidden="1" customHeight="1" x14ac:dyDescent="0.35"/>
    <row r="1063" ht="12.75" hidden="1" customHeight="1" x14ac:dyDescent="0.35"/>
    <row r="1064" ht="12.75" hidden="1" customHeight="1" x14ac:dyDescent="0.35"/>
    <row r="1065" ht="12.75" hidden="1" customHeight="1" x14ac:dyDescent="0.35"/>
    <row r="1066" ht="12.75" hidden="1" customHeight="1" x14ac:dyDescent="0.35"/>
    <row r="1067" ht="12.75" hidden="1" customHeight="1" x14ac:dyDescent="0.35"/>
    <row r="1068" ht="12.75" hidden="1" customHeight="1" x14ac:dyDescent="0.35"/>
    <row r="1069" ht="12.75" hidden="1" customHeight="1" x14ac:dyDescent="0.35"/>
    <row r="1070" ht="12.75" hidden="1" customHeight="1" x14ac:dyDescent="0.35"/>
    <row r="1071" ht="12.75" hidden="1" customHeight="1" x14ac:dyDescent="0.35"/>
    <row r="1072" ht="12.75" hidden="1" customHeight="1" x14ac:dyDescent="0.35"/>
    <row r="1073" ht="12.75" hidden="1" customHeight="1" x14ac:dyDescent="0.35"/>
    <row r="1074" ht="12.75" hidden="1" customHeight="1" x14ac:dyDescent="0.35"/>
    <row r="1075" ht="12.75" hidden="1" customHeight="1" x14ac:dyDescent="0.35"/>
    <row r="1076" ht="12.75" hidden="1" customHeight="1" x14ac:dyDescent="0.35"/>
    <row r="1077" ht="12.75" hidden="1" customHeight="1" x14ac:dyDescent="0.35"/>
    <row r="1078" ht="12.75" hidden="1" customHeight="1" x14ac:dyDescent="0.35"/>
    <row r="1079" ht="12.75" hidden="1" customHeight="1" x14ac:dyDescent="0.35"/>
    <row r="1080" ht="12.75" hidden="1" customHeight="1" x14ac:dyDescent="0.35"/>
    <row r="1081" ht="12.75" hidden="1" customHeight="1" x14ac:dyDescent="0.35"/>
    <row r="1082" ht="12.75" hidden="1" customHeight="1" x14ac:dyDescent="0.35"/>
    <row r="1083" ht="12.75" hidden="1" customHeight="1" x14ac:dyDescent="0.35"/>
    <row r="1084" ht="12.75" hidden="1" customHeight="1" x14ac:dyDescent="0.35"/>
    <row r="1085" ht="12.75" hidden="1" customHeight="1" x14ac:dyDescent="0.35"/>
    <row r="1086" ht="12.75" hidden="1" customHeight="1" x14ac:dyDescent="0.35"/>
    <row r="1087" ht="12.75" hidden="1" customHeight="1" x14ac:dyDescent="0.35"/>
    <row r="1088" ht="12.75" hidden="1" customHeight="1" x14ac:dyDescent="0.35"/>
    <row r="1089" ht="12.75" hidden="1" customHeight="1" x14ac:dyDescent="0.35"/>
    <row r="1090" ht="12.75" hidden="1" customHeight="1" x14ac:dyDescent="0.35"/>
    <row r="1091" ht="12.75" hidden="1" customHeight="1" x14ac:dyDescent="0.35"/>
    <row r="1092" ht="12.75" hidden="1" customHeight="1" x14ac:dyDescent="0.35"/>
    <row r="1093" ht="12.75" hidden="1" customHeight="1" x14ac:dyDescent="0.35"/>
    <row r="1094" ht="12.75" hidden="1" customHeight="1" x14ac:dyDescent="0.35"/>
    <row r="1095" ht="12.75" hidden="1" customHeight="1" x14ac:dyDescent="0.35"/>
    <row r="1096" ht="12.75" hidden="1" customHeight="1" x14ac:dyDescent="0.35"/>
    <row r="1097" ht="12.75" hidden="1" customHeight="1" x14ac:dyDescent="0.35"/>
    <row r="1098" ht="12.75" hidden="1" customHeight="1" x14ac:dyDescent="0.35"/>
    <row r="1099" ht="12.75" hidden="1" customHeight="1" x14ac:dyDescent="0.35"/>
    <row r="1100" ht="12.75" hidden="1" customHeight="1" x14ac:dyDescent="0.35"/>
    <row r="1101" ht="12.75" hidden="1" customHeight="1" x14ac:dyDescent="0.35"/>
    <row r="1102" ht="12.75" hidden="1" customHeight="1" x14ac:dyDescent="0.35"/>
    <row r="1103" ht="12.75" hidden="1" customHeight="1" x14ac:dyDescent="0.35"/>
    <row r="1104" ht="12.75" hidden="1" customHeight="1" x14ac:dyDescent="0.35"/>
    <row r="1105" ht="12.75" hidden="1" customHeight="1" x14ac:dyDescent="0.35"/>
    <row r="1106" ht="12.75" hidden="1" customHeight="1" x14ac:dyDescent="0.35"/>
    <row r="1107" ht="12.75" hidden="1" customHeight="1" x14ac:dyDescent="0.35"/>
    <row r="1108" ht="12.75" hidden="1" customHeight="1" x14ac:dyDescent="0.35"/>
    <row r="1109" ht="12.75" hidden="1" customHeight="1" x14ac:dyDescent="0.35"/>
    <row r="1110" ht="12.75" hidden="1" customHeight="1" x14ac:dyDescent="0.35"/>
    <row r="1111" ht="12.75" hidden="1" customHeight="1" x14ac:dyDescent="0.35"/>
    <row r="1112" ht="12.75" hidden="1" customHeight="1" x14ac:dyDescent="0.35"/>
    <row r="1113" ht="12.75" hidden="1" customHeight="1" x14ac:dyDescent="0.35"/>
    <row r="1114" ht="12.75" hidden="1" customHeight="1" x14ac:dyDescent="0.35"/>
    <row r="1115" ht="12.75" hidden="1" customHeight="1" x14ac:dyDescent="0.35"/>
    <row r="1116" ht="12.75" hidden="1" customHeight="1" x14ac:dyDescent="0.35"/>
    <row r="1117" ht="12.75" hidden="1" customHeight="1" x14ac:dyDescent="0.35"/>
    <row r="1118" ht="12.75" hidden="1" customHeight="1" x14ac:dyDescent="0.35"/>
    <row r="1119" ht="12.75" hidden="1" customHeight="1" x14ac:dyDescent="0.35"/>
    <row r="1120" ht="12.75" hidden="1" customHeight="1" x14ac:dyDescent="0.35"/>
    <row r="1121" ht="12.75" hidden="1" customHeight="1" x14ac:dyDescent="0.35"/>
    <row r="1122" ht="12.75" hidden="1" customHeight="1" x14ac:dyDescent="0.35"/>
    <row r="1123" ht="12.75" hidden="1" customHeight="1" x14ac:dyDescent="0.35"/>
    <row r="1124" ht="12.75" hidden="1" customHeight="1" x14ac:dyDescent="0.35"/>
    <row r="1125" ht="12.75" hidden="1" customHeight="1" x14ac:dyDescent="0.35"/>
    <row r="1126" ht="12.75" hidden="1" customHeight="1" x14ac:dyDescent="0.35"/>
    <row r="1127" ht="12.75" hidden="1" customHeight="1" x14ac:dyDescent="0.35"/>
    <row r="1128" ht="12.75" hidden="1" customHeight="1" x14ac:dyDescent="0.35"/>
    <row r="1129" ht="12.75" hidden="1" customHeight="1" x14ac:dyDescent="0.35"/>
    <row r="1130" ht="12.75" hidden="1" customHeight="1" x14ac:dyDescent="0.35"/>
    <row r="1131" ht="12.75" hidden="1" customHeight="1" x14ac:dyDescent="0.35"/>
    <row r="1132" ht="12.75" hidden="1" customHeight="1" x14ac:dyDescent="0.35"/>
    <row r="1133" ht="12.75" hidden="1" customHeight="1" x14ac:dyDescent="0.35"/>
    <row r="1134" ht="12.75" hidden="1" customHeight="1" x14ac:dyDescent="0.35"/>
    <row r="1135" ht="12.75" hidden="1" customHeight="1" x14ac:dyDescent="0.35"/>
    <row r="1136" ht="12.75" hidden="1" customHeight="1" x14ac:dyDescent="0.35"/>
    <row r="1137" ht="12.75" hidden="1" customHeight="1" x14ac:dyDescent="0.35"/>
    <row r="1138" ht="12.75" hidden="1" customHeight="1" x14ac:dyDescent="0.35"/>
    <row r="1139" ht="12.75" hidden="1" customHeight="1" x14ac:dyDescent="0.35"/>
    <row r="1140" ht="12.75" hidden="1" customHeight="1" x14ac:dyDescent="0.35"/>
    <row r="1141" ht="12.75" hidden="1" customHeight="1" x14ac:dyDescent="0.35"/>
    <row r="1142" ht="12.75" hidden="1" customHeight="1" x14ac:dyDescent="0.35"/>
    <row r="1143" ht="12.75" hidden="1" customHeight="1" x14ac:dyDescent="0.35"/>
    <row r="1144" ht="12.75" hidden="1" customHeight="1" x14ac:dyDescent="0.35"/>
    <row r="1145" ht="12.75" hidden="1" customHeight="1" x14ac:dyDescent="0.35"/>
    <row r="1146" ht="12.75" hidden="1" customHeight="1" x14ac:dyDescent="0.35"/>
    <row r="1147" ht="12.75" hidden="1" customHeight="1" x14ac:dyDescent="0.35"/>
    <row r="1148" ht="12.75" hidden="1" customHeight="1" x14ac:dyDescent="0.35"/>
    <row r="1149" ht="12.75" hidden="1" customHeight="1" x14ac:dyDescent="0.35"/>
    <row r="1150" ht="12.75" hidden="1" customHeight="1" x14ac:dyDescent="0.35"/>
    <row r="1151" ht="12.75" hidden="1" customHeight="1" x14ac:dyDescent="0.35"/>
    <row r="1152" ht="12.75" hidden="1" customHeight="1" x14ac:dyDescent="0.35"/>
    <row r="1153" ht="12.75" hidden="1" customHeight="1" x14ac:dyDescent="0.35"/>
    <row r="1154" ht="12.75" hidden="1" customHeight="1" x14ac:dyDescent="0.35"/>
    <row r="1155" ht="12.75" hidden="1" customHeight="1" x14ac:dyDescent="0.35"/>
    <row r="1156" ht="12.75" hidden="1" customHeight="1" x14ac:dyDescent="0.35"/>
    <row r="1157" ht="12.75" hidden="1" customHeight="1" x14ac:dyDescent="0.35"/>
    <row r="1158" ht="12.75" hidden="1" customHeight="1" x14ac:dyDescent="0.35"/>
    <row r="1159" ht="12.75" hidden="1" customHeight="1" x14ac:dyDescent="0.35"/>
    <row r="1160" ht="12.75" hidden="1" customHeight="1" x14ac:dyDescent="0.35"/>
    <row r="1161" ht="12.75" hidden="1" customHeight="1" x14ac:dyDescent="0.35"/>
    <row r="1162" ht="12.75" hidden="1" customHeight="1" x14ac:dyDescent="0.35"/>
    <row r="1163" ht="12.75" hidden="1" customHeight="1" x14ac:dyDescent="0.35"/>
    <row r="1164" ht="12.75" hidden="1" customHeight="1" x14ac:dyDescent="0.35"/>
    <row r="1165" ht="12.75" hidden="1" customHeight="1" x14ac:dyDescent="0.35"/>
    <row r="1166" ht="12.75" hidden="1" customHeight="1" x14ac:dyDescent="0.35"/>
    <row r="1167" ht="12.75" hidden="1" customHeight="1" x14ac:dyDescent="0.35"/>
    <row r="1168" ht="12.75" hidden="1" customHeight="1" x14ac:dyDescent="0.35"/>
    <row r="1169" ht="12.75" hidden="1" customHeight="1" x14ac:dyDescent="0.35"/>
    <row r="1170" ht="12.75" hidden="1" customHeight="1" x14ac:dyDescent="0.35"/>
    <row r="1171" ht="12.75" hidden="1" customHeight="1" x14ac:dyDescent="0.35"/>
    <row r="1172" ht="12.75" hidden="1" customHeight="1" x14ac:dyDescent="0.35"/>
    <row r="1173" ht="12.75" hidden="1" customHeight="1" x14ac:dyDescent="0.35"/>
    <row r="1174" ht="12.75" hidden="1" customHeight="1" x14ac:dyDescent="0.35"/>
    <row r="1175" ht="12.75" hidden="1" customHeight="1" x14ac:dyDescent="0.35"/>
    <row r="1176" ht="12.75" hidden="1" customHeight="1" x14ac:dyDescent="0.35"/>
    <row r="1177" ht="12.75" hidden="1" customHeight="1" x14ac:dyDescent="0.35"/>
    <row r="1178" ht="12.75" hidden="1" customHeight="1" x14ac:dyDescent="0.35"/>
    <row r="1179" ht="12.75" hidden="1" customHeight="1" x14ac:dyDescent="0.35"/>
    <row r="1180" ht="12.75" hidden="1" customHeight="1" x14ac:dyDescent="0.35"/>
    <row r="1181" ht="12.75" hidden="1" customHeight="1" x14ac:dyDescent="0.35"/>
    <row r="1182" ht="12.75" hidden="1" customHeight="1" x14ac:dyDescent="0.35"/>
    <row r="1183" ht="12.75" hidden="1" customHeight="1" x14ac:dyDescent="0.35"/>
    <row r="1184" ht="12.75" hidden="1" customHeight="1" x14ac:dyDescent="0.35"/>
    <row r="1185" ht="12.75" hidden="1" customHeight="1" x14ac:dyDescent="0.35"/>
    <row r="1186" ht="12.75" hidden="1" customHeight="1" x14ac:dyDescent="0.35"/>
    <row r="1187" ht="12.75" hidden="1" customHeight="1" x14ac:dyDescent="0.35"/>
    <row r="1188" ht="12.75" hidden="1" customHeight="1" x14ac:dyDescent="0.35"/>
    <row r="1189" ht="12.75" hidden="1" customHeight="1" x14ac:dyDescent="0.35"/>
    <row r="1190" ht="12.75" hidden="1" customHeight="1" x14ac:dyDescent="0.35"/>
    <row r="1191" ht="12.75" hidden="1" customHeight="1" x14ac:dyDescent="0.35"/>
    <row r="1192" ht="12.75" hidden="1" customHeight="1" x14ac:dyDescent="0.35"/>
    <row r="1193" ht="12.75" hidden="1" customHeight="1" x14ac:dyDescent="0.35"/>
    <row r="1194" ht="12.75" hidden="1" customHeight="1" x14ac:dyDescent="0.35"/>
    <row r="1195" ht="12.75" hidden="1" customHeight="1" x14ac:dyDescent="0.35"/>
    <row r="1196" ht="12.75" hidden="1" customHeight="1" x14ac:dyDescent="0.35"/>
    <row r="1197" ht="12.75" hidden="1" customHeight="1" x14ac:dyDescent="0.35"/>
    <row r="1198" ht="12.75" hidden="1" customHeight="1" x14ac:dyDescent="0.35"/>
    <row r="1199" ht="12.75" hidden="1" customHeight="1" x14ac:dyDescent="0.35"/>
    <row r="1200" ht="12.75" hidden="1" customHeight="1" x14ac:dyDescent="0.35"/>
    <row r="1201" ht="12.75" hidden="1" customHeight="1" x14ac:dyDescent="0.35"/>
    <row r="1202" ht="12.75" hidden="1" customHeight="1" x14ac:dyDescent="0.35"/>
    <row r="1203" ht="12.75" hidden="1" customHeight="1" x14ac:dyDescent="0.35"/>
    <row r="1204" ht="12.75" hidden="1" customHeight="1" x14ac:dyDescent="0.35"/>
    <row r="1205" ht="12.75" hidden="1" customHeight="1" x14ac:dyDescent="0.35"/>
    <row r="1206" ht="12.75" hidden="1" customHeight="1" x14ac:dyDescent="0.35"/>
    <row r="1207" ht="12.75" hidden="1" customHeight="1" x14ac:dyDescent="0.35"/>
    <row r="1208" ht="12.75" hidden="1" customHeight="1" x14ac:dyDescent="0.35"/>
    <row r="1209" ht="12.75" hidden="1" customHeight="1" x14ac:dyDescent="0.35"/>
    <row r="1210" ht="12.75" hidden="1" customHeight="1" x14ac:dyDescent="0.35"/>
    <row r="1211" ht="12.75" hidden="1" customHeight="1" x14ac:dyDescent="0.35"/>
    <row r="1212" ht="12.75" hidden="1" customHeight="1" x14ac:dyDescent="0.35"/>
    <row r="1213" ht="12.75" hidden="1" customHeight="1" x14ac:dyDescent="0.35"/>
    <row r="1214" ht="12.75" hidden="1" customHeight="1" x14ac:dyDescent="0.35"/>
    <row r="1215" ht="12.75" hidden="1" customHeight="1" x14ac:dyDescent="0.35"/>
    <row r="1216" ht="12.75" hidden="1" customHeight="1" x14ac:dyDescent="0.35"/>
    <row r="1217" ht="12.75" hidden="1" customHeight="1" x14ac:dyDescent="0.35"/>
    <row r="1218" ht="12.75" hidden="1" customHeight="1" x14ac:dyDescent="0.35"/>
    <row r="1219" ht="12.75" hidden="1" customHeight="1" x14ac:dyDescent="0.35"/>
    <row r="1220" ht="12.75" hidden="1" customHeight="1" x14ac:dyDescent="0.35"/>
    <row r="1221" ht="12.75" hidden="1" customHeight="1" x14ac:dyDescent="0.35"/>
    <row r="1222" ht="12.75" hidden="1" customHeight="1" x14ac:dyDescent="0.35"/>
    <row r="1223" ht="12.75" hidden="1" customHeight="1" x14ac:dyDescent="0.35"/>
    <row r="1224" ht="12.75" hidden="1" customHeight="1" x14ac:dyDescent="0.35"/>
    <row r="1225" ht="12.75" hidden="1" customHeight="1" x14ac:dyDescent="0.35"/>
    <row r="1226" ht="12.75" hidden="1" customHeight="1" x14ac:dyDescent="0.35"/>
    <row r="1227" ht="12.75" hidden="1" customHeight="1" x14ac:dyDescent="0.35"/>
    <row r="1228" ht="12.75" hidden="1" customHeight="1" x14ac:dyDescent="0.35"/>
    <row r="1229" ht="12.75" hidden="1" customHeight="1" x14ac:dyDescent="0.35"/>
    <row r="1230" ht="12.75" hidden="1" customHeight="1" x14ac:dyDescent="0.35"/>
    <row r="1231" ht="12.75" hidden="1" customHeight="1" x14ac:dyDescent="0.35"/>
    <row r="1232" ht="12.75" hidden="1" customHeight="1" x14ac:dyDescent="0.35"/>
    <row r="1233" ht="12.75" hidden="1" customHeight="1" x14ac:dyDescent="0.35"/>
    <row r="1234" ht="12.75" hidden="1" customHeight="1" x14ac:dyDescent="0.35"/>
    <row r="1235" ht="12.75" hidden="1" customHeight="1" x14ac:dyDescent="0.35"/>
    <row r="1236" ht="12.75" hidden="1" customHeight="1" x14ac:dyDescent="0.35"/>
    <row r="1237" ht="12.75" hidden="1" customHeight="1" x14ac:dyDescent="0.35"/>
    <row r="1238" ht="12.75" hidden="1" customHeight="1" x14ac:dyDescent="0.35"/>
    <row r="1239" ht="12.75" hidden="1" customHeight="1" x14ac:dyDescent="0.35"/>
    <row r="1240" ht="12.75" hidden="1" customHeight="1" x14ac:dyDescent="0.35"/>
    <row r="1241" ht="12.75" hidden="1" customHeight="1" x14ac:dyDescent="0.35"/>
    <row r="1242" ht="12.75" hidden="1" customHeight="1" x14ac:dyDescent="0.35"/>
    <row r="1243" ht="12.75" hidden="1" customHeight="1" x14ac:dyDescent="0.35"/>
    <row r="1244" ht="12.75" hidden="1" customHeight="1" x14ac:dyDescent="0.35"/>
    <row r="1245" ht="12.75" hidden="1" customHeight="1" x14ac:dyDescent="0.35"/>
    <row r="1246" ht="12.75" hidden="1" customHeight="1" x14ac:dyDescent="0.35"/>
    <row r="1247" ht="12.75" hidden="1" customHeight="1" x14ac:dyDescent="0.35"/>
    <row r="1248" ht="12.75" hidden="1" customHeight="1" x14ac:dyDescent="0.35"/>
    <row r="1249" ht="12.75" hidden="1" customHeight="1" x14ac:dyDescent="0.35"/>
    <row r="1250" ht="12.75" hidden="1" customHeight="1" x14ac:dyDescent="0.35"/>
    <row r="1251" ht="12.75" hidden="1" customHeight="1" x14ac:dyDescent="0.35"/>
    <row r="1252" ht="12.75" hidden="1" customHeight="1" x14ac:dyDescent="0.35"/>
    <row r="1253" ht="12.75" hidden="1" customHeight="1" x14ac:dyDescent="0.35"/>
    <row r="1254" ht="12.75" hidden="1" customHeight="1" x14ac:dyDescent="0.35"/>
    <row r="1255" ht="12.75" hidden="1" customHeight="1" x14ac:dyDescent="0.35"/>
    <row r="1256" ht="12.75" hidden="1" customHeight="1" x14ac:dyDescent="0.35"/>
    <row r="1257" ht="12.75" hidden="1" customHeight="1" x14ac:dyDescent="0.35"/>
    <row r="1258" ht="12.75" hidden="1" customHeight="1" x14ac:dyDescent="0.35"/>
    <row r="1259" ht="12.75" hidden="1" customHeight="1" x14ac:dyDescent="0.35"/>
    <row r="1260" ht="12.75" hidden="1" customHeight="1" x14ac:dyDescent="0.35"/>
    <row r="1261" ht="12.75" hidden="1" customHeight="1" x14ac:dyDescent="0.35"/>
    <row r="1262" ht="12.75" hidden="1" customHeight="1" x14ac:dyDescent="0.35"/>
    <row r="1263" ht="12.75" hidden="1" customHeight="1" x14ac:dyDescent="0.35"/>
    <row r="1264" ht="12.75" hidden="1" customHeight="1" x14ac:dyDescent="0.35"/>
    <row r="1265" ht="12.75" hidden="1" customHeight="1" x14ac:dyDescent="0.35"/>
    <row r="1266" ht="12.75" hidden="1" customHeight="1" x14ac:dyDescent="0.35"/>
    <row r="1267" ht="12.75" hidden="1" customHeight="1" x14ac:dyDescent="0.35"/>
    <row r="1268" ht="12.75" hidden="1" customHeight="1" x14ac:dyDescent="0.35"/>
    <row r="1269" ht="12.75" hidden="1" customHeight="1" x14ac:dyDescent="0.35"/>
    <row r="1270" ht="12.75" hidden="1" customHeight="1" x14ac:dyDescent="0.35"/>
    <row r="1271" ht="12.75" hidden="1" customHeight="1" x14ac:dyDescent="0.35"/>
    <row r="1272" ht="12.75" hidden="1" customHeight="1" x14ac:dyDescent="0.35"/>
    <row r="1273" ht="12.75" hidden="1" customHeight="1" x14ac:dyDescent="0.35"/>
    <row r="1274" ht="12.75" hidden="1" customHeight="1" x14ac:dyDescent="0.35"/>
    <row r="1275" ht="12.75" hidden="1" customHeight="1" x14ac:dyDescent="0.35"/>
    <row r="1276" ht="12.75" hidden="1" customHeight="1" x14ac:dyDescent="0.35"/>
    <row r="1277" ht="12.75" hidden="1" customHeight="1" x14ac:dyDescent="0.35"/>
    <row r="1278" ht="12.75" hidden="1" customHeight="1" x14ac:dyDescent="0.35"/>
    <row r="1279" ht="12.75" hidden="1" customHeight="1" x14ac:dyDescent="0.35"/>
    <row r="1280" ht="12.75" hidden="1" customHeight="1" x14ac:dyDescent="0.35"/>
    <row r="1281" ht="12.75" hidden="1" customHeight="1" x14ac:dyDescent="0.35"/>
    <row r="1282" ht="12.75" hidden="1" customHeight="1" x14ac:dyDescent="0.35"/>
    <row r="1283" ht="12.75" hidden="1" customHeight="1" x14ac:dyDescent="0.35"/>
    <row r="1284" ht="12.75" hidden="1" customHeight="1" x14ac:dyDescent="0.35"/>
    <row r="1285" ht="12.75" hidden="1" customHeight="1" x14ac:dyDescent="0.35"/>
    <row r="1286" ht="12.75" hidden="1" customHeight="1" x14ac:dyDescent="0.35"/>
    <row r="1287" ht="12.75" hidden="1" customHeight="1" x14ac:dyDescent="0.35"/>
    <row r="1288" ht="12.75" hidden="1" customHeight="1" x14ac:dyDescent="0.35"/>
    <row r="1289" ht="12.75" hidden="1" customHeight="1" x14ac:dyDescent="0.35"/>
    <row r="1290" ht="12.75" hidden="1" customHeight="1" x14ac:dyDescent="0.35"/>
    <row r="1291" ht="12.75" hidden="1" customHeight="1" x14ac:dyDescent="0.35"/>
    <row r="1292" ht="12.75" hidden="1" customHeight="1" x14ac:dyDescent="0.35"/>
    <row r="1293" ht="12.75" hidden="1" customHeight="1" x14ac:dyDescent="0.35"/>
    <row r="1294" ht="12.75" hidden="1" customHeight="1" x14ac:dyDescent="0.35"/>
    <row r="1295" ht="12.75" hidden="1" customHeight="1" x14ac:dyDescent="0.35"/>
    <row r="1296" ht="12.75" hidden="1" customHeight="1" x14ac:dyDescent="0.35"/>
    <row r="1297" ht="12.75" hidden="1" customHeight="1" x14ac:dyDescent="0.35"/>
    <row r="1298" ht="12.75" hidden="1" customHeight="1" x14ac:dyDescent="0.35"/>
    <row r="1299" ht="12.75" hidden="1" customHeight="1" x14ac:dyDescent="0.35"/>
    <row r="1300" ht="12.75" hidden="1" customHeight="1" x14ac:dyDescent="0.35"/>
    <row r="1301" ht="12.75" hidden="1" customHeight="1" x14ac:dyDescent="0.35"/>
    <row r="1302" ht="12.75" hidden="1" customHeight="1" x14ac:dyDescent="0.35"/>
    <row r="1303" ht="12.75" hidden="1" customHeight="1" x14ac:dyDescent="0.35"/>
    <row r="1304" ht="12.75" hidden="1" customHeight="1" x14ac:dyDescent="0.35"/>
    <row r="1305" ht="12.75" hidden="1" customHeight="1" x14ac:dyDescent="0.35"/>
    <row r="1306" ht="12.75" hidden="1" customHeight="1" x14ac:dyDescent="0.35"/>
    <row r="1307" ht="12.75" hidden="1" customHeight="1" x14ac:dyDescent="0.35"/>
    <row r="1308" ht="12.75" hidden="1" customHeight="1" x14ac:dyDescent="0.35"/>
    <row r="1309" ht="12.75" hidden="1" customHeight="1" x14ac:dyDescent="0.35"/>
    <row r="1310" ht="12.75" hidden="1" customHeight="1" x14ac:dyDescent="0.35"/>
    <row r="1311" ht="12.75" hidden="1" customHeight="1" x14ac:dyDescent="0.35"/>
    <row r="1312" ht="12.75" hidden="1" customHeight="1" x14ac:dyDescent="0.35"/>
    <row r="1313" ht="12.75" hidden="1" customHeight="1" x14ac:dyDescent="0.35"/>
    <row r="1314" ht="12.75" hidden="1" customHeight="1" x14ac:dyDescent="0.35"/>
    <row r="1315" ht="12.75" hidden="1" customHeight="1" x14ac:dyDescent="0.35"/>
    <row r="1316" ht="12.75" hidden="1" customHeight="1" x14ac:dyDescent="0.35"/>
    <row r="1317" ht="12.75" hidden="1" customHeight="1" x14ac:dyDescent="0.35"/>
    <row r="1318" ht="12.75" hidden="1" customHeight="1" x14ac:dyDescent="0.35"/>
    <row r="1319" ht="12.75" hidden="1" customHeight="1" x14ac:dyDescent="0.35"/>
    <row r="1320" ht="12.75" hidden="1" customHeight="1" x14ac:dyDescent="0.35"/>
    <row r="1321" ht="12.75" hidden="1" customHeight="1" x14ac:dyDescent="0.35"/>
    <row r="1322" ht="12.75" hidden="1" customHeight="1" x14ac:dyDescent="0.35"/>
    <row r="1323" ht="12.75" hidden="1" customHeight="1" x14ac:dyDescent="0.35"/>
    <row r="1324" ht="12.75" hidden="1" customHeight="1" x14ac:dyDescent="0.35"/>
    <row r="1325" ht="12.75" hidden="1" customHeight="1" x14ac:dyDescent="0.35"/>
    <row r="1326" ht="12.75" hidden="1" customHeight="1" x14ac:dyDescent="0.35"/>
    <row r="1327" ht="12.75" hidden="1" customHeight="1" x14ac:dyDescent="0.35"/>
    <row r="1328" ht="12.75" hidden="1" customHeight="1" x14ac:dyDescent="0.35"/>
    <row r="1329" ht="12.75" hidden="1" customHeight="1" x14ac:dyDescent="0.35"/>
    <row r="1330" ht="12.75" hidden="1" customHeight="1" x14ac:dyDescent="0.35"/>
    <row r="1331" ht="12.75" hidden="1" customHeight="1" x14ac:dyDescent="0.35"/>
    <row r="1332" ht="12.75" hidden="1" customHeight="1" x14ac:dyDescent="0.35"/>
    <row r="1333" ht="12.75" hidden="1" customHeight="1" x14ac:dyDescent="0.35"/>
    <row r="1334" ht="12.75" hidden="1" customHeight="1" x14ac:dyDescent="0.35"/>
    <row r="1335" ht="12.75" hidden="1" customHeight="1" x14ac:dyDescent="0.35"/>
    <row r="1336" ht="12.75" hidden="1" customHeight="1" x14ac:dyDescent="0.35"/>
    <row r="1337" ht="12.75" hidden="1" customHeight="1" x14ac:dyDescent="0.35"/>
    <row r="1338" ht="12.75" hidden="1" customHeight="1" x14ac:dyDescent="0.35"/>
    <row r="1339" ht="12.75" hidden="1" customHeight="1" x14ac:dyDescent="0.35"/>
    <row r="1340" ht="12.75" hidden="1" customHeight="1" x14ac:dyDescent="0.35"/>
    <row r="1341" ht="12.75" hidden="1" customHeight="1" x14ac:dyDescent="0.35"/>
    <row r="1342" ht="12.75" hidden="1" customHeight="1" x14ac:dyDescent="0.35"/>
    <row r="1343" ht="12.75" hidden="1" customHeight="1" x14ac:dyDescent="0.35"/>
    <row r="1344" ht="12.75" hidden="1" customHeight="1" x14ac:dyDescent="0.35"/>
    <row r="1345" ht="12.75" hidden="1" customHeight="1" x14ac:dyDescent="0.35"/>
    <row r="1346" ht="12.75" hidden="1" customHeight="1" x14ac:dyDescent="0.35"/>
    <row r="1347" ht="12.75" hidden="1" customHeight="1" x14ac:dyDescent="0.35"/>
    <row r="1348" ht="12.75" hidden="1" customHeight="1" x14ac:dyDescent="0.35"/>
    <row r="1349" ht="12.75" hidden="1" customHeight="1" x14ac:dyDescent="0.35"/>
    <row r="1350" ht="12.75" hidden="1" customHeight="1" x14ac:dyDescent="0.35"/>
    <row r="1351" ht="12.75" hidden="1" customHeight="1" x14ac:dyDescent="0.35"/>
    <row r="1352" ht="12.75" hidden="1" customHeight="1" x14ac:dyDescent="0.35"/>
    <row r="1353" ht="12.75" hidden="1" customHeight="1" x14ac:dyDescent="0.35"/>
    <row r="1354" ht="12.75" hidden="1" customHeight="1" x14ac:dyDescent="0.35"/>
    <row r="1355" ht="12.75" hidden="1" customHeight="1" x14ac:dyDescent="0.35"/>
    <row r="1356" ht="12.75" hidden="1" customHeight="1" x14ac:dyDescent="0.35"/>
    <row r="1357" ht="12.75" hidden="1" customHeight="1" x14ac:dyDescent="0.35"/>
    <row r="1358" ht="12.75" hidden="1" customHeight="1" x14ac:dyDescent="0.35"/>
    <row r="1359" ht="12.75" hidden="1" customHeight="1" x14ac:dyDescent="0.35"/>
    <row r="1360" ht="12.75" hidden="1" customHeight="1" x14ac:dyDescent="0.35"/>
    <row r="1361" ht="12.75" hidden="1" customHeight="1" x14ac:dyDescent="0.35"/>
    <row r="1362" ht="12.75" hidden="1" customHeight="1" x14ac:dyDescent="0.35"/>
    <row r="1363" ht="12.75" hidden="1" customHeight="1" x14ac:dyDescent="0.35"/>
    <row r="1364" ht="12.75" hidden="1" customHeight="1" x14ac:dyDescent="0.35"/>
    <row r="1365" ht="12.75" hidden="1" customHeight="1" x14ac:dyDescent="0.35"/>
    <row r="1366" ht="12.75" hidden="1" customHeight="1" x14ac:dyDescent="0.35"/>
    <row r="1367" ht="12.75" hidden="1" customHeight="1" x14ac:dyDescent="0.35"/>
    <row r="1368" ht="12.75" hidden="1" customHeight="1" x14ac:dyDescent="0.35"/>
    <row r="1369" ht="12.75" hidden="1" customHeight="1" x14ac:dyDescent="0.35"/>
    <row r="1370" ht="12.75" hidden="1" customHeight="1" x14ac:dyDescent="0.35"/>
    <row r="1371" ht="12.75" hidden="1" customHeight="1" x14ac:dyDescent="0.35"/>
    <row r="1372" ht="12.75" hidden="1" customHeight="1" x14ac:dyDescent="0.35"/>
    <row r="1373" ht="12.75" hidden="1" customHeight="1" x14ac:dyDescent="0.35"/>
    <row r="1374" ht="12.75" hidden="1" customHeight="1" x14ac:dyDescent="0.35"/>
    <row r="1375" ht="12.75" hidden="1" customHeight="1" x14ac:dyDescent="0.35"/>
    <row r="1376" ht="12.75" hidden="1" customHeight="1" x14ac:dyDescent="0.35"/>
    <row r="1377" ht="12.75" hidden="1" customHeight="1" x14ac:dyDescent="0.35"/>
    <row r="1378" ht="12.75" hidden="1" customHeight="1" x14ac:dyDescent="0.35"/>
    <row r="1379" ht="12.75" hidden="1" customHeight="1" x14ac:dyDescent="0.35"/>
    <row r="1380" ht="12.75" hidden="1" customHeight="1" x14ac:dyDescent="0.35"/>
    <row r="1381" ht="12.75" hidden="1" customHeight="1" x14ac:dyDescent="0.35"/>
    <row r="1382" ht="12.75" hidden="1" customHeight="1" x14ac:dyDescent="0.35"/>
    <row r="1383" ht="12.75" hidden="1" customHeight="1" x14ac:dyDescent="0.35"/>
    <row r="1384" ht="12.75" hidden="1" customHeight="1" x14ac:dyDescent="0.35"/>
    <row r="1385" ht="12.75" hidden="1" customHeight="1" x14ac:dyDescent="0.35"/>
    <row r="1386" ht="12.75" hidden="1" customHeight="1" x14ac:dyDescent="0.35"/>
    <row r="1387" ht="12.75" hidden="1" customHeight="1" x14ac:dyDescent="0.35"/>
    <row r="1388" ht="12.75" hidden="1" customHeight="1" x14ac:dyDescent="0.35"/>
    <row r="1389" ht="12.75" hidden="1" customHeight="1" x14ac:dyDescent="0.35"/>
    <row r="1390" ht="12.75" hidden="1" customHeight="1" x14ac:dyDescent="0.35"/>
    <row r="1391" ht="12.75" hidden="1" customHeight="1" x14ac:dyDescent="0.35"/>
    <row r="1392" ht="12.75" hidden="1" customHeight="1" x14ac:dyDescent="0.35"/>
    <row r="1393" ht="12.75" hidden="1" customHeight="1" x14ac:dyDescent="0.35"/>
    <row r="1394" ht="12.75" hidden="1" customHeight="1" x14ac:dyDescent="0.35"/>
    <row r="1395" ht="12.75" hidden="1" customHeight="1" x14ac:dyDescent="0.35"/>
    <row r="1396" ht="12.75" hidden="1" customHeight="1" x14ac:dyDescent="0.35"/>
    <row r="1397" ht="12.75" hidden="1" customHeight="1" x14ac:dyDescent="0.35"/>
    <row r="1398" ht="12.75" hidden="1" customHeight="1" x14ac:dyDescent="0.35"/>
    <row r="1399" ht="12.75" hidden="1" customHeight="1" x14ac:dyDescent="0.35"/>
    <row r="1400" ht="12.75" hidden="1" customHeight="1" x14ac:dyDescent="0.35"/>
    <row r="1401" ht="12.75" hidden="1" customHeight="1" x14ac:dyDescent="0.35"/>
    <row r="1402" ht="12.75" hidden="1" customHeight="1" x14ac:dyDescent="0.35"/>
    <row r="1403" ht="12.75" hidden="1" customHeight="1" x14ac:dyDescent="0.35"/>
    <row r="1404" ht="12.75" hidden="1" customHeight="1" x14ac:dyDescent="0.35"/>
    <row r="1405" ht="12.75" hidden="1" customHeight="1" x14ac:dyDescent="0.35"/>
    <row r="1406" ht="12.75" hidden="1" customHeight="1" x14ac:dyDescent="0.35"/>
    <row r="1407" ht="12.75" hidden="1" customHeight="1" x14ac:dyDescent="0.35"/>
    <row r="1408" ht="12.75" hidden="1" customHeight="1" x14ac:dyDescent="0.35"/>
    <row r="1409" ht="12.75" hidden="1" customHeight="1" x14ac:dyDescent="0.35"/>
    <row r="1410" ht="12.75" hidden="1" customHeight="1" x14ac:dyDescent="0.35"/>
    <row r="1411" ht="12.75" hidden="1" customHeight="1" x14ac:dyDescent="0.35"/>
    <row r="1412" ht="12.75" hidden="1" customHeight="1" x14ac:dyDescent="0.35"/>
    <row r="1413" ht="12.75" hidden="1" customHeight="1" x14ac:dyDescent="0.35"/>
    <row r="1414" ht="12.75" hidden="1" customHeight="1" x14ac:dyDescent="0.35"/>
    <row r="1415" ht="12.75" hidden="1" customHeight="1" x14ac:dyDescent="0.35"/>
    <row r="1416" ht="12.75" hidden="1" customHeight="1" x14ac:dyDescent="0.35"/>
    <row r="1417" ht="12.75" hidden="1" customHeight="1" x14ac:dyDescent="0.35"/>
    <row r="1418" ht="12.75" hidden="1" customHeight="1" x14ac:dyDescent="0.35"/>
    <row r="1419" ht="12.75" hidden="1" customHeight="1" x14ac:dyDescent="0.35"/>
    <row r="1420" ht="12.75" hidden="1" customHeight="1" x14ac:dyDescent="0.35"/>
    <row r="1421" ht="12.75" hidden="1" customHeight="1" x14ac:dyDescent="0.35"/>
    <row r="1422" ht="12.75" hidden="1" customHeight="1" x14ac:dyDescent="0.35"/>
    <row r="1423" ht="12.75" hidden="1" customHeight="1" x14ac:dyDescent="0.35"/>
    <row r="1424" ht="12.75" hidden="1" customHeight="1" x14ac:dyDescent="0.35"/>
    <row r="1425" ht="12.75" hidden="1" customHeight="1" x14ac:dyDescent="0.35"/>
    <row r="1426" ht="12.75" hidden="1" customHeight="1" x14ac:dyDescent="0.35"/>
    <row r="1427" ht="12.75" hidden="1" customHeight="1" x14ac:dyDescent="0.35"/>
    <row r="1428" ht="12.75" hidden="1" customHeight="1" x14ac:dyDescent="0.35"/>
    <row r="1429" ht="12.75" hidden="1" customHeight="1" x14ac:dyDescent="0.35"/>
    <row r="1430" ht="12.75" hidden="1" customHeight="1" x14ac:dyDescent="0.35"/>
    <row r="1431" ht="12.75" hidden="1" customHeight="1" x14ac:dyDescent="0.35"/>
    <row r="1432" ht="12.75" hidden="1" customHeight="1" x14ac:dyDescent="0.35"/>
    <row r="1433" ht="12.75" hidden="1" customHeight="1" x14ac:dyDescent="0.35"/>
    <row r="1434" ht="12.75" hidden="1" customHeight="1" x14ac:dyDescent="0.35"/>
    <row r="1435" ht="12.75" hidden="1" customHeight="1" x14ac:dyDescent="0.35"/>
    <row r="1436" ht="12.75" hidden="1" customHeight="1" x14ac:dyDescent="0.35"/>
    <row r="1437" ht="12.75" hidden="1" customHeight="1" x14ac:dyDescent="0.35"/>
    <row r="1438" ht="12.75" hidden="1" customHeight="1" x14ac:dyDescent="0.35"/>
    <row r="1439" ht="12.75" hidden="1" customHeight="1" x14ac:dyDescent="0.35"/>
    <row r="1440" ht="12.75" hidden="1" customHeight="1" x14ac:dyDescent="0.35"/>
    <row r="1441" ht="12.75" hidden="1" customHeight="1" x14ac:dyDescent="0.35"/>
    <row r="1442" ht="12.75" hidden="1" customHeight="1" x14ac:dyDescent="0.35"/>
    <row r="1443" ht="12.75" hidden="1" customHeight="1" x14ac:dyDescent="0.35"/>
    <row r="1444" ht="12.75" hidden="1" customHeight="1" x14ac:dyDescent="0.35"/>
    <row r="1445" ht="12.75" hidden="1" customHeight="1" x14ac:dyDescent="0.35"/>
    <row r="1446" ht="12.75" hidden="1" customHeight="1" x14ac:dyDescent="0.35"/>
    <row r="1447" ht="12.75" hidden="1" customHeight="1" x14ac:dyDescent="0.35"/>
    <row r="1448" ht="12.75" hidden="1" customHeight="1" x14ac:dyDescent="0.35"/>
    <row r="1449" ht="12.75" hidden="1" customHeight="1" x14ac:dyDescent="0.35"/>
    <row r="1450" ht="12.75" hidden="1" customHeight="1" x14ac:dyDescent="0.35"/>
    <row r="1451" ht="12.75" hidden="1" customHeight="1" x14ac:dyDescent="0.35"/>
    <row r="1452" ht="12.75" hidden="1" customHeight="1" x14ac:dyDescent="0.35"/>
    <row r="1453" ht="12.75" hidden="1" customHeight="1" x14ac:dyDescent="0.35"/>
    <row r="1454" ht="12.75" hidden="1" customHeight="1" x14ac:dyDescent="0.35"/>
    <row r="1455" ht="12.75" hidden="1" customHeight="1" x14ac:dyDescent="0.35"/>
    <row r="1456" ht="12.75" hidden="1" customHeight="1" x14ac:dyDescent="0.35"/>
    <row r="1457" ht="12.75" hidden="1" customHeight="1" x14ac:dyDescent="0.35"/>
    <row r="1458" ht="12.75" hidden="1" customHeight="1" x14ac:dyDescent="0.35"/>
    <row r="1459" ht="12.75" hidden="1" customHeight="1" x14ac:dyDescent="0.35"/>
    <row r="1460" ht="12.75" hidden="1" customHeight="1" x14ac:dyDescent="0.35"/>
    <row r="1461" ht="12.75" hidden="1" customHeight="1" x14ac:dyDescent="0.35"/>
    <row r="1462" ht="12.75" hidden="1" customHeight="1" x14ac:dyDescent="0.35"/>
    <row r="1463" ht="12.75" hidden="1" customHeight="1" x14ac:dyDescent="0.35"/>
    <row r="1464" ht="12.75" hidden="1" customHeight="1" x14ac:dyDescent="0.35"/>
    <row r="1465" ht="12.75" hidden="1" customHeight="1" x14ac:dyDescent="0.35"/>
    <row r="1466" ht="12.75" hidden="1" customHeight="1" x14ac:dyDescent="0.35"/>
    <row r="1467" ht="12.75" hidden="1" customHeight="1" x14ac:dyDescent="0.35"/>
    <row r="1468" ht="12.75" hidden="1" customHeight="1" x14ac:dyDescent="0.35"/>
    <row r="1469" ht="12.75" hidden="1" customHeight="1" x14ac:dyDescent="0.35"/>
    <row r="1470" ht="12.75" hidden="1" customHeight="1" x14ac:dyDescent="0.35"/>
    <row r="1471" ht="12.75" hidden="1" customHeight="1" x14ac:dyDescent="0.35"/>
    <row r="1472" ht="12.75" hidden="1" customHeight="1" x14ac:dyDescent="0.35"/>
    <row r="1473" ht="12.75" hidden="1" customHeight="1" x14ac:dyDescent="0.35"/>
    <row r="1474" ht="12.75" hidden="1" customHeight="1" x14ac:dyDescent="0.35"/>
    <row r="1475" ht="12.75" hidden="1" customHeight="1" x14ac:dyDescent="0.35"/>
    <row r="1476" ht="12.75" hidden="1" customHeight="1" x14ac:dyDescent="0.35"/>
    <row r="1477" ht="12.75" hidden="1" customHeight="1" x14ac:dyDescent="0.35"/>
    <row r="1478" ht="12.75" hidden="1" customHeight="1" x14ac:dyDescent="0.35"/>
    <row r="1479" ht="12.75" hidden="1" customHeight="1" x14ac:dyDescent="0.35"/>
    <row r="1480" ht="12.75" hidden="1" customHeight="1" x14ac:dyDescent="0.35"/>
    <row r="1481" ht="12.75" hidden="1" customHeight="1" x14ac:dyDescent="0.35"/>
    <row r="1482" ht="12.75" hidden="1" customHeight="1" x14ac:dyDescent="0.35"/>
    <row r="1483" ht="12.75" hidden="1" customHeight="1" x14ac:dyDescent="0.35"/>
    <row r="1484" ht="12.75" hidden="1" customHeight="1" x14ac:dyDescent="0.35"/>
    <row r="1485" ht="12.75" hidden="1" customHeight="1" x14ac:dyDescent="0.35"/>
    <row r="1486" ht="12.75" hidden="1" customHeight="1" x14ac:dyDescent="0.35"/>
    <row r="1487" ht="12.75" hidden="1" customHeight="1" x14ac:dyDescent="0.35"/>
    <row r="1488" ht="12.75" hidden="1" customHeight="1" x14ac:dyDescent="0.35"/>
    <row r="1489" ht="12.75" hidden="1" customHeight="1" x14ac:dyDescent="0.35"/>
    <row r="1490" ht="12.75" hidden="1" customHeight="1" x14ac:dyDescent="0.35"/>
    <row r="1491" ht="12.75" hidden="1" customHeight="1" x14ac:dyDescent="0.35"/>
    <row r="1492" ht="12.75" hidden="1" customHeight="1" x14ac:dyDescent="0.35"/>
    <row r="1493" ht="12.75" hidden="1" customHeight="1" x14ac:dyDescent="0.35"/>
    <row r="1494" ht="12.75" hidden="1" customHeight="1" x14ac:dyDescent="0.35"/>
    <row r="1495" ht="12.75" hidden="1" customHeight="1" x14ac:dyDescent="0.35"/>
    <row r="1496" ht="12.75" hidden="1" customHeight="1" x14ac:dyDescent="0.35"/>
    <row r="1497" ht="12.75" hidden="1" customHeight="1" x14ac:dyDescent="0.35"/>
    <row r="1498" ht="12.75" hidden="1" customHeight="1" x14ac:dyDescent="0.35"/>
    <row r="1499" ht="12.75" hidden="1" customHeight="1" x14ac:dyDescent="0.35"/>
    <row r="1500" ht="12.75" hidden="1" customHeight="1" x14ac:dyDescent="0.35"/>
    <row r="1501" ht="12.75" hidden="1" customHeight="1" x14ac:dyDescent="0.35"/>
    <row r="1502" ht="12.75" hidden="1" customHeight="1" x14ac:dyDescent="0.35"/>
    <row r="1503" ht="12.75" hidden="1" customHeight="1" x14ac:dyDescent="0.35"/>
    <row r="1504" ht="12.75" hidden="1" customHeight="1" x14ac:dyDescent="0.35"/>
    <row r="1505" ht="12.75" hidden="1" customHeight="1" x14ac:dyDescent="0.35"/>
    <row r="1506" ht="12.75" hidden="1" customHeight="1" x14ac:dyDescent="0.35"/>
    <row r="1507" ht="12.75" hidden="1" customHeight="1" x14ac:dyDescent="0.35"/>
    <row r="1508" ht="12.75" hidden="1" customHeight="1" x14ac:dyDescent="0.35"/>
    <row r="1509" ht="12.75" hidden="1" customHeight="1" x14ac:dyDescent="0.35"/>
    <row r="1510" ht="12.75" hidden="1" customHeight="1" x14ac:dyDescent="0.35"/>
    <row r="1511" ht="12.75" hidden="1" customHeight="1" x14ac:dyDescent="0.35"/>
    <row r="1512" ht="12.75" hidden="1" customHeight="1" x14ac:dyDescent="0.35"/>
    <row r="1513" ht="12.75" hidden="1" customHeight="1" x14ac:dyDescent="0.35"/>
    <row r="1514" ht="12.75" hidden="1" customHeight="1" x14ac:dyDescent="0.35"/>
    <row r="1515" ht="12.75" hidden="1" customHeight="1" x14ac:dyDescent="0.35"/>
    <row r="1516" ht="12.75" hidden="1" customHeight="1" x14ac:dyDescent="0.35"/>
    <row r="1517" ht="12.75" hidden="1" customHeight="1" x14ac:dyDescent="0.35"/>
    <row r="1518" ht="12.75" hidden="1" customHeight="1" x14ac:dyDescent="0.35"/>
    <row r="1519" ht="12.75" hidden="1" customHeight="1" x14ac:dyDescent="0.35"/>
    <row r="1520" ht="12.75" hidden="1" customHeight="1" x14ac:dyDescent="0.35"/>
    <row r="1521" ht="12.75" hidden="1" customHeight="1" x14ac:dyDescent="0.35"/>
    <row r="1522" ht="12.75" hidden="1" customHeight="1" x14ac:dyDescent="0.35"/>
    <row r="1523" ht="12.75" hidden="1" customHeight="1" x14ac:dyDescent="0.35"/>
    <row r="1524" ht="12.75" hidden="1" customHeight="1" x14ac:dyDescent="0.35"/>
    <row r="1525" ht="12.75" hidden="1" customHeight="1" x14ac:dyDescent="0.35"/>
    <row r="1526" ht="12.75" hidden="1" customHeight="1" x14ac:dyDescent="0.35"/>
    <row r="1527" ht="12.75" hidden="1" customHeight="1" x14ac:dyDescent="0.35"/>
    <row r="1528" ht="12.75" hidden="1" customHeight="1" x14ac:dyDescent="0.35"/>
    <row r="1529" ht="12.75" hidden="1" customHeight="1" x14ac:dyDescent="0.35"/>
    <row r="1530" ht="12.75" hidden="1" customHeight="1" x14ac:dyDescent="0.35"/>
    <row r="1531" ht="12.75" hidden="1" customHeight="1" x14ac:dyDescent="0.35"/>
    <row r="1532" ht="12.75" hidden="1" customHeight="1" x14ac:dyDescent="0.35"/>
    <row r="1533" ht="12.75" hidden="1" customHeight="1" x14ac:dyDescent="0.35"/>
    <row r="1534" ht="12.75" hidden="1" customHeight="1" x14ac:dyDescent="0.35"/>
    <row r="1535" ht="12.75" hidden="1" customHeight="1" x14ac:dyDescent="0.35"/>
    <row r="1536" ht="12.75" hidden="1" customHeight="1" x14ac:dyDescent="0.35"/>
    <row r="1537" ht="12.75" hidden="1" customHeight="1" x14ac:dyDescent="0.35"/>
    <row r="1538" ht="12.75" hidden="1" customHeight="1" x14ac:dyDescent="0.35"/>
    <row r="1539" ht="12.75" hidden="1" customHeight="1" x14ac:dyDescent="0.35"/>
    <row r="1540" ht="12.75" hidden="1" customHeight="1" x14ac:dyDescent="0.35"/>
    <row r="1541" ht="12.75" hidden="1" customHeight="1" x14ac:dyDescent="0.35"/>
    <row r="1542" ht="12.75" hidden="1" customHeight="1" x14ac:dyDescent="0.35"/>
    <row r="1543" ht="12.75" hidden="1" customHeight="1" x14ac:dyDescent="0.35"/>
    <row r="1544" ht="12.75" hidden="1" customHeight="1" x14ac:dyDescent="0.35"/>
    <row r="1545" ht="12.75" hidden="1" customHeight="1" x14ac:dyDescent="0.35"/>
    <row r="1546" ht="12.75" hidden="1" customHeight="1" x14ac:dyDescent="0.35"/>
    <row r="1547" ht="12.75" hidden="1" customHeight="1" x14ac:dyDescent="0.35"/>
    <row r="1548" ht="12.75" hidden="1" customHeight="1" x14ac:dyDescent="0.35"/>
    <row r="1549" ht="12.75" hidden="1" customHeight="1" x14ac:dyDescent="0.35"/>
    <row r="1550" ht="12.75" hidden="1" customHeight="1" x14ac:dyDescent="0.35"/>
    <row r="1551" ht="12.75" hidden="1" customHeight="1" x14ac:dyDescent="0.35"/>
    <row r="1552" ht="12.75" hidden="1" customHeight="1" x14ac:dyDescent="0.35"/>
    <row r="1553" ht="12.75" hidden="1" customHeight="1" x14ac:dyDescent="0.35"/>
    <row r="1554" ht="12.75" hidden="1" customHeight="1" x14ac:dyDescent="0.35"/>
    <row r="1555" ht="12.75" hidden="1" customHeight="1" x14ac:dyDescent="0.35"/>
    <row r="1556" ht="12.75" hidden="1" customHeight="1" x14ac:dyDescent="0.35"/>
    <row r="1557" ht="12.75" hidden="1" customHeight="1" x14ac:dyDescent="0.35"/>
    <row r="1558" ht="12.75" hidden="1" customHeight="1" x14ac:dyDescent="0.35"/>
    <row r="1559" ht="12.75" hidden="1" customHeight="1" x14ac:dyDescent="0.35"/>
    <row r="1560" ht="12.75" hidden="1" customHeight="1" x14ac:dyDescent="0.35"/>
    <row r="1561" ht="12.75" hidden="1" customHeight="1" x14ac:dyDescent="0.35"/>
    <row r="1562" ht="12.75" hidden="1" customHeight="1" x14ac:dyDescent="0.35"/>
    <row r="1563" ht="12.75" hidden="1" customHeight="1" x14ac:dyDescent="0.35"/>
    <row r="1564" ht="12.75" hidden="1" customHeight="1" x14ac:dyDescent="0.35"/>
    <row r="1565" ht="12.75" hidden="1" customHeight="1" x14ac:dyDescent="0.35"/>
    <row r="1566" ht="12.75" hidden="1" customHeight="1" x14ac:dyDescent="0.35"/>
    <row r="1567" ht="12.75" hidden="1" customHeight="1" x14ac:dyDescent="0.35"/>
    <row r="1568" ht="12.75" hidden="1" customHeight="1" x14ac:dyDescent="0.35"/>
    <row r="1569" ht="12.75" hidden="1" customHeight="1" x14ac:dyDescent="0.35"/>
    <row r="1570" ht="12.75" hidden="1" customHeight="1" x14ac:dyDescent="0.35"/>
    <row r="1571" ht="12.75" hidden="1" customHeight="1" x14ac:dyDescent="0.35"/>
    <row r="1572" ht="12.75" hidden="1" customHeight="1" x14ac:dyDescent="0.35"/>
    <row r="1573" ht="12.75" hidden="1" customHeight="1" x14ac:dyDescent="0.35"/>
    <row r="1574" ht="12.75" hidden="1" customHeight="1" x14ac:dyDescent="0.35"/>
    <row r="1575" ht="12.75" hidden="1" customHeight="1" x14ac:dyDescent="0.35"/>
    <row r="1576" ht="12.75" hidden="1" customHeight="1" x14ac:dyDescent="0.35"/>
    <row r="1577" ht="12.75" hidden="1" customHeight="1" x14ac:dyDescent="0.35"/>
    <row r="1578" ht="12.75" hidden="1" customHeight="1" x14ac:dyDescent="0.35"/>
    <row r="1579" ht="12.75" hidden="1" customHeight="1" x14ac:dyDescent="0.35"/>
    <row r="1580" ht="12.75" hidden="1" customHeight="1" x14ac:dyDescent="0.35"/>
    <row r="1581" ht="12.75" hidden="1" customHeight="1" x14ac:dyDescent="0.35"/>
    <row r="1582" ht="12.75" hidden="1" customHeight="1" x14ac:dyDescent="0.35"/>
    <row r="1583" ht="12.75" hidden="1" customHeight="1" x14ac:dyDescent="0.35"/>
    <row r="1584" ht="12.75" hidden="1" customHeight="1" x14ac:dyDescent="0.35"/>
    <row r="1585" ht="12.75" hidden="1" customHeight="1" x14ac:dyDescent="0.35"/>
    <row r="1586" ht="12.75" hidden="1" customHeight="1" x14ac:dyDescent="0.35"/>
    <row r="1587" ht="12.75" hidden="1" customHeight="1" x14ac:dyDescent="0.35"/>
    <row r="1588" ht="12.75" hidden="1" customHeight="1" x14ac:dyDescent="0.35"/>
    <row r="1589" ht="12.75" hidden="1" customHeight="1" x14ac:dyDescent="0.35"/>
    <row r="1590" ht="12.75" hidden="1" customHeight="1" x14ac:dyDescent="0.35"/>
    <row r="1591" ht="12.75" hidden="1" customHeight="1" x14ac:dyDescent="0.35"/>
    <row r="1592" ht="12.75" hidden="1" customHeight="1" x14ac:dyDescent="0.35"/>
    <row r="1593" ht="12.75" hidden="1" customHeight="1" x14ac:dyDescent="0.35"/>
    <row r="1594" ht="12.75" hidden="1" customHeight="1" x14ac:dyDescent="0.35"/>
    <row r="1595" ht="12.75" hidden="1" customHeight="1" x14ac:dyDescent="0.35"/>
    <row r="1596" ht="12.75" hidden="1" customHeight="1" x14ac:dyDescent="0.35"/>
    <row r="1597" ht="12.75" hidden="1" customHeight="1" x14ac:dyDescent="0.35"/>
    <row r="1598" ht="12.75" hidden="1" customHeight="1" x14ac:dyDescent="0.35"/>
    <row r="1599" ht="12.75" hidden="1" customHeight="1" x14ac:dyDescent="0.35"/>
    <row r="1600" ht="12.75" hidden="1" customHeight="1" x14ac:dyDescent="0.35"/>
    <row r="1601" ht="12.75" hidden="1" customHeight="1" x14ac:dyDescent="0.35"/>
    <row r="1602" ht="12.75" hidden="1" customHeight="1" x14ac:dyDescent="0.35"/>
    <row r="1603" ht="12.75" hidden="1" customHeight="1" x14ac:dyDescent="0.35"/>
    <row r="1604" ht="12.75" hidden="1" customHeight="1" x14ac:dyDescent="0.35"/>
    <row r="1605" ht="12.75" hidden="1" customHeight="1" x14ac:dyDescent="0.35"/>
    <row r="1606" ht="12.75" hidden="1" customHeight="1" x14ac:dyDescent="0.35"/>
    <row r="1607" ht="12.75" hidden="1" customHeight="1" x14ac:dyDescent="0.35"/>
    <row r="1608" ht="12.75" hidden="1" customHeight="1" x14ac:dyDescent="0.35"/>
    <row r="1609" ht="12.75" hidden="1" customHeight="1" x14ac:dyDescent="0.35"/>
    <row r="1610" ht="12.75" hidden="1" customHeight="1" x14ac:dyDescent="0.35"/>
    <row r="1611" ht="12.75" hidden="1" customHeight="1" x14ac:dyDescent="0.35"/>
    <row r="1612" ht="12.75" hidden="1" customHeight="1" x14ac:dyDescent="0.35"/>
    <row r="1613" ht="12.75" hidden="1" customHeight="1" x14ac:dyDescent="0.35"/>
    <row r="1614" ht="12.75" hidden="1" customHeight="1" x14ac:dyDescent="0.35"/>
    <row r="1615" ht="12.75" hidden="1" customHeight="1" x14ac:dyDescent="0.35"/>
    <row r="1616" ht="12.75" hidden="1" customHeight="1" x14ac:dyDescent="0.35"/>
    <row r="1617" ht="12.75" hidden="1" customHeight="1" x14ac:dyDescent="0.35"/>
    <row r="1618" ht="12.75" hidden="1" customHeight="1" x14ac:dyDescent="0.35"/>
    <row r="1619" ht="12.75" hidden="1" customHeight="1" x14ac:dyDescent="0.35"/>
    <row r="1620" ht="12.75" hidden="1" customHeight="1" x14ac:dyDescent="0.35"/>
    <row r="1621" ht="12.75" hidden="1" customHeight="1" x14ac:dyDescent="0.35"/>
    <row r="1622" ht="12.75" hidden="1" customHeight="1" x14ac:dyDescent="0.35"/>
    <row r="1623" ht="12.75" hidden="1" customHeight="1" x14ac:dyDescent="0.35"/>
    <row r="1624" ht="12.75" hidden="1" customHeight="1" x14ac:dyDescent="0.35"/>
    <row r="1625" ht="12.75" hidden="1" customHeight="1" x14ac:dyDescent="0.35"/>
    <row r="1626" ht="12.75" hidden="1" customHeight="1" x14ac:dyDescent="0.35"/>
    <row r="1627" ht="12.75" hidden="1" customHeight="1" x14ac:dyDescent="0.35"/>
    <row r="1628" ht="12.75" hidden="1" customHeight="1" x14ac:dyDescent="0.35"/>
    <row r="1629" ht="12.75" hidden="1" customHeight="1" x14ac:dyDescent="0.35"/>
    <row r="1630" ht="12.75" hidden="1" customHeight="1" x14ac:dyDescent="0.35"/>
    <row r="1631" ht="12.75" hidden="1" customHeight="1" x14ac:dyDescent="0.35"/>
    <row r="1632" ht="12.75" hidden="1" customHeight="1" x14ac:dyDescent="0.35"/>
    <row r="1633" ht="12.75" hidden="1" customHeight="1" x14ac:dyDescent="0.35"/>
    <row r="1634" ht="12.75" hidden="1" customHeight="1" x14ac:dyDescent="0.35"/>
    <row r="1635" ht="12.75" hidden="1" customHeight="1" x14ac:dyDescent="0.35"/>
    <row r="1636" ht="12.75" hidden="1" customHeight="1" x14ac:dyDescent="0.35"/>
    <row r="1637" ht="12.75" hidden="1" customHeight="1" x14ac:dyDescent="0.35"/>
    <row r="1638" ht="12.75" hidden="1" customHeight="1" x14ac:dyDescent="0.35"/>
    <row r="1639" ht="12.75" hidden="1" customHeight="1" x14ac:dyDescent="0.35"/>
    <row r="1640" ht="12.75" hidden="1" customHeight="1" x14ac:dyDescent="0.35"/>
    <row r="1641" ht="12.75" hidden="1" customHeight="1" x14ac:dyDescent="0.35"/>
    <row r="1642" ht="12.75" hidden="1" customHeight="1" x14ac:dyDescent="0.35"/>
    <row r="1643" ht="12.75" hidden="1" customHeight="1" x14ac:dyDescent="0.35"/>
    <row r="1644" ht="12.75" hidden="1" customHeight="1" x14ac:dyDescent="0.35"/>
    <row r="1645" ht="12.75" hidden="1" customHeight="1" x14ac:dyDescent="0.35"/>
    <row r="1646" ht="12.75" hidden="1" customHeight="1" x14ac:dyDescent="0.35"/>
    <row r="1647" ht="12.75" hidden="1" customHeight="1" x14ac:dyDescent="0.35"/>
    <row r="1648" ht="12.75" hidden="1" customHeight="1" x14ac:dyDescent="0.35"/>
    <row r="1649" ht="12.75" hidden="1" customHeight="1" x14ac:dyDescent="0.35"/>
    <row r="1650" ht="12.75" hidden="1" customHeight="1" x14ac:dyDescent="0.35"/>
    <row r="1651" ht="12.75" hidden="1" customHeight="1" x14ac:dyDescent="0.35"/>
    <row r="1652" ht="12.75" hidden="1" customHeight="1" x14ac:dyDescent="0.35"/>
    <row r="1653" ht="12.75" hidden="1" customHeight="1" x14ac:dyDescent="0.35"/>
    <row r="1654" ht="12.75" hidden="1" customHeight="1" x14ac:dyDescent="0.35"/>
    <row r="1655" ht="12.75" hidden="1" customHeight="1" x14ac:dyDescent="0.35"/>
    <row r="1656" ht="12.75" hidden="1" customHeight="1" x14ac:dyDescent="0.35"/>
    <row r="1657" ht="12.75" hidden="1" customHeight="1" x14ac:dyDescent="0.35"/>
    <row r="1658" ht="12.75" hidden="1" customHeight="1" x14ac:dyDescent="0.35"/>
    <row r="1659" ht="12.75" hidden="1" customHeight="1" x14ac:dyDescent="0.35"/>
    <row r="1660" ht="12.75" hidden="1" customHeight="1" x14ac:dyDescent="0.35"/>
    <row r="1661" ht="12.75" hidden="1" customHeight="1" x14ac:dyDescent="0.35"/>
    <row r="1662" ht="12.75" hidden="1" customHeight="1" x14ac:dyDescent="0.35"/>
    <row r="1663" ht="12.75" hidden="1" customHeight="1" x14ac:dyDescent="0.35"/>
    <row r="1664" ht="12.75" hidden="1" customHeight="1" x14ac:dyDescent="0.35"/>
    <row r="1665" ht="12.75" hidden="1" customHeight="1" x14ac:dyDescent="0.35"/>
    <row r="1666" ht="12.75" hidden="1" customHeight="1" x14ac:dyDescent="0.35"/>
    <row r="1667" ht="12.75" hidden="1" customHeight="1" x14ac:dyDescent="0.35"/>
    <row r="1668" ht="12.75" hidden="1" customHeight="1" x14ac:dyDescent="0.35"/>
    <row r="1669" ht="12.75" hidden="1" customHeight="1" x14ac:dyDescent="0.35"/>
    <row r="1670" ht="12.75" hidden="1" customHeight="1" x14ac:dyDescent="0.35"/>
    <row r="1671" ht="12.75" hidden="1" customHeight="1" x14ac:dyDescent="0.35"/>
    <row r="1672" ht="12.75" hidden="1" customHeight="1" x14ac:dyDescent="0.35"/>
    <row r="1673" ht="12.75" hidden="1" customHeight="1" x14ac:dyDescent="0.35"/>
    <row r="1674" ht="12.75" hidden="1" customHeight="1" x14ac:dyDescent="0.35"/>
    <row r="1675" ht="12.75" hidden="1" customHeight="1" x14ac:dyDescent="0.35"/>
    <row r="1676" ht="12.75" hidden="1" customHeight="1" x14ac:dyDescent="0.35"/>
    <row r="1677" ht="12.75" hidden="1" customHeight="1" x14ac:dyDescent="0.35"/>
    <row r="1678" ht="12.75" hidden="1" customHeight="1" x14ac:dyDescent="0.35"/>
    <row r="1679" ht="12.75" hidden="1" customHeight="1" x14ac:dyDescent="0.35"/>
    <row r="1680" ht="12.75" hidden="1" customHeight="1" x14ac:dyDescent="0.35"/>
    <row r="1681" ht="12.75" hidden="1" customHeight="1" x14ac:dyDescent="0.35"/>
    <row r="1682" ht="12.75" hidden="1" customHeight="1" x14ac:dyDescent="0.35"/>
    <row r="1683" ht="12.75" hidden="1" customHeight="1" x14ac:dyDescent="0.35"/>
    <row r="1684" ht="12.75" hidden="1" customHeight="1" x14ac:dyDescent="0.35"/>
    <row r="1685" ht="12.75" hidden="1" customHeight="1" x14ac:dyDescent="0.35"/>
    <row r="1686" ht="12.75" hidden="1" customHeight="1" x14ac:dyDescent="0.35"/>
    <row r="1687" ht="12.75" hidden="1" customHeight="1" x14ac:dyDescent="0.35"/>
    <row r="1688" ht="12.75" hidden="1" customHeight="1" x14ac:dyDescent="0.35"/>
    <row r="1689" ht="12.75" hidden="1" customHeight="1" x14ac:dyDescent="0.35"/>
    <row r="1690" ht="12.75" hidden="1" customHeight="1" x14ac:dyDescent="0.35"/>
    <row r="1691" ht="12.75" hidden="1" customHeight="1" x14ac:dyDescent="0.35"/>
    <row r="1692" ht="12.75" hidden="1" customHeight="1" x14ac:dyDescent="0.35"/>
    <row r="1693" ht="12.75" hidden="1" customHeight="1" x14ac:dyDescent="0.35"/>
    <row r="1694" ht="12.75" hidden="1" customHeight="1" x14ac:dyDescent="0.35"/>
    <row r="1695" ht="12.75" hidden="1" customHeight="1" x14ac:dyDescent="0.35"/>
    <row r="1696" ht="12.75" hidden="1" customHeight="1" x14ac:dyDescent="0.35"/>
    <row r="1697" ht="12.75" hidden="1" customHeight="1" x14ac:dyDescent="0.35"/>
    <row r="1698" ht="12.75" hidden="1" customHeight="1" x14ac:dyDescent="0.35"/>
    <row r="1699" ht="12.75" hidden="1" customHeight="1" x14ac:dyDescent="0.35"/>
    <row r="1700" ht="12.75" hidden="1" customHeight="1" x14ac:dyDescent="0.35"/>
    <row r="1701" ht="12.75" hidden="1" customHeight="1" x14ac:dyDescent="0.35"/>
    <row r="1702" ht="12.75" hidden="1" customHeight="1" x14ac:dyDescent="0.35"/>
    <row r="1703" ht="12.75" hidden="1" customHeight="1" x14ac:dyDescent="0.35"/>
    <row r="1704" ht="12.75" hidden="1" customHeight="1" x14ac:dyDescent="0.35"/>
    <row r="1705" ht="12.75" hidden="1" customHeight="1" x14ac:dyDescent="0.35"/>
    <row r="1706" ht="12.75" hidden="1" customHeight="1" x14ac:dyDescent="0.35"/>
    <row r="1707" ht="12.75" hidden="1" customHeight="1" x14ac:dyDescent="0.35"/>
    <row r="1708" ht="12.75" hidden="1" customHeight="1" x14ac:dyDescent="0.35"/>
    <row r="1709" ht="12.75" hidden="1" customHeight="1" x14ac:dyDescent="0.35"/>
    <row r="1710" ht="12.75" hidden="1" customHeight="1" x14ac:dyDescent="0.35"/>
    <row r="1711" ht="12.75" hidden="1" customHeight="1" x14ac:dyDescent="0.35"/>
    <row r="1712" ht="12.75" hidden="1" customHeight="1" x14ac:dyDescent="0.35"/>
    <row r="1713" ht="12.75" hidden="1" customHeight="1" x14ac:dyDescent="0.35"/>
    <row r="1714" ht="12.75" hidden="1" customHeight="1" x14ac:dyDescent="0.35"/>
    <row r="1715" ht="12.75" hidden="1" customHeight="1" x14ac:dyDescent="0.35"/>
    <row r="1716" ht="12.75" hidden="1" customHeight="1" x14ac:dyDescent="0.35"/>
    <row r="1717" ht="12.75" hidden="1" customHeight="1" x14ac:dyDescent="0.35"/>
    <row r="1718" ht="12.75" hidden="1" customHeight="1" x14ac:dyDescent="0.35"/>
    <row r="1719" ht="12.75" hidden="1" customHeight="1" x14ac:dyDescent="0.35"/>
    <row r="1720" ht="12.75" hidden="1" customHeight="1" x14ac:dyDescent="0.35"/>
    <row r="1721" ht="12.75" hidden="1" customHeight="1" x14ac:dyDescent="0.35"/>
    <row r="1722" ht="12.75" hidden="1" customHeight="1" x14ac:dyDescent="0.35"/>
    <row r="1723" ht="12.75" hidden="1" customHeight="1" x14ac:dyDescent="0.35"/>
    <row r="1724" ht="12.75" hidden="1" customHeight="1" x14ac:dyDescent="0.35"/>
    <row r="1725" ht="12.75" hidden="1" customHeight="1" x14ac:dyDescent="0.35"/>
    <row r="1726" ht="12.75" hidden="1" customHeight="1" x14ac:dyDescent="0.35"/>
    <row r="1727" ht="12.75" hidden="1" customHeight="1" x14ac:dyDescent="0.35"/>
    <row r="1728" ht="12.75" hidden="1" customHeight="1" x14ac:dyDescent="0.35"/>
    <row r="1729" ht="12.75" hidden="1" customHeight="1" x14ac:dyDescent="0.35"/>
    <row r="1730" ht="12.75" hidden="1" customHeight="1" x14ac:dyDescent="0.35"/>
    <row r="1731" ht="12.75" hidden="1" customHeight="1" x14ac:dyDescent="0.35"/>
    <row r="1732" ht="12.75" hidden="1" customHeight="1" x14ac:dyDescent="0.35"/>
    <row r="1733" ht="12.75" hidden="1" customHeight="1" x14ac:dyDescent="0.35"/>
    <row r="1734" ht="12.75" hidden="1" customHeight="1" x14ac:dyDescent="0.35"/>
    <row r="1735" ht="12.75" hidden="1" customHeight="1" x14ac:dyDescent="0.35"/>
    <row r="1736" ht="12.75" hidden="1" customHeight="1" x14ac:dyDescent="0.35"/>
    <row r="1737" ht="12.75" hidden="1" customHeight="1" x14ac:dyDescent="0.35"/>
    <row r="1738" ht="12.75" hidden="1" customHeight="1" x14ac:dyDescent="0.35"/>
    <row r="1739" ht="12.75" hidden="1" customHeight="1" x14ac:dyDescent="0.35"/>
    <row r="1740" ht="12.75" hidden="1" customHeight="1" x14ac:dyDescent="0.35"/>
    <row r="1741" ht="12.75" hidden="1" customHeight="1" x14ac:dyDescent="0.35"/>
    <row r="1742" ht="12.75" hidden="1" customHeight="1" x14ac:dyDescent="0.35"/>
    <row r="1743" ht="12.75" hidden="1" customHeight="1" x14ac:dyDescent="0.35"/>
    <row r="1744" ht="12.75" hidden="1" customHeight="1" x14ac:dyDescent="0.35"/>
    <row r="1745" ht="12.75" hidden="1" customHeight="1" x14ac:dyDescent="0.35"/>
    <row r="1746" ht="12.75" hidden="1" customHeight="1" x14ac:dyDescent="0.35"/>
    <row r="1747" ht="12.75" hidden="1" customHeight="1" x14ac:dyDescent="0.35"/>
    <row r="1748" ht="12.75" hidden="1" customHeight="1" x14ac:dyDescent="0.35"/>
    <row r="1749" ht="12.75" hidden="1" customHeight="1" x14ac:dyDescent="0.35"/>
    <row r="1750" ht="12.75" hidden="1" customHeight="1" x14ac:dyDescent="0.35"/>
    <row r="1751" ht="12.75" hidden="1" customHeight="1" x14ac:dyDescent="0.35"/>
    <row r="1752" ht="12.75" hidden="1" customHeight="1" x14ac:dyDescent="0.35"/>
    <row r="1753" ht="12.75" hidden="1" customHeight="1" x14ac:dyDescent="0.35"/>
    <row r="1754" ht="12.75" hidden="1" customHeight="1" x14ac:dyDescent="0.35"/>
    <row r="1755" ht="12.75" hidden="1" customHeight="1" x14ac:dyDescent="0.35"/>
    <row r="1756" ht="12.75" hidden="1" customHeight="1" x14ac:dyDescent="0.35"/>
    <row r="1757" ht="12.75" hidden="1" customHeight="1" x14ac:dyDescent="0.35"/>
    <row r="1758" ht="12.75" hidden="1" customHeight="1" x14ac:dyDescent="0.35"/>
    <row r="1759" ht="12.75" hidden="1" customHeight="1" x14ac:dyDescent="0.35"/>
    <row r="1760" ht="12.75" hidden="1" customHeight="1" x14ac:dyDescent="0.35"/>
    <row r="1761" ht="12.75" hidden="1" customHeight="1" x14ac:dyDescent="0.35"/>
    <row r="1762" ht="12.75" hidden="1" customHeight="1" x14ac:dyDescent="0.35"/>
    <row r="1763" ht="12.75" hidden="1" customHeight="1" x14ac:dyDescent="0.35"/>
    <row r="1764" ht="12.75" hidden="1" customHeight="1" x14ac:dyDescent="0.35"/>
    <row r="1765" ht="12.75" hidden="1" customHeight="1" x14ac:dyDescent="0.35"/>
    <row r="1766" ht="12.75" hidden="1" customHeight="1" x14ac:dyDescent="0.35"/>
    <row r="1767" ht="12.75" hidden="1" customHeight="1" x14ac:dyDescent="0.35"/>
    <row r="1768" ht="12.75" hidden="1" customHeight="1" x14ac:dyDescent="0.35"/>
    <row r="1769" ht="12.75" hidden="1" customHeight="1" x14ac:dyDescent="0.35"/>
    <row r="1770" ht="12.75" hidden="1" customHeight="1" x14ac:dyDescent="0.35"/>
    <row r="1771" ht="12.75" hidden="1" customHeight="1" x14ac:dyDescent="0.35"/>
    <row r="1772" ht="12.75" hidden="1" customHeight="1" x14ac:dyDescent="0.35"/>
    <row r="1773" ht="12.75" hidden="1" customHeight="1" x14ac:dyDescent="0.35"/>
    <row r="1774" ht="12.75" hidden="1" customHeight="1" x14ac:dyDescent="0.35"/>
    <row r="1775" ht="12.75" hidden="1" customHeight="1" x14ac:dyDescent="0.35"/>
    <row r="1776" ht="12.75" hidden="1" customHeight="1" x14ac:dyDescent="0.35"/>
    <row r="1777" ht="12.75" hidden="1" customHeight="1" x14ac:dyDescent="0.35"/>
    <row r="1778" ht="12.75" hidden="1" customHeight="1" x14ac:dyDescent="0.35"/>
    <row r="1779" ht="12.75" hidden="1" customHeight="1" x14ac:dyDescent="0.35"/>
    <row r="1780" ht="12.75" hidden="1" customHeight="1" x14ac:dyDescent="0.35"/>
    <row r="1781" ht="12.75" hidden="1" customHeight="1" x14ac:dyDescent="0.35"/>
    <row r="1782" ht="12.75" hidden="1" customHeight="1" x14ac:dyDescent="0.35"/>
    <row r="1783" ht="12.75" hidden="1" customHeight="1" x14ac:dyDescent="0.35"/>
    <row r="1784" ht="12.75" hidden="1" customHeight="1" x14ac:dyDescent="0.35"/>
    <row r="1785" ht="12.75" hidden="1" customHeight="1" x14ac:dyDescent="0.35"/>
    <row r="1786" ht="12.75" hidden="1" customHeight="1" x14ac:dyDescent="0.35"/>
    <row r="1787" ht="12.75" hidden="1" customHeight="1" x14ac:dyDescent="0.35"/>
    <row r="1788" ht="12.75" hidden="1" customHeight="1" x14ac:dyDescent="0.35"/>
    <row r="1789" ht="12.75" hidden="1" customHeight="1" x14ac:dyDescent="0.35"/>
    <row r="1790" ht="12.75" hidden="1" customHeight="1" x14ac:dyDescent="0.35"/>
    <row r="1791" ht="12.75" hidden="1" customHeight="1" x14ac:dyDescent="0.35"/>
    <row r="1792" ht="12.75" hidden="1" customHeight="1" x14ac:dyDescent="0.35"/>
    <row r="1793" ht="12.75" hidden="1" customHeight="1" x14ac:dyDescent="0.35"/>
    <row r="1794" ht="12.75" hidden="1" customHeight="1" x14ac:dyDescent="0.35"/>
    <row r="1795" ht="12.75" hidden="1" customHeight="1" x14ac:dyDescent="0.35"/>
    <row r="1796" ht="12.75" hidden="1" customHeight="1" x14ac:dyDescent="0.35"/>
    <row r="1797" ht="12.75" hidden="1" customHeight="1" x14ac:dyDescent="0.35"/>
    <row r="1798" ht="12.75" hidden="1" customHeight="1" x14ac:dyDescent="0.35"/>
    <row r="1799" ht="12.75" hidden="1" customHeight="1" x14ac:dyDescent="0.35"/>
    <row r="1800" ht="12.75" hidden="1" customHeight="1" x14ac:dyDescent="0.35"/>
    <row r="1801" ht="12.75" hidden="1" customHeight="1" x14ac:dyDescent="0.35"/>
    <row r="1802" ht="12.75" hidden="1" customHeight="1" x14ac:dyDescent="0.35"/>
    <row r="1803" ht="12.75" hidden="1" customHeight="1" x14ac:dyDescent="0.35"/>
    <row r="1804" ht="12.75" hidden="1" customHeight="1" x14ac:dyDescent="0.35"/>
    <row r="1805" ht="12.75" hidden="1" customHeight="1" x14ac:dyDescent="0.35"/>
    <row r="1806" ht="12.75" hidden="1" customHeight="1" x14ac:dyDescent="0.35"/>
    <row r="1807" ht="12.75" hidden="1" customHeight="1" x14ac:dyDescent="0.35"/>
    <row r="1808" ht="12.75" hidden="1" customHeight="1" x14ac:dyDescent="0.35"/>
    <row r="1809" ht="12.75" hidden="1" customHeight="1" x14ac:dyDescent="0.35"/>
    <row r="1810" ht="12.75" hidden="1" customHeight="1" x14ac:dyDescent="0.35"/>
    <row r="1811" ht="12.75" hidden="1" customHeight="1" x14ac:dyDescent="0.35"/>
  </sheetData>
  <sortState xmlns:xlrd2="http://schemas.microsoft.com/office/spreadsheetml/2017/richdata2" ref="A273:B281">
    <sortCondition ref="A273:A281"/>
  </sortState>
  <mergeCells count="20">
    <mergeCell ref="B119:C119"/>
    <mergeCell ref="A1:B1"/>
    <mergeCell ref="A2:B2"/>
    <mergeCell ref="A53:B53"/>
    <mergeCell ref="A54:B54"/>
    <mergeCell ref="A59:B59"/>
    <mergeCell ref="A60:B60"/>
    <mergeCell ref="A65:B65"/>
    <mergeCell ref="A66:B66"/>
    <mergeCell ref="B68:D68"/>
    <mergeCell ref="B69:D69"/>
    <mergeCell ref="B118:C118"/>
    <mergeCell ref="B442:C442"/>
    <mergeCell ref="B443:C443"/>
    <mergeCell ref="A177:B177"/>
    <mergeCell ref="A178:B178"/>
    <mergeCell ref="B312:C312"/>
    <mergeCell ref="B313:C313"/>
    <mergeCell ref="A361:B361"/>
    <mergeCell ref="A362:B362"/>
  </mergeCells>
  <hyperlinks>
    <hyperlink ref="A54" r:id="rId1" xr:uid="{00000000-0004-0000-0E00-000000000000}"/>
    <hyperlink ref="A178" r:id="rId2" xr:uid="{00000000-0004-0000-0E00-000001000000}"/>
    <hyperlink ref="A66" r:id="rId3" xr:uid="{00000000-0004-0000-0E00-000002000000}"/>
    <hyperlink ref="A362" r:id="rId4" xr:uid="{00000000-0004-0000-0E00-000003000000}"/>
    <hyperlink ref="A60" r:id="rId5" xr:uid="{00000000-0004-0000-0E00-000004000000}"/>
  </hyperlinks>
  <pageMargins left="1.2598425196850394" right="0.70866141732283472" top="0.55118110236220474" bottom="0.15748031496062992" header="0.94488188976377963" footer="0.15748031496062992"/>
  <pageSetup scale="85" orientation="landscape" r:id="rId6"/>
  <ignoredErrors>
    <ignoredError sqref="B4 B50 B56 B62 B68 A75:A79 B81 A84:A89 B95 A98:A116 B118 A121:A123 B125 A128:A139 B141 A144:A147 B150 A153:A157 B159 B174 B180 A183:B194 B196 B245 A248:A249 B252 A255:A274 B276 A279:A280 B282 A285:A287 B289 A292:A300 B302 A305:A311 B312 A315:A317 B319 A322:A323 B325 B358 B364 A425:A440 A466:A478 A574:A585 A617:A638 A242:A243 A483:A532 A199:A208 A382:A402 A445:A464 A210:A239 A172 A71:A73 A162:A166 A567:A57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592"/>
  <sheetViews>
    <sheetView zoomScaleNormal="100" workbookViewId="0">
      <selection activeCell="B1571" sqref="B1571"/>
    </sheetView>
  </sheetViews>
  <sheetFormatPr baseColWidth="10" defaultColWidth="0" defaultRowHeight="14.5" zeroHeight="1" x14ac:dyDescent="0.35"/>
  <cols>
    <col min="1" max="1" width="7.90625" style="390" customWidth="1"/>
    <col min="2" max="2" width="139.6328125" style="426" bestFit="1" customWidth="1"/>
    <col min="3" max="3" width="11" customWidth="1"/>
    <col min="4" max="21" width="0" hidden="1" customWidth="1"/>
    <col min="22" max="16384" width="10.90625" hidden="1"/>
  </cols>
  <sheetData>
    <row r="1" spans="1:2" x14ac:dyDescent="0.35">
      <c r="A1" s="420" t="s">
        <v>2521</v>
      </c>
      <c r="B1" s="424" t="s">
        <v>5225</v>
      </c>
    </row>
    <row r="2" spans="1:2" x14ac:dyDescent="0.35">
      <c r="A2" s="152" t="s">
        <v>163</v>
      </c>
      <c r="B2" s="227" t="s">
        <v>163</v>
      </c>
    </row>
    <row r="3" spans="1:2" x14ac:dyDescent="0.35">
      <c r="A3" s="152" t="s">
        <v>1046</v>
      </c>
      <c r="B3" s="227" t="s">
        <v>1047</v>
      </c>
    </row>
    <row r="4" spans="1:2" x14ac:dyDescent="0.35">
      <c r="A4" s="152" t="s">
        <v>1030</v>
      </c>
      <c r="B4" s="227" t="s">
        <v>1031</v>
      </c>
    </row>
    <row r="5" spans="1:2" x14ac:dyDescent="0.35">
      <c r="A5" s="152" t="s">
        <v>1033</v>
      </c>
      <c r="B5" s="227" t="s">
        <v>1032</v>
      </c>
    </row>
    <row r="6" spans="1:2" x14ac:dyDescent="0.35">
      <c r="A6" s="152" t="s">
        <v>1028</v>
      </c>
      <c r="B6" s="227" t="s">
        <v>1029</v>
      </c>
    </row>
    <row r="7" spans="1:2" x14ac:dyDescent="0.35">
      <c r="A7" s="152" t="s">
        <v>2493</v>
      </c>
      <c r="B7" s="227" t="s">
        <v>2492</v>
      </c>
    </row>
    <row r="8" spans="1:2" x14ac:dyDescent="0.35">
      <c r="A8" s="152" t="s">
        <v>2491</v>
      </c>
      <c r="B8" s="227" t="s">
        <v>2490</v>
      </c>
    </row>
    <row r="9" spans="1:2" x14ac:dyDescent="0.35">
      <c r="A9" s="152" t="s">
        <v>2489</v>
      </c>
      <c r="B9" s="227" t="s">
        <v>2488</v>
      </c>
    </row>
    <row r="10" spans="1:2" x14ac:dyDescent="0.35">
      <c r="A10" s="152" t="s">
        <v>1026</v>
      </c>
      <c r="B10" s="227" t="s">
        <v>1027</v>
      </c>
    </row>
    <row r="11" spans="1:2" x14ac:dyDescent="0.35">
      <c r="A11" s="152" t="s">
        <v>2487</v>
      </c>
      <c r="B11" s="227" t="s">
        <v>2486</v>
      </c>
    </row>
    <row r="12" spans="1:2" x14ac:dyDescent="0.35">
      <c r="A12" s="152" t="s">
        <v>1024</v>
      </c>
      <c r="B12" s="227" t="s">
        <v>1025</v>
      </c>
    </row>
    <row r="13" spans="1:2" x14ac:dyDescent="0.35">
      <c r="A13" s="152" t="s">
        <v>2485</v>
      </c>
      <c r="B13" s="227" t="s">
        <v>2484</v>
      </c>
    </row>
    <row r="14" spans="1:2" x14ac:dyDescent="0.35">
      <c r="A14" s="152" t="s">
        <v>2483</v>
      </c>
      <c r="B14" s="227" t="s">
        <v>2482</v>
      </c>
    </row>
    <row r="15" spans="1:2" x14ac:dyDescent="0.35">
      <c r="A15" s="152" t="s">
        <v>2481</v>
      </c>
      <c r="B15" s="227" t="s">
        <v>2480</v>
      </c>
    </row>
    <row r="16" spans="1:2" x14ac:dyDescent="0.35">
      <c r="A16" s="152" t="s">
        <v>2479</v>
      </c>
      <c r="B16" s="227" t="s">
        <v>2478</v>
      </c>
    </row>
    <row r="17" spans="1:2" x14ac:dyDescent="0.35">
      <c r="A17" s="152" t="s">
        <v>1044</v>
      </c>
      <c r="B17" s="227" t="s">
        <v>1045</v>
      </c>
    </row>
    <row r="18" spans="1:2" x14ac:dyDescent="0.35">
      <c r="A18" s="152" t="s">
        <v>1020</v>
      </c>
      <c r="B18" s="227" t="s">
        <v>1021</v>
      </c>
    </row>
    <row r="19" spans="1:2" x14ac:dyDescent="0.35">
      <c r="A19" s="152" t="s">
        <v>2477</v>
      </c>
      <c r="B19" s="227" t="s">
        <v>2476</v>
      </c>
    </row>
    <row r="20" spans="1:2" x14ac:dyDescent="0.35">
      <c r="A20" s="152" t="s">
        <v>2475</v>
      </c>
      <c r="B20" s="227" t="s">
        <v>2474</v>
      </c>
    </row>
    <row r="21" spans="1:2" x14ac:dyDescent="0.35">
      <c r="A21" s="152" t="s">
        <v>1040</v>
      </c>
      <c r="B21" s="227" t="s">
        <v>1043</v>
      </c>
    </row>
    <row r="22" spans="1:2" x14ac:dyDescent="0.35">
      <c r="A22" s="152" t="s">
        <v>2473</v>
      </c>
      <c r="B22" s="227" t="s">
        <v>2472</v>
      </c>
    </row>
    <row r="23" spans="1:2" x14ac:dyDescent="0.35">
      <c r="A23" s="152" t="s">
        <v>1022</v>
      </c>
      <c r="B23" s="227" t="s">
        <v>1023</v>
      </c>
    </row>
    <row r="24" spans="1:2" x14ac:dyDescent="0.35">
      <c r="A24" s="152" t="s">
        <v>2471</v>
      </c>
      <c r="B24" s="227" t="s">
        <v>2470</v>
      </c>
    </row>
    <row r="25" spans="1:2" x14ac:dyDescent="0.35">
      <c r="A25" s="152" t="s">
        <v>2469</v>
      </c>
      <c r="B25" s="227" t="s">
        <v>2468</v>
      </c>
    </row>
    <row r="26" spans="1:2" x14ac:dyDescent="0.35">
      <c r="A26" s="152" t="s">
        <v>2467</v>
      </c>
      <c r="B26" s="227" t="s">
        <v>2466</v>
      </c>
    </row>
    <row r="27" spans="1:2" x14ac:dyDescent="0.35">
      <c r="A27" s="152" t="s">
        <v>1034</v>
      </c>
      <c r="B27" s="227" t="s">
        <v>1035</v>
      </c>
    </row>
    <row r="28" spans="1:2" x14ac:dyDescent="0.35">
      <c r="A28" s="152" t="s">
        <v>2465</v>
      </c>
      <c r="B28" s="227" t="s">
        <v>2464</v>
      </c>
    </row>
    <row r="29" spans="1:2" x14ac:dyDescent="0.35">
      <c r="A29" s="152" t="s">
        <v>2463</v>
      </c>
      <c r="B29" s="227" t="s">
        <v>2462</v>
      </c>
    </row>
    <row r="30" spans="1:2" x14ac:dyDescent="0.35">
      <c r="A30" s="152" t="s">
        <v>1000</v>
      </c>
      <c r="B30" s="227" t="s">
        <v>1001</v>
      </c>
    </row>
    <row r="31" spans="1:2" x14ac:dyDescent="0.35">
      <c r="A31" s="152" t="s">
        <v>1048</v>
      </c>
      <c r="B31" s="227" t="s">
        <v>1049</v>
      </c>
    </row>
    <row r="32" spans="1:2" x14ac:dyDescent="0.35">
      <c r="A32" s="152" t="s">
        <v>1051</v>
      </c>
      <c r="B32" s="227" t="s">
        <v>1050</v>
      </c>
    </row>
    <row r="33" spans="1:2" x14ac:dyDescent="0.35">
      <c r="A33" s="152" t="s">
        <v>1052</v>
      </c>
      <c r="B33" s="227" t="s">
        <v>1053</v>
      </c>
    </row>
    <row r="34" spans="1:2" x14ac:dyDescent="0.35">
      <c r="A34" s="152" t="s">
        <v>1037</v>
      </c>
      <c r="B34" s="227" t="s">
        <v>1039</v>
      </c>
    </row>
    <row r="35" spans="1:2" x14ac:dyDescent="0.35">
      <c r="A35" s="152" t="s">
        <v>1036</v>
      </c>
      <c r="B35" s="227" t="s">
        <v>1038</v>
      </c>
    </row>
    <row r="36" spans="1:2" x14ac:dyDescent="0.35">
      <c r="A36" s="152" t="s">
        <v>1056</v>
      </c>
      <c r="B36" s="227" t="s">
        <v>1057</v>
      </c>
    </row>
    <row r="37" spans="1:2" x14ac:dyDescent="0.35">
      <c r="A37" s="152" t="s">
        <v>1054</v>
      </c>
      <c r="B37" s="227" t="s">
        <v>1055</v>
      </c>
    </row>
    <row r="38" spans="1:2" x14ac:dyDescent="0.35">
      <c r="A38" s="152" t="s">
        <v>1002</v>
      </c>
      <c r="B38" s="227" t="s">
        <v>1003</v>
      </c>
    </row>
    <row r="39" spans="1:2" x14ac:dyDescent="0.35">
      <c r="A39" s="152" t="s">
        <v>2461</v>
      </c>
      <c r="B39" s="227" t="s">
        <v>2460</v>
      </c>
    </row>
    <row r="40" spans="1:2" x14ac:dyDescent="0.35">
      <c r="A40" s="152" t="s">
        <v>2459</v>
      </c>
      <c r="B40" s="227" t="s">
        <v>2458</v>
      </c>
    </row>
    <row r="41" spans="1:2" x14ac:dyDescent="0.35">
      <c r="A41" s="152" t="s">
        <v>2457</v>
      </c>
      <c r="B41" s="227" t="s">
        <v>2456</v>
      </c>
    </row>
    <row r="42" spans="1:2" x14ac:dyDescent="0.35">
      <c r="A42" s="152" t="s">
        <v>2455</v>
      </c>
      <c r="B42" s="227" t="s">
        <v>2454</v>
      </c>
    </row>
    <row r="43" spans="1:2" x14ac:dyDescent="0.35">
      <c r="A43" s="152" t="s">
        <v>2453</v>
      </c>
      <c r="B43" s="227" t="s">
        <v>2452</v>
      </c>
    </row>
    <row r="44" spans="1:2" x14ac:dyDescent="0.35">
      <c r="A44" s="152" t="s">
        <v>2451</v>
      </c>
      <c r="B44" s="227" t="s">
        <v>2450</v>
      </c>
    </row>
    <row r="45" spans="1:2" x14ac:dyDescent="0.35">
      <c r="A45" s="152" t="s">
        <v>2449</v>
      </c>
      <c r="B45" s="227" t="s">
        <v>2448</v>
      </c>
    </row>
    <row r="46" spans="1:2" x14ac:dyDescent="0.35">
      <c r="A46" s="152" t="s">
        <v>2447</v>
      </c>
      <c r="B46" s="227" t="s">
        <v>2446</v>
      </c>
    </row>
    <row r="47" spans="1:2" x14ac:dyDescent="0.35">
      <c r="A47" s="152" t="s">
        <v>1010</v>
      </c>
      <c r="B47" s="227" t="s">
        <v>1011</v>
      </c>
    </row>
    <row r="48" spans="1:2" x14ac:dyDescent="0.35">
      <c r="A48" s="152" t="s">
        <v>2445</v>
      </c>
      <c r="B48" s="227" t="s">
        <v>2444</v>
      </c>
    </row>
    <row r="49" spans="1:2" x14ac:dyDescent="0.35">
      <c r="A49" s="152" t="s">
        <v>2443</v>
      </c>
      <c r="B49" s="227" t="s">
        <v>2442</v>
      </c>
    </row>
    <row r="50" spans="1:2" x14ac:dyDescent="0.35">
      <c r="A50" s="152" t="s">
        <v>2441</v>
      </c>
      <c r="B50" s="227" t="s">
        <v>2440</v>
      </c>
    </row>
    <row r="51" spans="1:2" x14ac:dyDescent="0.35">
      <c r="A51" s="152" t="s">
        <v>2439</v>
      </c>
      <c r="B51" s="227" t="s">
        <v>2438</v>
      </c>
    </row>
    <row r="52" spans="1:2" x14ac:dyDescent="0.35">
      <c r="A52" s="152" t="s">
        <v>2437</v>
      </c>
      <c r="B52" s="227" t="s">
        <v>2436</v>
      </c>
    </row>
    <row r="53" spans="1:2" x14ac:dyDescent="0.35">
      <c r="A53" s="152" t="s">
        <v>331</v>
      </c>
      <c r="B53" s="227" t="s">
        <v>645</v>
      </c>
    </row>
    <row r="54" spans="1:2" x14ac:dyDescent="0.35">
      <c r="A54" s="152" t="s">
        <v>2435</v>
      </c>
      <c r="B54" s="227" t="s">
        <v>2434</v>
      </c>
    </row>
    <row r="55" spans="1:2" x14ac:dyDescent="0.35">
      <c r="A55" s="152" t="s">
        <v>2433</v>
      </c>
      <c r="B55" s="227" t="s">
        <v>2432</v>
      </c>
    </row>
    <row r="56" spans="1:2" x14ac:dyDescent="0.35">
      <c r="A56" s="152" t="s">
        <v>2431</v>
      </c>
      <c r="B56" s="227" t="s">
        <v>1907</v>
      </c>
    </row>
    <row r="57" spans="1:2" x14ac:dyDescent="0.35">
      <c r="A57" s="152" t="s">
        <v>2430</v>
      </c>
      <c r="B57" s="227" t="s">
        <v>1905</v>
      </c>
    </row>
    <row r="58" spans="1:2" x14ac:dyDescent="0.35">
      <c r="A58" s="152" t="s">
        <v>2429</v>
      </c>
      <c r="B58" s="227" t="s">
        <v>2428</v>
      </c>
    </row>
    <row r="59" spans="1:2" x14ac:dyDescent="0.35">
      <c r="A59" s="152" t="s">
        <v>2427</v>
      </c>
      <c r="B59" s="227" t="s">
        <v>2426</v>
      </c>
    </row>
    <row r="60" spans="1:2" x14ac:dyDescent="0.35">
      <c r="A60" s="152" t="s">
        <v>2425</v>
      </c>
      <c r="B60" s="227" t="s">
        <v>452</v>
      </c>
    </row>
    <row r="61" spans="1:2" x14ac:dyDescent="0.35">
      <c r="A61" s="152" t="s">
        <v>2424</v>
      </c>
      <c r="B61" s="227" t="s">
        <v>214</v>
      </c>
    </row>
    <row r="62" spans="1:2" x14ac:dyDescent="0.35">
      <c r="A62" s="152" t="s">
        <v>2423</v>
      </c>
      <c r="B62" s="227" t="s">
        <v>454</v>
      </c>
    </row>
    <row r="63" spans="1:2" x14ac:dyDescent="0.35">
      <c r="A63" s="152" t="s">
        <v>2422</v>
      </c>
      <c r="B63" s="227" t="s">
        <v>453</v>
      </c>
    </row>
    <row r="64" spans="1:2" x14ac:dyDescent="0.35">
      <c r="A64" s="152" t="s">
        <v>2421</v>
      </c>
      <c r="B64" s="227" t="s">
        <v>451</v>
      </c>
    </row>
    <row r="65" spans="1:2" x14ac:dyDescent="0.35">
      <c r="A65" s="152" t="s">
        <v>2420</v>
      </c>
      <c r="B65" s="227" t="s">
        <v>450</v>
      </c>
    </row>
    <row r="66" spans="1:2" x14ac:dyDescent="0.35">
      <c r="A66" s="152" t="s">
        <v>2419</v>
      </c>
      <c r="B66" s="227" t="s">
        <v>3337</v>
      </c>
    </row>
    <row r="67" spans="1:2" x14ac:dyDescent="0.35">
      <c r="A67" s="152" t="s">
        <v>2418</v>
      </c>
      <c r="B67" s="227" t="s">
        <v>3670</v>
      </c>
    </row>
    <row r="68" spans="1:2" x14ac:dyDescent="0.35">
      <c r="A68" s="152" t="s">
        <v>2417</v>
      </c>
      <c r="B68" s="227" t="s">
        <v>217</v>
      </c>
    </row>
    <row r="69" spans="1:2" x14ac:dyDescent="0.35">
      <c r="A69" s="152" t="s">
        <v>2416</v>
      </c>
      <c r="B69" s="227" t="s">
        <v>216</v>
      </c>
    </row>
    <row r="70" spans="1:2" x14ac:dyDescent="0.35">
      <c r="A70" s="152" t="s">
        <v>2415</v>
      </c>
      <c r="B70" s="227" t="s">
        <v>708</v>
      </c>
    </row>
    <row r="71" spans="1:2" x14ac:dyDescent="0.35">
      <c r="A71" s="152" t="s">
        <v>2414</v>
      </c>
      <c r="B71" s="227" t="s">
        <v>2413</v>
      </c>
    </row>
    <row r="72" spans="1:2" x14ac:dyDescent="0.35">
      <c r="A72" s="152" t="s">
        <v>2412</v>
      </c>
      <c r="B72" s="227" t="s">
        <v>214</v>
      </c>
    </row>
    <row r="73" spans="1:2" x14ac:dyDescent="0.35">
      <c r="A73" s="152" t="s">
        <v>2411</v>
      </c>
      <c r="B73" s="227" t="s">
        <v>2046</v>
      </c>
    </row>
    <row r="74" spans="1:2" x14ac:dyDescent="0.35">
      <c r="A74" s="152" t="s">
        <v>2410</v>
      </c>
      <c r="B74" s="227" t="s">
        <v>450</v>
      </c>
    </row>
    <row r="75" spans="1:2" x14ac:dyDescent="0.35">
      <c r="A75" s="152" t="s">
        <v>2409</v>
      </c>
      <c r="B75" s="227" t="s">
        <v>778</v>
      </c>
    </row>
    <row r="76" spans="1:2" x14ac:dyDescent="0.35">
      <c r="A76" s="152" t="s">
        <v>2408</v>
      </c>
      <c r="B76" s="227" t="s">
        <v>777</v>
      </c>
    </row>
    <row r="77" spans="1:2" x14ac:dyDescent="0.35">
      <c r="A77" s="152" t="s">
        <v>2407</v>
      </c>
      <c r="B77" s="227" t="s">
        <v>771</v>
      </c>
    </row>
    <row r="78" spans="1:2" x14ac:dyDescent="0.35">
      <c r="A78" s="152" t="s">
        <v>2406</v>
      </c>
      <c r="B78" s="227" t="s">
        <v>216</v>
      </c>
    </row>
    <row r="79" spans="1:2" x14ac:dyDescent="0.35">
      <c r="A79" s="152" t="s">
        <v>2405</v>
      </c>
      <c r="B79" s="227" t="s">
        <v>708</v>
      </c>
    </row>
    <row r="80" spans="1:2" x14ac:dyDescent="0.35">
      <c r="A80" s="152" t="s">
        <v>2404</v>
      </c>
      <c r="B80" s="227" t="s">
        <v>2403</v>
      </c>
    </row>
    <row r="81" spans="1:2" x14ac:dyDescent="0.35">
      <c r="A81" s="152" t="s">
        <v>2402</v>
      </c>
      <c r="B81" s="227" t="s">
        <v>2401</v>
      </c>
    </row>
    <row r="82" spans="1:2" x14ac:dyDescent="0.35">
      <c r="A82" s="152" t="s">
        <v>2400</v>
      </c>
      <c r="B82" s="227" t="s">
        <v>2399</v>
      </c>
    </row>
    <row r="83" spans="1:2" x14ac:dyDescent="0.35">
      <c r="A83" s="152" t="s">
        <v>2398</v>
      </c>
      <c r="B83" s="227" t="s">
        <v>2046</v>
      </c>
    </row>
    <row r="84" spans="1:2" x14ac:dyDescent="0.35">
      <c r="A84" s="152" t="s">
        <v>2397</v>
      </c>
      <c r="B84" s="227" t="s">
        <v>450</v>
      </c>
    </row>
    <row r="85" spans="1:2" x14ac:dyDescent="0.35">
      <c r="A85" s="152" t="s">
        <v>2396</v>
      </c>
      <c r="B85" s="227" t="s">
        <v>778</v>
      </c>
    </row>
    <row r="86" spans="1:2" x14ac:dyDescent="0.35">
      <c r="A86" s="152" t="s">
        <v>2395</v>
      </c>
      <c r="B86" s="227" t="s">
        <v>777</v>
      </c>
    </row>
    <row r="87" spans="1:2" x14ac:dyDescent="0.35">
      <c r="A87" s="152" t="s">
        <v>2394</v>
      </c>
      <c r="B87" s="227" t="s">
        <v>771</v>
      </c>
    </row>
    <row r="88" spans="1:2" x14ac:dyDescent="0.35">
      <c r="A88" s="152" t="s">
        <v>2393</v>
      </c>
      <c r="B88" s="227" t="s">
        <v>216</v>
      </c>
    </row>
    <row r="89" spans="1:2" x14ac:dyDescent="0.35">
      <c r="A89" s="152" t="s">
        <v>2392</v>
      </c>
      <c r="B89" s="227" t="s">
        <v>708</v>
      </c>
    </row>
    <row r="90" spans="1:2" x14ac:dyDescent="0.35">
      <c r="A90" s="152" t="s">
        <v>2391</v>
      </c>
      <c r="B90" s="227" t="s">
        <v>2390</v>
      </c>
    </row>
    <row r="91" spans="1:2" x14ac:dyDescent="0.35">
      <c r="A91" s="152" t="s">
        <v>2389</v>
      </c>
      <c r="B91" s="227" t="s">
        <v>5044</v>
      </c>
    </row>
    <row r="92" spans="1:2" x14ac:dyDescent="0.35">
      <c r="A92" s="152" t="s">
        <v>2388</v>
      </c>
      <c r="B92" s="227" t="s">
        <v>2225</v>
      </c>
    </row>
    <row r="93" spans="1:2" x14ac:dyDescent="0.35">
      <c r="A93" s="152" t="s">
        <v>2387</v>
      </c>
      <c r="B93" s="227" t="s">
        <v>421</v>
      </c>
    </row>
    <row r="94" spans="1:2" x14ac:dyDescent="0.35">
      <c r="A94" s="152" t="s">
        <v>2386</v>
      </c>
      <c r="B94" s="227" t="s">
        <v>422</v>
      </c>
    </row>
    <row r="95" spans="1:2" x14ac:dyDescent="0.35">
      <c r="A95" s="152" t="s">
        <v>2385</v>
      </c>
      <c r="B95" s="227" t="s">
        <v>423</v>
      </c>
    </row>
    <row r="96" spans="1:2" x14ac:dyDescent="0.35">
      <c r="A96" s="152" t="s">
        <v>2384</v>
      </c>
      <c r="B96" s="227" t="s">
        <v>459</v>
      </c>
    </row>
    <row r="97" spans="1:2" x14ac:dyDescent="0.35">
      <c r="A97" s="152" t="s">
        <v>2383</v>
      </c>
      <c r="B97" s="227" t="s">
        <v>460</v>
      </c>
    </row>
    <row r="98" spans="1:2" x14ac:dyDescent="0.35">
      <c r="A98" s="152" t="s">
        <v>2382</v>
      </c>
      <c r="B98" s="227" t="s">
        <v>2381</v>
      </c>
    </row>
    <row r="99" spans="1:2" x14ac:dyDescent="0.35">
      <c r="A99" s="152" t="s">
        <v>2380</v>
      </c>
      <c r="B99" s="227" t="s">
        <v>2379</v>
      </c>
    </row>
    <row r="100" spans="1:2" x14ac:dyDescent="0.35">
      <c r="A100" s="152" t="s">
        <v>2378</v>
      </c>
      <c r="B100" s="227" t="s">
        <v>431</v>
      </c>
    </row>
    <row r="101" spans="1:2" x14ac:dyDescent="0.35">
      <c r="A101" s="152" t="s">
        <v>2377</v>
      </c>
      <c r="B101" s="227" t="s">
        <v>449</v>
      </c>
    </row>
    <row r="102" spans="1:2" x14ac:dyDescent="0.35">
      <c r="A102" s="152" t="s">
        <v>2376</v>
      </c>
      <c r="B102" s="227" t="s">
        <v>2375</v>
      </c>
    </row>
    <row r="103" spans="1:2" x14ac:dyDescent="0.35">
      <c r="A103" s="152" t="s">
        <v>2374</v>
      </c>
      <c r="B103" s="227" t="s">
        <v>434</v>
      </c>
    </row>
    <row r="104" spans="1:2" x14ac:dyDescent="0.35">
      <c r="A104" s="152" t="s">
        <v>2373</v>
      </c>
      <c r="B104" s="227" t="s">
        <v>2372</v>
      </c>
    </row>
    <row r="105" spans="1:2" x14ac:dyDescent="0.35">
      <c r="A105" s="152" t="s">
        <v>2371</v>
      </c>
      <c r="B105" s="227" t="s">
        <v>2370</v>
      </c>
    </row>
    <row r="106" spans="1:2" x14ac:dyDescent="0.35">
      <c r="A106" s="152" t="s">
        <v>2369</v>
      </c>
      <c r="B106" s="227" t="s">
        <v>2368</v>
      </c>
    </row>
    <row r="107" spans="1:2" x14ac:dyDescent="0.35">
      <c r="A107" s="152" t="s">
        <v>2367</v>
      </c>
      <c r="B107" s="227" t="s">
        <v>805</v>
      </c>
    </row>
    <row r="108" spans="1:2" x14ac:dyDescent="0.35">
      <c r="A108" s="152" t="s">
        <v>2366</v>
      </c>
      <c r="B108" s="227" t="s">
        <v>859</v>
      </c>
    </row>
    <row r="109" spans="1:2" x14ac:dyDescent="0.35">
      <c r="A109" s="152" t="s">
        <v>2365</v>
      </c>
      <c r="B109" s="227" t="s">
        <v>2364</v>
      </c>
    </row>
    <row r="110" spans="1:2" x14ac:dyDescent="0.35">
      <c r="A110" s="152" t="s">
        <v>2363</v>
      </c>
      <c r="B110" s="227" t="s">
        <v>220</v>
      </c>
    </row>
    <row r="111" spans="1:2" x14ac:dyDescent="0.35">
      <c r="A111" s="152" t="s">
        <v>2362</v>
      </c>
      <c r="B111" s="227" t="s">
        <v>2361</v>
      </c>
    </row>
    <row r="112" spans="1:2" x14ac:dyDescent="0.35">
      <c r="A112" s="152" t="s">
        <v>2360</v>
      </c>
      <c r="B112" s="227" t="s">
        <v>228</v>
      </c>
    </row>
    <row r="113" spans="1:2" x14ac:dyDescent="0.35">
      <c r="A113" s="152" t="s">
        <v>2359</v>
      </c>
      <c r="B113" s="227" t="s">
        <v>2358</v>
      </c>
    </row>
    <row r="114" spans="1:2" x14ac:dyDescent="0.35">
      <c r="A114" s="152" t="s">
        <v>2357</v>
      </c>
      <c r="B114" s="227" t="s">
        <v>2356</v>
      </c>
    </row>
    <row r="115" spans="1:2" x14ac:dyDescent="0.35">
      <c r="A115" s="152" t="s">
        <v>2355</v>
      </c>
      <c r="B115" s="227" t="s">
        <v>231</v>
      </c>
    </row>
    <row r="116" spans="1:2" x14ac:dyDescent="0.35">
      <c r="A116" s="152" t="s">
        <v>2354</v>
      </c>
      <c r="B116" s="227" t="s">
        <v>2353</v>
      </c>
    </row>
    <row r="117" spans="1:2" x14ac:dyDescent="0.35">
      <c r="A117" s="152" t="s">
        <v>2352</v>
      </c>
      <c r="B117" s="227" t="s">
        <v>2351</v>
      </c>
    </row>
    <row r="118" spans="1:2" x14ac:dyDescent="0.35">
      <c r="A118" s="152" t="s">
        <v>2350</v>
      </c>
      <c r="B118" s="227" t="s">
        <v>244</v>
      </c>
    </row>
    <row r="119" spans="1:2" x14ac:dyDescent="0.35">
      <c r="A119" s="152" t="s">
        <v>2349</v>
      </c>
      <c r="B119" s="227" t="s">
        <v>2348</v>
      </c>
    </row>
    <row r="120" spans="1:2" x14ac:dyDescent="0.35">
      <c r="A120" s="152" t="s">
        <v>2347</v>
      </c>
      <c r="B120" s="227" t="s">
        <v>2346</v>
      </c>
    </row>
    <row r="121" spans="1:2" x14ac:dyDescent="0.35">
      <c r="A121" s="152" t="s">
        <v>2345</v>
      </c>
      <c r="B121" s="227" t="s">
        <v>2344</v>
      </c>
    </row>
    <row r="122" spans="1:2" x14ac:dyDescent="0.35">
      <c r="A122" s="152" t="s">
        <v>2343</v>
      </c>
      <c r="B122" s="227" t="s">
        <v>2342</v>
      </c>
    </row>
    <row r="123" spans="1:2" x14ac:dyDescent="0.35">
      <c r="A123" s="152" t="s">
        <v>2341</v>
      </c>
      <c r="B123" s="227" t="s">
        <v>2340</v>
      </c>
    </row>
    <row r="124" spans="1:2" x14ac:dyDescent="0.35">
      <c r="A124" s="152" t="s">
        <v>2339</v>
      </c>
      <c r="B124" s="227" t="s">
        <v>289</v>
      </c>
    </row>
    <row r="125" spans="1:2" x14ac:dyDescent="0.35">
      <c r="A125" s="152" t="s">
        <v>2338</v>
      </c>
      <c r="B125" s="227" t="s">
        <v>297</v>
      </c>
    </row>
    <row r="126" spans="1:2" x14ac:dyDescent="0.35">
      <c r="A126" s="152" t="s">
        <v>2337</v>
      </c>
      <c r="B126" s="227" t="s">
        <v>2336</v>
      </c>
    </row>
    <row r="127" spans="1:2" x14ac:dyDescent="0.35">
      <c r="A127" s="152" t="s">
        <v>2335</v>
      </c>
      <c r="B127" s="227" t="s">
        <v>2334</v>
      </c>
    </row>
    <row r="128" spans="1:2" x14ac:dyDescent="0.35">
      <c r="A128" s="152" t="s">
        <v>2333</v>
      </c>
      <c r="B128" s="227" t="s">
        <v>2332</v>
      </c>
    </row>
    <row r="129" spans="1:2" x14ac:dyDescent="0.35">
      <c r="A129" s="152" t="s">
        <v>2331</v>
      </c>
      <c r="B129" s="227" t="s">
        <v>292</v>
      </c>
    </row>
    <row r="130" spans="1:2" x14ac:dyDescent="0.35">
      <c r="A130" s="152" t="s">
        <v>2330</v>
      </c>
      <c r="B130" s="227" t="s">
        <v>2329</v>
      </c>
    </row>
    <row r="131" spans="1:2" x14ac:dyDescent="0.35">
      <c r="A131" s="152" t="s">
        <v>2328</v>
      </c>
      <c r="B131" s="227" t="s">
        <v>2327</v>
      </c>
    </row>
    <row r="132" spans="1:2" x14ac:dyDescent="0.35">
      <c r="A132" s="152" t="s">
        <v>2326</v>
      </c>
      <c r="B132" s="227" t="s">
        <v>2325</v>
      </c>
    </row>
    <row r="133" spans="1:2" x14ac:dyDescent="0.35">
      <c r="A133" s="152" t="s">
        <v>2324</v>
      </c>
      <c r="B133" s="227" t="s">
        <v>1066</v>
      </c>
    </row>
    <row r="134" spans="1:2" x14ac:dyDescent="0.35">
      <c r="A134" s="152" t="s">
        <v>2323</v>
      </c>
      <c r="B134" s="227" t="s">
        <v>1067</v>
      </c>
    </row>
    <row r="135" spans="1:2" x14ac:dyDescent="0.35">
      <c r="A135" s="152" t="s">
        <v>4314</v>
      </c>
      <c r="B135" s="73" t="s">
        <v>4316</v>
      </c>
    </row>
    <row r="136" spans="1:2" x14ac:dyDescent="0.35">
      <c r="A136" s="152" t="s">
        <v>4315</v>
      </c>
      <c r="B136" s="73" t="s">
        <v>4317</v>
      </c>
    </row>
    <row r="137" spans="1:2" x14ac:dyDescent="0.35">
      <c r="A137" s="83" t="s">
        <v>5218</v>
      </c>
      <c r="B137" s="227" t="s">
        <v>5259</v>
      </c>
    </row>
    <row r="138" spans="1:2" x14ac:dyDescent="0.35">
      <c r="A138" s="401" t="s">
        <v>6404</v>
      </c>
      <c r="B138" s="851" t="s">
        <v>6405</v>
      </c>
    </row>
    <row r="139" spans="1:2" x14ac:dyDescent="0.35">
      <c r="A139" s="401" t="s">
        <v>6537</v>
      </c>
      <c r="B139" s="851" t="s">
        <v>6538</v>
      </c>
    </row>
    <row r="140" spans="1:2" x14ac:dyDescent="0.35">
      <c r="A140" s="152" t="s">
        <v>2231</v>
      </c>
      <c r="B140" s="227" t="s">
        <v>4826</v>
      </c>
    </row>
    <row r="141" spans="1:2" x14ac:dyDescent="0.35">
      <c r="A141" s="152" t="s">
        <v>2322</v>
      </c>
      <c r="B141" s="227" t="s">
        <v>2038</v>
      </c>
    </row>
    <row r="142" spans="1:2" x14ac:dyDescent="0.35">
      <c r="A142" s="152" t="s">
        <v>2321</v>
      </c>
      <c r="B142" s="227" t="s">
        <v>174</v>
      </c>
    </row>
    <row r="143" spans="1:2" x14ac:dyDescent="0.35">
      <c r="A143" s="152" t="s">
        <v>2320</v>
      </c>
      <c r="B143" s="227" t="s">
        <v>2319</v>
      </c>
    </row>
    <row r="144" spans="1:2" x14ac:dyDescent="0.35">
      <c r="A144" s="152" t="s">
        <v>2318</v>
      </c>
      <c r="B144" s="227" t="s">
        <v>2036</v>
      </c>
    </row>
    <row r="145" spans="1:2" x14ac:dyDescent="0.35">
      <c r="A145" s="152" t="s">
        <v>696</v>
      </c>
      <c r="B145" s="227" t="s">
        <v>5325</v>
      </c>
    </row>
    <row r="146" spans="1:2" x14ac:dyDescent="0.35">
      <c r="A146" s="533" t="s">
        <v>699</v>
      </c>
      <c r="B146" s="851" t="s">
        <v>6306</v>
      </c>
    </row>
    <row r="147" spans="1:2" x14ac:dyDescent="0.35">
      <c r="A147" s="152" t="s">
        <v>700</v>
      </c>
      <c r="B147" s="227" t="s">
        <v>3336</v>
      </c>
    </row>
    <row r="148" spans="1:2" x14ac:dyDescent="0.35">
      <c r="A148" s="152" t="s">
        <v>697</v>
      </c>
      <c r="B148" s="227" t="s">
        <v>4263</v>
      </c>
    </row>
    <row r="149" spans="1:2" x14ac:dyDescent="0.35">
      <c r="A149" s="152" t="s">
        <v>791</v>
      </c>
      <c r="B149" s="227" t="s">
        <v>3337</v>
      </c>
    </row>
    <row r="150" spans="1:2" x14ac:dyDescent="0.35">
      <c r="A150" s="152" t="s">
        <v>2317</v>
      </c>
      <c r="B150" s="227" t="s">
        <v>3671</v>
      </c>
    </row>
    <row r="151" spans="1:2" x14ac:dyDescent="0.35">
      <c r="A151" s="152" t="s">
        <v>2316</v>
      </c>
      <c r="B151" s="227" t="s">
        <v>3338</v>
      </c>
    </row>
    <row r="152" spans="1:2" x14ac:dyDescent="0.35">
      <c r="A152" s="152" t="s">
        <v>701</v>
      </c>
      <c r="B152" s="227" t="s">
        <v>463</v>
      </c>
    </row>
    <row r="153" spans="1:2" x14ac:dyDescent="0.35">
      <c r="A153" s="152" t="s">
        <v>702</v>
      </c>
      <c r="B153" s="227" t="s">
        <v>464</v>
      </c>
    </row>
    <row r="154" spans="1:2" x14ac:dyDescent="0.35">
      <c r="A154" s="152" t="s">
        <v>2315</v>
      </c>
      <c r="B154" s="227" t="s">
        <v>534</v>
      </c>
    </row>
    <row r="155" spans="1:2" x14ac:dyDescent="0.35">
      <c r="A155" s="152" t="s">
        <v>2314</v>
      </c>
      <c r="B155" s="227" t="s">
        <v>4927</v>
      </c>
    </row>
    <row r="156" spans="1:2" x14ac:dyDescent="0.35">
      <c r="A156" s="152" t="s">
        <v>2313</v>
      </c>
      <c r="B156" s="227" t="s">
        <v>535</v>
      </c>
    </row>
    <row r="157" spans="1:2" x14ac:dyDescent="0.35">
      <c r="A157" s="686" t="s">
        <v>536</v>
      </c>
      <c r="B157" s="688" t="s">
        <v>538</v>
      </c>
    </row>
    <row r="158" spans="1:2" x14ac:dyDescent="0.35">
      <c r="A158" s="686" t="s">
        <v>537</v>
      </c>
      <c r="B158" s="688" t="s">
        <v>539</v>
      </c>
    </row>
    <row r="159" spans="1:2" x14ac:dyDescent="0.35">
      <c r="A159" s="152" t="s">
        <v>2312</v>
      </c>
      <c r="B159" s="227" t="s">
        <v>3070</v>
      </c>
    </row>
    <row r="160" spans="1:2" x14ac:dyDescent="0.35">
      <c r="A160" s="152" t="s">
        <v>2311</v>
      </c>
      <c r="B160" s="227" t="s">
        <v>2310</v>
      </c>
    </row>
    <row r="161" spans="1:2" x14ac:dyDescent="0.35">
      <c r="A161" s="152" t="s">
        <v>2309</v>
      </c>
      <c r="B161" s="227" t="s">
        <v>2308</v>
      </c>
    </row>
    <row r="162" spans="1:2" x14ac:dyDescent="0.35">
      <c r="A162" s="152" t="s">
        <v>2307</v>
      </c>
      <c r="B162" s="227" t="s">
        <v>3672</v>
      </c>
    </row>
    <row r="163" spans="1:2" x14ac:dyDescent="0.35">
      <c r="A163" s="152" t="s">
        <v>2306</v>
      </c>
      <c r="B163" s="227" t="s">
        <v>550</v>
      </c>
    </row>
    <row r="164" spans="1:2" x14ac:dyDescent="0.35">
      <c r="A164" s="152" t="s">
        <v>2305</v>
      </c>
      <c r="B164" s="227" t="s">
        <v>553</v>
      </c>
    </row>
    <row r="165" spans="1:2" x14ac:dyDescent="0.35">
      <c r="A165" s="152" t="s">
        <v>2304</v>
      </c>
      <c r="B165" s="227" t="s">
        <v>477</v>
      </c>
    </row>
    <row r="166" spans="1:2" x14ac:dyDescent="0.35">
      <c r="A166" s="152" t="s">
        <v>2303</v>
      </c>
      <c r="B166" s="227" t="s">
        <v>556</v>
      </c>
    </row>
    <row r="167" spans="1:2" x14ac:dyDescent="0.35">
      <c r="A167" s="152" t="s">
        <v>2302</v>
      </c>
      <c r="B167" s="227" t="s">
        <v>557</v>
      </c>
    </row>
    <row r="168" spans="1:2" x14ac:dyDescent="0.35">
      <c r="A168" s="152" t="s">
        <v>2301</v>
      </c>
      <c r="B168" s="227" t="s">
        <v>555</v>
      </c>
    </row>
    <row r="169" spans="1:2" x14ac:dyDescent="0.35">
      <c r="A169" s="152" t="s">
        <v>2300</v>
      </c>
      <c r="B169" s="227" t="s">
        <v>560</v>
      </c>
    </row>
    <row r="170" spans="1:2" x14ac:dyDescent="0.35">
      <c r="A170" s="152" t="s">
        <v>2299</v>
      </c>
      <c r="B170" s="227" t="s">
        <v>2298</v>
      </c>
    </row>
    <row r="171" spans="1:2" x14ac:dyDescent="0.35">
      <c r="A171" s="152" t="s">
        <v>2297</v>
      </c>
      <c r="B171" s="227" t="s">
        <v>559</v>
      </c>
    </row>
    <row r="172" spans="1:2" x14ac:dyDescent="0.35">
      <c r="A172" s="152" t="s">
        <v>2296</v>
      </c>
      <c r="B172" s="227" t="s">
        <v>565</v>
      </c>
    </row>
    <row r="173" spans="1:2" x14ac:dyDescent="0.35">
      <c r="A173" s="152" t="s">
        <v>2295</v>
      </c>
      <c r="B173" s="227" t="s">
        <v>562</v>
      </c>
    </row>
    <row r="174" spans="1:2" x14ac:dyDescent="0.35">
      <c r="A174" s="152" t="s">
        <v>2294</v>
      </c>
      <c r="B174" s="227" t="s">
        <v>466</v>
      </c>
    </row>
    <row r="175" spans="1:2" x14ac:dyDescent="0.35">
      <c r="A175" s="152" t="s">
        <v>2293</v>
      </c>
      <c r="B175" s="227" t="s">
        <v>2292</v>
      </c>
    </row>
    <row r="176" spans="1:2" x14ac:dyDescent="0.35">
      <c r="A176" s="152" t="s">
        <v>2291</v>
      </c>
      <c r="B176" s="227" t="s">
        <v>610</v>
      </c>
    </row>
    <row r="177" spans="1:2" x14ac:dyDescent="0.35">
      <c r="A177" s="152" t="s">
        <v>2290</v>
      </c>
      <c r="B177" s="227" t="s">
        <v>609</v>
      </c>
    </row>
    <row r="178" spans="1:2" x14ac:dyDescent="0.35">
      <c r="A178" s="152" t="s">
        <v>2289</v>
      </c>
      <c r="B178" s="227" t="s">
        <v>612</v>
      </c>
    </row>
    <row r="179" spans="1:2" x14ac:dyDescent="0.35">
      <c r="A179" s="152" t="s">
        <v>2288</v>
      </c>
      <c r="B179" s="227" t="s">
        <v>478</v>
      </c>
    </row>
    <row r="180" spans="1:2" x14ac:dyDescent="0.35">
      <c r="A180" s="152" t="s">
        <v>2287</v>
      </c>
      <c r="B180" s="227" t="s">
        <v>477</v>
      </c>
    </row>
    <row r="181" spans="1:2" x14ac:dyDescent="0.35">
      <c r="A181" s="152" t="s">
        <v>2286</v>
      </c>
      <c r="B181" s="227" t="s">
        <v>482</v>
      </c>
    </row>
    <row r="182" spans="1:2" x14ac:dyDescent="0.35">
      <c r="A182" s="152" t="s">
        <v>2285</v>
      </c>
      <c r="B182" s="227" t="s">
        <v>557</v>
      </c>
    </row>
    <row r="183" spans="1:2" x14ac:dyDescent="0.35">
      <c r="A183" s="152" t="s">
        <v>2284</v>
      </c>
      <c r="B183" s="227" t="s">
        <v>3673</v>
      </c>
    </row>
    <row r="184" spans="1:2" x14ac:dyDescent="0.35">
      <c r="A184" s="152" t="s">
        <v>2283</v>
      </c>
      <c r="B184" s="227" t="s">
        <v>484</v>
      </c>
    </row>
    <row r="185" spans="1:2" x14ac:dyDescent="0.35">
      <c r="A185" s="152" t="s">
        <v>2282</v>
      </c>
      <c r="B185" s="227" t="s">
        <v>483</v>
      </c>
    </row>
    <row r="186" spans="1:2" x14ac:dyDescent="0.35">
      <c r="A186" s="152" t="s">
        <v>2281</v>
      </c>
      <c r="B186" s="227" t="s">
        <v>485</v>
      </c>
    </row>
    <row r="187" spans="1:2" x14ac:dyDescent="0.35">
      <c r="A187" s="152" t="s">
        <v>2280</v>
      </c>
      <c r="B187" s="227" t="s">
        <v>2279</v>
      </c>
    </row>
    <row r="188" spans="1:2" x14ac:dyDescent="0.35">
      <c r="A188" s="152" t="s">
        <v>2278</v>
      </c>
      <c r="B188" s="227" t="s">
        <v>561</v>
      </c>
    </row>
    <row r="189" spans="1:2" x14ac:dyDescent="0.35">
      <c r="A189" s="152" t="s">
        <v>733</v>
      </c>
      <c r="B189" s="227" t="s">
        <v>643</v>
      </c>
    </row>
    <row r="190" spans="1:2" x14ac:dyDescent="0.35">
      <c r="A190" s="152" t="s">
        <v>2277</v>
      </c>
      <c r="B190" s="227" t="s">
        <v>487</v>
      </c>
    </row>
    <row r="191" spans="1:2" x14ac:dyDescent="0.35">
      <c r="A191" s="152" t="s">
        <v>2276</v>
      </c>
      <c r="B191" s="227" t="s">
        <v>486</v>
      </c>
    </row>
    <row r="192" spans="1:2" x14ac:dyDescent="0.35">
      <c r="A192" s="152" t="s">
        <v>2275</v>
      </c>
      <c r="B192" s="227" t="s">
        <v>488</v>
      </c>
    </row>
    <row r="193" spans="1:2" x14ac:dyDescent="0.35">
      <c r="A193" s="152" t="s">
        <v>2274</v>
      </c>
      <c r="B193" s="227" t="s">
        <v>466</v>
      </c>
    </row>
    <row r="194" spans="1:2" x14ac:dyDescent="0.35">
      <c r="A194" s="152" t="s">
        <v>2273</v>
      </c>
      <c r="B194" s="227" t="s">
        <v>465</v>
      </c>
    </row>
    <row r="195" spans="1:2" x14ac:dyDescent="0.35">
      <c r="A195" s="222" t="s">
        <v>2272</v>
      </c>
      <c r="B195" s="227" t="s">
        <v>467</v>
      </c>
    </row>
    <row r="196" spans="1:2" x14ac:dyDescent="0.35">
      <c r="A196" s="152" t="s">
        <v>2271</v>
      </c>
      <c r="B196" s="227" t="s">
        <v>611</v>
      </c>
    </row>
    <row r="197" spans="1:2" x14ac:dyDescent="0.35">
      <c r="A197" s="152" t="s">
        <v>2270</v>
      </c>
      <c r="B197" s="227" t="s">
        <v>608</v>
      </c>
    </row>
    <row r="198" spans="1:2" x14ac:dyDescent="0.35">
      <c r="A198" s="152" t="s">
        <v>2269</v>
      </c>
      <c r="B198" s="227" t="s">
        <v>548</v>
      </c>
    </row>
    <row r="199" spans="1:2" x14ac:dyDescent="0.35">
      <c r="A199" s="152" t="s">
        <v>2268</v>
      </c>
      <c r="B199" s="227" t="s">
        <v>547</v>
      </c>
    </row>
    <row r="200" spans="1:2" x14ac:dyDescent="0.35">
      <c r="A200" s="152" t="s">
        <v>695</v>
      </c>
      <c r="B200" s="227" t="s">
        <v>458</v>
      </c>
    </row>
    <row r="201" spans="1:2" x14ac:dyDescent="0.35">
      <c r="A201" s="152" t="s">
        <v>691</v>
      </c>
      <c r="B201" s="227" t="s">
        <v>457</v>
      </c>
    </row>
    <row r="202" spans="1:2" x14ac:dyDescent="0.35">
      <c r="A202" s="152" t="s">
        <v>692</v>
      </c>
      <c r="B202" s="227" t="s">
        <v>4588</v>
      </c>
    </row>
    <row r="203" spans="1:2" x14ac:dyDescent="0.35">
      <c r="A203" s="152" t="s">
        <v>2267</v>
      </c>
      <c r="B203" s="227" t="s">
        <v>455</v>
      </c>
    </row>
    <row r="204" spans="1:2" x14ac:dyDescent="0.35">
      <c r="A204" s="152" t="s">
        <v>2266</v>
      </c>
      <c r="B204" s="227" t="s">
        <v>4551</v>
      </c>
    </row>
    <row r="205" spans="1:2" x14ac:dyDescent="0.35">
      <c r="A205" s="152" t="s">
        <v>2265</v>
      </c>
      <c r="B205" s="227" t="s">
        <v>207</v>
      </c>
    </row>
    <row r="206" spans="1:2" x14ac:dyDescent="0.35">
      <c r="A206" s="152" t="s">
        <v>2264</v>
      </c>
      <c r="B206" s="227" t="s">
        <v>206</v>
      </c>
    </row>
    <row r="207" spans="1:2" x14ac:dyDescent="0.35">
      <c r="A207" s="152" t="s">
        <v>2263</v>
      </c>
      <c r="B207" s="227" t="s">
        <v>493</v>
      </c>
    </row>
    <row r="208" spans="1:2" x14ac:dyDescent="0.35">
      <c r="A208" s="152" t="s">
        <v>2262</v>
      </c>
      <c r="B208" s="227" t="s">
        <v>494</v>
      </c>
    </row>
    <row r="209" spans="1:2" x14ac:dyDescent="0.35">
      <c r="A209" s="152" t="s">
        <v>2261</v>
      </c>
      <c r="B209" s="227" t="s">
        <v>496</v>
      </c>
    </row>
    <row r="210" spans="1:2" x14ac:dyDescent="0.35">
      <c r="A210" s="152" t="s">
        <v>2260</v>
      </c>
      <c r="B210" s="227" t="s">
        <v>497</v>
      </c>
    </row>
    <row r="211" spans="1:2" x14ac:dyDescent="0.35">
      <c r="A211" s="152" t="s">
        <v>2259</v>
      </c>
      <c r="B211" s="227" t="s">
        <v>498</v>
      </c>
    </row>
    <row r="212" spans="1:2" x14ac:dyDescent="0.35">
      <c r="A212" s="152" t="s">
        <v>2258</v>
      </c>
      <c r="B212" s="227" t="s">
        <v>499</v>
      </c>
    </row>
    <row r="213" spans="1:2" x14ac:dyDescent="0.35">
      <c r="A213" s="152" t="s">
        <v>2257</v>
      </c>
      <c r="B213" s="227" t="s">
        <v>501</v>
      </c>
    </row>
    <row r="214" spans="1:2" x14ac:dyDescent="0.35">
      <c r="A214" s="152" t="s">
        <v>2256</v>
      </c>
      <c r="B214" s="227" t="s">
        <v>500</v>
      </c>
    </row>
    <row r="215" spans="1:2" x14ac:dyDescent="0.35">
      <c r="A215" s="152" t="s">
        <v>2255</v>
      </c>
      <c r="B215" s="227" t="s">
        <v>504</v>
      </c>
    </row>
    <row r="216" spans="1:2" x14ac:dyDescent="0.35">
      <c r="A216" s="152" t="s">
        <v>2254</v>
      </c>
      <c r="B216" s="227" t="s">
        <v>503</v>
      </c>
    </row>
    <row r="217" spans="1:2" x14ac:dyDescent="0.35">
      <c r="A217" s="152" t="s">
        <v>2253</v>
      </c>
      <c r="B217" s="227" t="s">
        <v>2252</v>
      </c>
    </row>
    <row r="218" spans="1:2" x14ac:dyDescent="0.35">
      <c r="A218" s="152" t="s">
        <v>2251</v>
      </c>
      <c r="B218" s="227" t="s">
        <v>506</v>
      </c>
    </row>
    <row r="219" spans="1:2" x14ac:dyDescent="0.35">
      <c r="A219" s="152" t="s">
        <v>2250</v>
      </c>
      <c r="B219" s="227" t="s">
        <v>508</v>
      </c>
    </row>
    <row r="220" spans="1:2" x14ac:dyDescent="0.35">
      <c r="A220" s="152" t="s">
        <v>2249</v>
      </c>
      <c r="B220" s="227" t="s">
        <v>509</v>
      </c>
    </row>
    <row r="221" spans="1:2" x14ac:dyDescent="0.35">
      <c r="A221" s="152" t="s">
        <v>2248</v>
      </c>
      <c r="B221" s="227" t="s">
        <v>511</v>
      </c>
    </row>
    <row r="222" spans="1:2" x14ac:dyDescent="0.35">
      <c r="A222" s="152" t="s">
        <v>2247</v>
      </c>
      <c r="B222" s="227" t="s">
        <v>510</v>
      </c>
    </row>
    <row r="223" spans="1:2" x14ac:dyDescent="0.35">
      <c r="A223" s="152" t="s">
        <v>2246</v>
      </c>
      <c r="B223" s="227" t="s">
        <v>513</v>
      </c>
    </row>
    <row r="224" spans="1:2" x14ac:dyDescent="0.35">
      <c r="A224" s="152" t="s">
        <v>2245</v>
      </c>
      <c r="B224" s="227" t="s">
        <v>512</v>
      </c>
    </row>
    <row r="225" spans="1:2" x14ac:dyDescent="0.35">
      <c r="A225" s="152" t="s">
        <v>2244</v>
      </c>
      <c r="B225" s="227" t="s">
        <v>515</v>
      </c>
    </row>
    <row r="226" spans="1:2" x14ac:dyDescent="0.35">
      <c r="A226" s="152" t="s">
        <v>2243</v>
      </c>
      <c r="B226" s="227" t="s">
        <v>514</v>
      </c>
    </row>
    <row r="227" spans="1:2" x14ac:dyDescent="0.35">
      <c r="A227" s="152" t="s">
        <v>2242</v>
      </c>
      <c r="B227" s="227" t="s">
        <v>2241</v>
      </c>
    </row>
    <row r="228" spans="1:2" x14ac:dyDescent="0.35">
      <c r="A228" s="152" t="s">
        <v>2240</v>
      </c>
      <c r="B228" s="227" t="s">
        <v>516</v>
      </c>
    </row>
    <row r="229" spans="1:2" x14ac:dyDescent="0.35">
      <c r="A229" s="152" t="s">
        <v>2239</v>
      </c>
      <c r="B229" s="227" t="s">
        <v>517</v>
      </c>
    </row>
    <row r="230" spans="1:2" x14ac:dyDescent="0.35">
      <c r="A230" s="152" t="s">
        <v>2238</v>
      </c>
      <c r="B230" s="227" t="s">
        <v>518</v>
      </c>
    </row>
    <row r="231" spans="1:2" x14ac:dyDescent="0.35">
      <c r="A231" s="152" t="s">
        <v>2237</v>
      </c>
      <c r="B231" s="227" t="s">
        <v>520</v>
      </c>
    </row>
    <row r="232" spans="1:2" x14ac:dyDescent="0.35">
      <c r="A232" s="152" t="s">
        <v>2236</v>
      </c>
      <c r="B232" s="227" t="s">
        <v>519</v>
      </c>
    </row>
    <row r="233" spans="1:2" x14ac:dyDescent="0.35">
      <c r="A233" s="152" t="s">
        <v>2235</v>
      </c>
      <c r="B233" s="227" t="s">
        <v>2234</v>
      </c>
    </row>
    <row r="234" spans="1:2" x14ac:dyDescent="0.35">
      <c r="A234" s="152" t="s">
        <v>2233</v>
      </c>
      <c r="B234" s="227" t="s">
        <v>2232</v>
      </c>
    </row>
    <row r="235" spans="1:2" x14ac:dyDescent="0.35">
      <c r="A235" s="152" t="s">
        <v>2231</v>
      </c>
      <c r="B235" s="227" t="s">
        <v>173</v>
      </c>
    </row>
    <row r="236" spans="1:2" x14ac:dyDescent="0.35">
      <c r="A236" s="513" t="s">
        <v>2230</v>
      </c>
      <c r="B236" s="851" t="s">
        <v>6632</v>
      </c>
    </row>
    <row r="237" spans="1:2" x14ac:dyDescent="0.35">
      <c r="A237" s="152" t="s">
        <v>2229</v>
      </c>
      <c r="B237" s="227" t="s">
        <v>201</v>
      </c>
    </row>
    <row r="238" spans="1:2" x14ac:dyDescent="0.35">
      <c r="A238" s="152" t="s">
        <v>2228</v>
      </c>
      <c r="B238" s="227" t="s">
        <v>2041</v>
      </c>
    </row>
    <row r="239" spans="1:2" x14ac:dyDescent="0.35">
      <c r="A239" s="152" t="s">
        <v>2227</v>
      </c>
      <c r="B239" s="227" t="s">
        <v>170</v>
      </c>
    </row>
    <row r="240" spans="1:2" x14ac:dyDescent="0.35">
      <c r="A240" s="152" t="s">
        <v>2226</v>
      </c>
      <c r="B240" s="227" t="s">
        <v>2225</v>
      </c>
    </row>
    <row r="241" spans="1:2" x14ac:dyDescent="0.35">
      <c r="A241" s="152" t="s">
        <v>2224</v>
      </c>
      <c r="B241" s="227" t="s">
        <v>207</v>
      </c>
    </row>
    <row r="242" spans="1:2" x14ac:dyDescent="0.35">
      <c r="A242" s="152" t="s">
        <v>2223</v>
      </c>
      <c r="B242" s="227" t="s">
        <v>206</v>
      </c>
    </row>
    <row r="243" spans="1:2" x14ac:dyDescent="0.35">
      <c r="A243" s="152" t="s">
        <v>2222</v>
      </c>
      <c r="B243" s="227" t="s">
        <v>211</v>
      </c>
    </row>
    <row r="244" spans="1:2" x14ac:dyDescent="0.35">
      <c r="A244" s="152" t="s">
        <v>2221</v>
      </c>
      <c r="B244" s="227" t="s">
        <v>210</v>
      </c>
    </row>
    <row r="245" spans="1:2" x14ac:dyDescent="0.35">
      <c r="A245" s="152" t="s">
        <v>2220</v>
      </c>
      <c r="B245" s="227" t="s">
        <v>2219</v>
      </c>
    </row>
    <row r="246" spans="1:2" x14ac:dyDescent="0.35">
      <c r="A246" s="152" t="s">
        <v>2218</v>
      </c>
      <c r="B246" s="227" t="s">
        <v>457</v>
      </c>
    </row>
    <row r="247" spans="1:2" x14ac:dyDescent="0.35">
      <c r="A247" s="152" t="s">
        <v>647</v>
      </c>
      <c r="B247" s="227" t="s">
        <v>649</v>
      </c>
    </row>
    <row r="248" spans="1:2" x14ac:dyDescent="0.35">
      <c r="A248" s="152" t="s">
        <v>652</v>
      </c>
      <c r="B248" s="227" t="s">
        <v>654</v>
      </c>
    </row>
    <row r="249" spans="1:2" x14ac:dyDescent="0.35">
      <c r="A249" s="152" t="s">
        <v>656</v>
      </c>
      <c r="B249" s="227" t="s">
        <v>662</v>
      </c>
    </row>
    <row r="250" spans="1:2" x14ac:dyDescent="0.35">
      <c r="A250" s="152" t="s">
        <v>2217</v>
      </c>
      <c r="B250" s="227" t="s">
        <v>4794</v>
      </c>
    </row>
    <row r="251" spans="1:2" x14ac:dyDescent="0.35">
      <c r="A251" s="152" t="s">
        <v>2216</v>
      </c>
      <c r="B251" s="227" t="s">
        <v>4798</v>
      </c>
    </row>
    <row r="252" spans="1:2" x14ac:dyDescent="0.35">
      <c r="A252" s="152" t="s">
        <v>2215</v>
      </c>
      <c r="B252" s="227" t="s">
        <v>4799</v>
      </c>
    </row>
    <row r="253" spans="1:2" x14ac:dyDescent="0.35">
      <c r="A253" s="152" t="s">
        <v>2214</v>
      </c>
      <c r="B253" s="227" t="s">
        <v>2213</v>
      </c>
    </row>
    <row r="254" spans="1:2" x14ac:dyDescent="0.35">
      <c r="A254" s="152" t="s">
        <v>2212</v>
      </c>
      <c r="B254" s="227" t="s">
        <v>464</v>
      </c>
    </row>
    <row r="255" spans="1:2" x14ac:dyDescent="0.35">
      <c r="A255" s="152" t="s">
        <v>2211</v>
      </c>
      <c r="B255" s="227" t="s">
        <v>781</v>
      </c>
    </row>
    <row r="256" spans="1:2" x14ac:dyDescent="0.35">
      <c r="A256" s="152" t="s">
        <v>669</v>
      </c>
      <c r="B256" s="227" t="s">
        <v>672</v>
      </c>
    </row>
    <row r="257" spans="1:2" x14ac:dyDescent="0.35">
      <c r="A257" s="152" t="s">
        <v>668</v>
      </c>
      <c r="B257" s="227" t="s">
        <v>671</v>
      </c>
    </row>
    <row r="258" spans="1:2" x14ac:dyDescent="0.35">
      <c r="A258" s="152" t="s">
        <v>674</v>
      </c>
      <c r="B258" s="227" t="s">
        <v>694</v>
      </c>
    </row>
    <row r="259" spans="1:2" x14ac:dyDescent="0.35">
      <c r="A259" s="152" t="s">
        <v>673</v>
      </c>
      <c r="B259" s="227" t="s">
        <v>693</v>
      </c>
    </row>
    <row r="260" spans="1:2" x14ac:dyDescent="0.35">
      <c r="A260" s="152" t="s">
        <v>2210</v>
      </c>
      <c r="B260" s="227" t="s">
        <v>2164</v>
      </c>
    </row>
    <row r="261" spans="1:2" x14ac:dyDescent="0.35">
      <c r="A261" s="152" t="s">
        <v>2209</v>
      </c>
      <c r="B261" s="227" t="s">
        <v>461</v>
      </c>
    </row>
    <row r="262" spans="1:2" x14ac:dyDescent="0.35">
      <c r="A262" s="152" t="s">
        <v>2208</v>
      </c>
      <c r="B262" s="227" t="s">
        <v>2207</v>
      </c>
    </row>
    <row r="263" spans="1:2" x14ac:dyDescent="0.35">
      <c r="A263" s="152" t="s">
        <v>2206</v>
      </c>
      <c r="B263" s="227" t="s">
        <v>490</v>
      </c>
    </row>
    <row r="264" spans="1:2" x14ac:dyDescent="0.35">
      <c r="A264" s="152" t="s">
        <v>2205</v>
      </c>
      <c r="B264" s="227" t="s">
        <v>464</v>
      </c>
    </row>
    <row r="265" spans="1:2" x14ac:dyDescent="0.35">
      <c r="A265" s="152" t="s">
        <v>2204</v>
      </c>
      <c r="B265" s="227" t="s">
        <v>463</v>
      </c>
    </row>
    <row r="266" spans="1:2" x14ac:dyDescent="0.35">
      <c r="A266" s="152" t="s">
        <v>676</v>
      </c>
      <c r="B266" s="227" t="s">
        <v>740</v>
      </c>
    </row>
    <row r="267" spans="1:2" x14ac:dyDescent="0.35">
      <c r="A267" s="152" t="s">
        <v>675</v>
      </c>
      <c r="B267" s="227" t="s">
        <v>741</v>
      </c>
    </row>
    <row r="268" spans="1:2" x14ac:dyDescent="0.35">
      <c r="A268" s="152" t="s">
        <v>2203</v>
      </c>
      <c r="B268" s="227" t="s">
        <v>534</v>
      </c>
    </row>
    <row r="269" spans="1:2" x14ac:dyDescent="0.35">
      <c r="A269" s="152" t="s">
        <v>2202</v>
      </c>
      <c r="B269" s="227" t="s">
        <v>632</v>
      </c>
    </row>
    <row r="270" spans="1:2" x14ac:dyDescent="0.35">
      <c r="A270" s="152" t="s">
        <v>712</v>
      </c>
      <c r="B270" s="227" t="s">
        <v>633</v>
      </c>
    </row>
    <row r="271" spans="1:2" x14ac:dyDescent="0.35">
      <c r="A271" s="152" t="s">
        <v>2201</v>
      </c>
      <c r="B271" s="227" t="s">
        <v>2200</v>
      </c>
    </row>
    <row r="272" spans="1:2" x14ac:dyDescent="0.35">
      <c r="A272" s="152" t="s">
        <v>2199</v>
      </c>
      <c r="B272" s="227" t="s">
        <v>635</v>
      </c>
    </row>
    <row r="273" spans="1:2" x14ac:dyDescent="0.35">
      <c r="A273" s="152" t="s">
        <v>2198</v>
      </c>
      <c r="B273" s="227" t="s">
        <v>557</v>
      </c>
    </row>
    <row r="274" spans="1:2" x14ac:dyDescent="0.35">
      <c r="A274" s="152" t="s">
        <v>2197</v>
      </c>
      <c r="B274" s="227" t="s">
        <v>560</v>
      </c>
    </row>
    <row r="275" spans="1:2" x14ac:dyDescent="0.35">
      <c r="A275" s="152" t="s">
        <v>2196</v>
      </c>
      <c r="B275" s="227" t="s">
        <v>636</v>
      </c>
    </row>
    <row r="276" spans="1:2" x14ac:dyDescent="0.35">
      <c r="A276" s="152" t="s">
        <v>2195</v>
      </c>
      <c r="B276" s="227" t="s">
        <v>559</v>
      </c>
    </row>
    <row r="277" spans="1:2" x14ac:dyDescent="0.35">
      <c r="A277" s="152" t="s">
        <v>2194</v>
      </c>
      <c r="B277" s="227" t="s">
        <v>2153</v>
      </c>
    </row>
    <row r="278" spans="1:2" x14ac:dyDescent="0.35">
      <c r="A278" s="152" t="s">
        <v>2193</v>
      </c>
      <c r="B278" s="227" t="s">
        <v>565</v>
      </c>
    </row>
    <row r="279" spans="1:2" x14ac:dyDescent="0.35">
      <c r="A279" s="152" t="s">
        <v>2192</v>
      </c>
      <c r="B279" s="227" t="s">
        <v>2151</v>
      </c>
    </row>
    <row r="280" spans="1:2" x14ac:dyDescent="0.35">
      <c r="A280" s="152" t="s">
        <v>2191</v>
      </c>
      <c r="B280" s="227" t="s">
        <v>466</v>
      </c>
    </row>
    <row r="281" spans="1:2" x14ac:dyDescent="0.35">
      <c r="A281" s="152" t="s">
        <v>2190</v>
      </c>
      <c r="B281" s="227" t="s">
        <v>610</v>
      </c>
    </row>
    <row r="282" spans="1:2" x14ac:dyDescent="0.35">
      <c r="A282" s="152" t="s">
        <v>734</v>
      </c>
      <c r="B282" s="227" t="s">
        <v>609</v>
      </c>
    </row>
    <row r="283" spans="1:2" x14ac:dyDescent="0.35">
      <c r="A283" s="152" t="s">
        <v>2189</v>
      </c>
      <c r="B283" s="227" t="s">
        <v>2188</v>
      </c>
    </row>
    <row r="284" spans="1:2" x14ac:dyDescent="0.35">
      <c r="A284" s="152" t="s">
        <v>2187</v>
      </c>
      <c r="B284" s="227" t="s">
        <v>2186</v>
      </c>
    </row>
    <row r="285" spans="1:2" x14ac:dyDescent="0.35">
      <c r="A285" s="152" t="s">
        <v>2185</v>
      </c>
      <c r="B285" s="227" t="s">
        <v>638</v>
      </c>
    </row>
    <row r="286" spans="1:2" x14ac:dyDescent="0.35">
      <c r="A286" s="152" t="s">
        <v>2184</v>
      </c>
      <c r="B286" s="227" t="s">
        <v>637</v>
      </c>
    </row>
    <row r="287" spans="1:2" x14ac:dyDescent="0.35">
      <c r="A287" s="152" t="s">
        <v>2183</v>
      </c>
      <c r="B287" s="227" t="s">
        <v>640</v>
      </c>
    </row>
    <row r="288" spans="1:2" x14ac:dyDescent="0.35">
      <c r="A288" s="152" t="s">
        <v>2182</v>
      </c>
      <c r="B288" s="227" t="s">
        <v>557</v>
      </c>
    </row>
    <row r="289" spans="1:2" x14ac:dyDescent="0.35">
      <c r="A289" s="152" t="s">
        <v>2181</v>
      </c>
      <c r="B289" s="227" t="s">
        <v>639</v>
      </c>
    </row>
    <row r="290" spans="1:2" x14ac:dyDescent="0.35">
      <c r="A290" s="152" t="s">
        <v>2180</v>
      </c>
      <c r="B290" s="227" t="s">
        <v>641</v>
      </c>
    </row>
    <row r="291" spans="1:2" x14ac:dyDescent="0.35">
      <c r="A291" s="152" t="s">
        <v>2179</v>
      </c>
      <c r="B291" s="227" t="s">
        <v>642</v>
      </c>
    </row>
    <row r="292" spans="1:2" x14ac:dyDescent="0.35">
      <c r="A292" s="152" t="s">
        <v>2178</v>
      </c>
      <c r="B292" s="227" t="s">
        <v>211</v>
      </c>
    </row>
    <row r="293" spans="1:2" x14ac:dyDescent="0.35">
      <c r="A293" s="152" t="s">
        <v>2177</v>
      </c>
      <c r="B293" s="227" t="s">
        <v>210</v>
      </c>
    </row>
    <row r="294" spans="1:2" x14ac:dyDescent="0.35">
      <c r="A294" s="152" t="s">
        <v>2176</v>
      </c>
      <c r="B294" s="227" t="s">
        <v>207</v>
      </c>
    </row>
    <row r="295" spans="1:2" x14ac:dyDescent="0.35">
      <c r="A295" s="152" t="s">
        <v>2175</v>
      </c>
      <c r="B295" s="227" t="s">
        <v>206</v>
      </c>
    </row>
    <row r="296" spans="1:2" x14ac:dyDescent="0.35">
      <c r="A296" s="152" t="s">
        <v>2174</v>
      </c>
      <c r="B296" s="227" t="s">
        <v>2173</v>
      </c>
    </row>
    <row r="297" spans="1:2" x14ac:dyDescent="0.35">
      <c r="A297" s="152" t="s">
        <v>2172</v>
      </c>
      <c r="B297" s="227" t="s">
        <v>782</v>
      </c>
    </row>
    <row r="298" spans="1:2" x14ac:dyDescent="0.35">
      <c r="A298" s="152" t="s">
        <v>2171</v>
      </c>
      <c r="B298" s="227" t="s">
        <v>781</v>
      </c>
    </row>
    <row r="299" spans="1:2" x14ac:dyDescent="0.35">
      <c r="A299" s="152" t="s">
        <v>2170</v>
      </c>
      <c r="B299" s="227" t="s">
        <v>2169</v>
      </c>
    </row>
    <row r="300" spans="1:2" x14ac:dyDescent="0.35">
      <c r="A300" s="152" t="s">
        <v>2168</v>
      </c>
      <c r="B300" s="227" t="s">
        <v>457</v>
      </c>
    </row>
    <row r="301" spans="1:2" x14ac:dyDescent="0.35">
      <c r="A301" s="152" t="s">
        <v>743</v>
      </c>
      <c r="B301" s="227" t="s">
        <v>744</v>
      </c>
    </row>
    <row r="302" spans="1:2" x14ac:dyDescent="0.35">
      <c r="A302" s="152" t="s">
        <v>742</v>
      </c>
      <c r="B302" s="227" t="s">
        <v>671</v>
      </c>
    </row>
    <row r="303" spans="1:2" x14ac:dyDescent="0.35">
      <c r="A303" s="152" t="s">
        <v>738</v>
      </c>
      <c r="B303" s="227" t="s">
        <v>739</v>
      </c>
    </row>
    <row r="304" spans="1:2" x14ac:dyDescent="0.35">
      <c r="A304" s="152" t="s">
        <v>737</v>
      </c>
      <c r="B304" s="227" t="s">
        <v>693</v>
      </c>
    </row>
    <row r="305" spans="1:2" x14ac:dyDescent="0.35">
      <c r="A305" s="152" t="s">
        <v>2167</v>
      </c>
      <c r="B305" s="227" t="s">
        <v>740</v>
      </c>
    </row>
    <row r="306" spans="1:2" x14ac:dyDescent="0.35">
      <c r="A306" s="152" t="s">
        <v>2166</v>
      </c>
      <c r="B306" s="227" t="s">
        <v>741</v>
      </c>
    </row>
    <row r="307" spans="1:2" x14ac:dyDescent="0.35">
      <c r="A307" s="152" t="s">
        <v>2165</v>
      </c>
      <c r="B307" s="227" t="s">
        <v>2164</v>
      </c>
    </row>
    <row r="308" spans="1:2" x14ac:dyDescent="0.35">
      <c r="A308" s="152" t="s">
        <v>2163</v>
      </c>
      <c r="B308" s="227" t="s">
        <v>461</v>
      </c>
    </row>
    <row r="309" spans="1:2" x14ac:dyDescent="0.35">
      <c r="A309" s="152" t="s">
        <v>2162</v>
      </c>
      <c r="B309" s="227" t="s">
        <v>2161</v>
      </c>
    </row>
    <row r="310" spans="1:2" x14ac:dyDescent="0.35">
      <c r="A310" s="152" t="s">
        <v>2160</v>
      </c>
      <c r="B310" s="227" t="s">
        <v>490</v>
      </c>
    </row>
    <row r="311" spans="1:2" x14ac:dyDescent="0.35">
      <c r="A311" s="152" t="s">
        <v>2159</v>
      </c>
      <c r="B311" s="227" t="s">
        <v>782</v>
      </c>
    </row>
    <row r="312" spans="1:2" x14ac:dyDescent="0.35">
      <c r="A312" s="152" t="s">
        <v>2158</v>
      </c>
      <c r="B312" s="227" t="s">
        <v>463</v>
      </c>
    </row>
    <row r="313" spans="1:2" x14ac:dyDescent="0.35">
      <c r="A313" s="152" t="s">
        <v>729</v>
      </c>
      <c r="B313" s="227" t="s">
        <v>640</v>
      </c>
    </row>
    <row r="314" spans="1:2" x14ac:dyDescent="0.35">
      <c r="A314" s="152" t="s">
        <v>730</v>
      </c>
      <c r="B314" s="227" t="s">
        <v>557</v>
      </c>
    </row>
    <row r="315" spans="1:2" x14ac:dyDescent="0.35">
      <c r="A315" s="152" t="s">
        <v>728</v>
      </c>
      <c r="B315" s="227" t="s">
        <v>639</v>
      </c>
    </row>
    <row r="316" spans="1:2" x14ac:dyDescent="0.35">
      <c r="A316" s="152" t="s">
        <v>732</v>
      </c>
      <c r="B316" s="227" t="s">
        <v>641</v>
      </c>
    </row>
    <row r="317" spans="1:2" x14ac:dyDescent="0.35">
      <c r="A317" s="152" t="s">
        <v>731</v>
      </c>
      <c r="B317" s="227" t="s">
        <v>642</v>
      </c>
    </row>
    <row r="318" spans="1:2" x14ac:dyDescent="0.35">
      <c r="A318" s="152" t="s">
        <v>711</v>
      </c>
      <c r="B318" s="227" t="s">
        <v>534</v>
      </c>
    </row>
    <row r="319" spans="1:2" x14ac:dyDescent="0.35">
      <c r="A319" s="152" t="s">
        <v>713</v>
      </c>
      <c r="B319" s="227" t="s">
        <v>2157</v>
      </c>
    </row>
    <row r="320" spans="1:2" x14ac:dyDescent="0.35">
      <c r="A320" s="152" t="s">
        <v>714</v>
      </c>
      <c r="B320" s="227" t="s">
        <v>2156</v>
      </c>
    </row>
    <row r="321" spans="1:2" x14ac:dyDescent="0.35">
      <c r="A321" s="152" t="s">
        <v>716</v>
      </c>
      <c r="B321" s="227" t="s">
        <v>717</v>
      </c>
    </row>
    <row r="322" spans="1:2" x14ac:dyDescent="0.35">
      <c r="A322" s="152" t="s">
        <v>709</v>
      </c>
      <c r="B322" s="227" t="s">
        <v>710</v>
      </c>
    </row>
    <row r="323" spans="1:2" x14ac:dyDescent="0.35">
      <c r="A323" s="152" t="s">
        <v>1074</v>
      </c>
      <c r="B323" s="227" t="s">
        <v>2155</v>
      </c>
    </row>
    <row r="324" spans="1:2" x14ac:dyDescent="0.35">
      <c r="A324" s="152" t="s">
        <v>720</v>
      </c>
      <c r="B324" s="227" t="s">
        <v>556</v>
      </c>
    </row>
    <row r="325" spans="1:2" x14ac:dyDescent="0.35">
      <c r="A325" s="152" t="s">
        <v>721</v>
      </c>
      <c r="B325" s="227" t="s">
        <v>557</v>
      </c>
    </row>
    <row r="326" spans="1:2" x14ac:dyDescent="0.35">
      <c r="A326" s="152" t="s">
        <v>722</v>
      </c>
      <c r="B326" s="227" t="s">
        <v>560</v>
      </c>
    </row>
    <row r="327" spans="1:2" x14ac:dyDescent="0.35">
      <c r="A327" s="152" t="s">
        <v>723</v>
      </c>
      <c r="B327" s="227" t="s">
        <v>636</v>
      </c>
    </row>
    <row r="328" spans="1:2" x14ac:dyDescent="0.35">
      <c r="A328" s="152" t="s">
        <v>718</v>
      </c>
      <c r="B328" s="227" t="s">
        <v>559</v>
      </c>
    </row>
    <row r="329" spans="1:2" x14ac:dyDescent="0.35">
      <c r="A329" s="152" t="s">
        <v>2154</v>
      </c>
      <c r="B329" s="227" t="s">
        <v>2153</v>
      </c>
    </row>
    <row r="330" spans="1:2" x14ac:dyDescent="0.35">
      <c r="A330" s="152" t="s">
        <v>719</v>
      </c>
      <c r="B330" s="227" t="s">
        <v>565</v>
      </c>
    </row>
    <row r="331" spans="1:2" x14ac:dyDescent="0.35">
      <c r="A331" s="152" t="s">
        <v>2152</v>
      </c>
      <c r="B331" s="227" t="s">
        <v>2151</v>
      </c>
    </row>
    <row r="332" spans="1:2" x14ac:dyDescent="0.35">
      <c r="A332" s="152" t="s">
        <v>2150</v>
      </c>
      <c r="B332" s="227" t="s">
        <v>2149</v>
      </c>
    </row>
    <row r="333" spans="1:2" x14ac:dyDescent="0.35">
      <c r="A333" s="152" t="s">
        <v>727</v>
      </c>
      <c r="B333" s="227" t="s">
        <v>638</v>
      </c>
    </row>
    <row r="334" spans="1:2" x14ac:dyDescent="0.35">
      <c r="A334" s="152" t="s">
        <v>726</v>
      </c>
      <c r="B334" s="227" t="s">
        <v>637</v>
      </c>
    </row>
    <row r="335" spans="1:2" x14ac:dyDescent="0.35">
      <c r="A335" s="607" t="s">
        <v>745</v>
      </c>
      <c r="B335" s="851" t="s">
        <v>6476</v>
      </c>
    </row>
    <row r="336" spans="1:2" x14ac:dyDescent="0.35">
      <c r="A336" s="152" t="s">
        <v>747</v>
      </c>
      <c r="B336" s="227" t="s">
        <v>748</v>
      </c>
    </row>
    <row r="337" spans="1:2" x14ac:dyDescent="0.35">
      <c r="A337" s="152" t="s">
        <v>749</v>
      </c>
      <c r="B337" s="227" t="s">
        <v>750</v>
      </c>
    </row>
    <row r="338" spans="1:2" x14ac:dyDescent="0.35">
      <c r="A338" s="152" t="s">
        <v>2148</v>
      </c>
      <c r="B338" s="227" t="s">
        <v>4796</v>
      </c>
    </row>
    <row r="339" spans="1:2" x14ac:dyDescent="0.35">
      <c r="A339" s="152" t="s">
        <v>2147</v>
      </c>
      <c r="B339" s="227" t="s">
        <v>4797</v>
      </c>
    </row>
    <row r="340" spans="1:2" x14ac:dyDescent="0.35">
      <c r="A340" s="152" t="s">
        <v>2146</v>
      </c>
      <c r="B340" s="227" t="s">
        <v>4795</v>
      </c>
    </row>
    <row r="341" spans="1:2" x14ac:dyDescent="0.35">
      <c r="A341" s="152" t="s">
        <v>755</v>
      </c>
      <c r="B341" s="227" t="s">
        <v>757</v>
      </c>
    </row>
    <row r="342" spans="1:2" x14ac:dyDescent="0.35">
      <c r="A342" s="152" t="s">
        <v>754</v>
      </c>
      <c r="B342" s="227" t="s">
        <v>756</v>
      </c>
    </row>
    <row r="343" spans="1:2" x14ac:dyDescent="0.35">
      <c r="A343" s="152" t="s">
        <v>2145</v>
      </c>
      <c r="B343" s="227" t="s">
        <v>2144</v>
      </c>
    </row>
    <row r="344" spans="1:2" x14ac:dyDescent="0.35">
      <c r="A344" s="152" t="s">
        <v>2143</v>
      </c>
      <c r="B344" s="227" t="s">
        <v>2005</v>
      </c>
    </row>
    <row r="345" spans="1:2" x14ac:dyDescent="0.35">
      <c r="A345" s="152" t="s">
        <v>2142</v>
      </c>
      <c r="B345" s="227" t="s">
        <v>2141</v>
      </c>
    </row>
    <row r="346" spans="1:2" x14ac:dyDescent="0.35">
      <c r="A346" s="152" t="s">
        <v>2140</v>
      </c>
      <c r="B346" s="227" t="s">
        <v>2009</v>
      </c>
    </row>
    <row r="347" spans="1:2" x14ac:dyDescent="0.35">
      <c r="A347" s="152" t="s">
        <v>775</v>
      </c>
      <c r="B347" s="227" t="s">
        <v>451</v>
      </c>
    </row>
    <row r="348" spans="1:2" x14ac:dyDescent="0.35">
      <c r="A348" s="152" t="s">
        <v>774</v>
      </c>
      <c r="B348" s="227" t="s">
        <v>776</v>
      </c>
    </row>
    <row r="349" spans="1:2" x14ac:dyDescent="0.35">
      <c r="A349" s="152" t="s">
        <v>773</v>
      </c>
      <c r="B349" s="227" t="s">
        <v>778</v>
      </c>
    </row>
    <row r="350" spans="1:2" x14ac:dyDescent="0.35">
      <c r="A350" s="152" t="s">
        <v>772</v>
      </c>
      <c r="B350" s="227" t="s">
        <v>777</v>
      </c>
    </row>
    <row r="351" spans="1:2" x14ac:dyDescent="0.35">
      <c r="A351" s="152" t="s">
        <v>2139</v>
      </c>
      <c r="B351" s="227" t="s">
        <v>752</v>
      </c>
    </row>
    <row r="352" spans="1:2" x14ac:dyDescent="0.35">
      <c r="A352" s="152" t="s">
        <v>2138</v>
      </c>
      <c r="B352" s="227" t="s">
        <v>751</v>
      </c>
    </row>
    <row r="353" spans="1:2" x14ac:dyDescent="0.35">
      <c r="A353" s="152" t="s">
        <v>2137</v>
      </c>
      <c r="B353" s="227" t="s">
        <v>2136</v>
      </c>
    </row>
    <row r="354" spans="1:2" x14ac:dyDescent="0.35">
      <c r="A354" s="152" t="s">
        <v>2135</v>
      </c>
      <c r="B354" s="227" t="s">
        <v>186</v>
      </c>
    </row>
    <row r="355" spans="1:2" x14ac:dyDescent="0.35">
      <c r="A355" s="152" t="s">
        <v>2134</v>
      </c>
      <c r="B355" s="227" t="s">
        <v>2041</v>
      </c>
    </row>
    <row r="356" spans="1:2" x14ac:dyDescent="0.35">
      <c r="A356" s="152" t="s">
        <v>2133</v>
      </c>
      <c r="B356" s="227" t="s">
        <v>173</v>
      </c>
    </row>
    <row r="357" spans="1:2" x14ac:dyDescent="0.35">
      <c r="A357" s="152" t="s">
        <v>2132</v>
      </c>
      <c r="B357" s="227" t="s">
        <v>2038</v>
      </c>
    </row>
    <row r="358" spans="1:2" x14ac:dyDescent="0.35">
      <c r="A358" s="152" t="s">
        <v>2131</v>
      </c>
      <c r="B358" s="227" t="s">
        <v>2036</v>
      </c>
    </row>
    <row r="359" spans="1:2" x14ac:dyDescent="0.35">
      <c r="A359" s="152" t="s">
        <v>780</v>
      </c>
      <c r="B359" s="227" t="s">
        <v>782</v>
      </c>
    </row>
    <row r="360" spans="1:2" x14ac:dyDescent="0.35">
      <c r="A360" s="152" t="s">
        <v>779</v>
      </c>
      <c r="B360" s="227" t="s">
        <v>781</v>
      </c>
    </row>
    <row r="361" spans="1:2" x14ac:dyDescent="0.35">
      <c r="A361" s="152" t="s">
        <v>767</v>
      </c>
      <c r="B361" s="227" t="s">
        <v>771</v>
      </c>
    </row>
    <row r="362" spans="1:2" x14ac:dyDescent="0.35">
      <c r="A362" s="152" t="s">
        <v>766</v>
      </c>
      <c r="B362" s="227" t="s">
        <v>216</v>
      </c>
    </row>
    <row r="363" spans="1:2" x14ac:dyDescent="0.35">
      <c r="A363" s="152" t="s">
        <v>768</v>
      </c>
      <c r="B363" s="227" t="s">
        <v>708</v>
      </c>
    </row>
    <row r="364" spans="1:2" x14ac:dyDescent="0.35">
      <c r="A364" s="152" t="s">
        <v>759</v>
      </c>
      <c r="B364" s="227" t="s">
        <v>761</v>
      </c>
    </row>
    <row r="365" spans="1:2" x14ac:dyDescent="0.35">
      <c r="A365" s="152" t="s">
        <v>758</v>
      </c>
      <c r="B365" s="227" t="s">
        <v>760</v>
      </c>
    </row>
    <row r="366" spans="1:2" x14ac:dyDescent="0.35">
      <c r="A366" s="152" t="s">
        <v>762</v>
      </c>
      <c r="B366" s="227" t="s">
        <v>763</v>
      </c>
    </row>
    <row r="367" spans="1:2" x14ac:dyDescent="0.35">
      <c r="A367" s="650" t="s">
        <v>769</v>
      </c>
      <c r="B367" s="851" t="s">
        <v>6619</v>
      </c>
    </row>
    <row r="368" spans="1:2" x14ac:dyDescent="0.35">
      <c r="A368" s="152" t="s">
        <v>764</v>
      </c>
      <c r="B368" s="227" t="s">
        <v>765</v>
      </c>
    </row>
    <row r="369" spans="1:2" x14ac:dyDescent="0.35">
      <c r="A369" s="152" t="s">
        <v>2130</v>
      </c>
      <c r="B369" s="227" t="s">
        <v>989</v>
      </c>
    </row>
    <row r="370" spans="1:2" x14ac:dyDescent="0.35">
      <c r="A370" s="152" t="s">
        <v>2129</v>
      </c>
      <c r="B370" s="227" t="s">
        <v>990</v>
      </c>
    </row>
    <row r="371" spans="1:2" x14ac:dyDescent="0.35">
      <c r="A371" s="152" t="s">
        <v>2128</v>
      </c>
      <c r="B371" s="227" t="s">
        <v>2127</v>
      </c>
    </row>
    <row r="372" spans="1:2" x14ac:dyDescent="0.35">
      <c r="A372" s="152" t="s">
        <v>2126</v>
      </c>
      <c r="B372" s="227" t="s">
        <v>172</v>
      </c>
    </row>
    <row r="373" spans="1:2" x14ac:dyDescent="0.35">
      <c r="A373" s="152" t="s">
        <v>2125</v>
      </c>
      <c r="B373" s="227" t="s">
        <v>991</v>
      </c>
    </row>
    <row r="374" spans="1:2" x14ac:dyDescent="0.35">
      <c r="A374" s="152" t="s">
        <v>2124</v>
      </c>
      <c r="B374" s="227" t="s">
        <v>993</v>
      </c>
    </row>
    <row r="375" spans="1:2" x14ac:dyDescent="0.35">
      <c r="A375" s="152" t="s">
        <v>2123</v>
      </c>
      <c r="B375" s="227" t="s">
        <v>992</v>
      </c>
    </row>
    <row r="376" spans="1:2" x14ac:dyDescent="0.35">
      <c r="A376" s="152" t="s">
        <v>2122</v>
      </c>
      <c r="B376" s="227" t="s">
        <v>2121</v>
      </c>
    </row>
    <row r="377" spans="1:2" x14ac:dyDescent="0.35">
      <c r="A377" s="152" t="s">
        <v>2120</v>
      </c>
      <c r="B377" s="227" t="s">
        <v>2119</v>
      </c>
    </row>
    <row r="378" spans="1:2" x14ac:dyDescent="0.35">
      <c r="A378" s="152" t="s">
        <v>2118</v>
      </c>
      <c r="B378" s="227" t="s">
        <v>2117</v>
      </c>
    </row>
    <row r="379" spans="1:2" x14ac:dyDescent="0.35">
      <c r="A379" s="152" t="s">
        <v>2116</v>
      </c>
      <c r="B379" s="227" t="s">
        <v>2115</v>
      </c>
    </row>
    <row r="380" spans="1:2" x14ac:dyDescent="0.35">
      <c r="A380" s="152" t="s">
        <v>2114</v>
      </c>
      <c r="B380" s="227" t="s">
        <v>2113</v>
      </c>
    </row>
    <row r="381" spans="1:2" x14ac:dyDescent="0.35">
      <c r="A381" s="152" t="s">
        <v>2112</v>
      </c>
      <c r="B381" s="227" t="s">
        <v>2111</v>
      </c>
    </row>
    <row r="382" spans="1:2" x14ac:dyDescent="0.35">
      <c r="A382" s="152" t="s">
        <v>2110</v>
      </c>
      <c r="B382" s="227" t="s">
        <v>2109</v>
      </c>
    </row>
    <row r="383" spans="1:2" x14ac:dyDescent="0.35">
      <c r="A383" s="152" t="s">
        <v>2108</v>
      </c>
      <c r="B383" s="227" t="s">
        <v>2107</v>
      </c>
    </row>
    <row r="384" spans="1:2" x14ac:dyDescent="0.35">
      <c r="A384" s="152" t="s">
        <v>2106</v>
      </c>
      <c r="B384" s="227" t="s">
        <v>2105</v>
      </c>
    </row>
    <row r="385" spans="1:2" x14ac:dyDescent="0.35">
      <c r="A385" s="152" t="s">
        <v>2104</v>
      </c>
      <c r="B385" s="227" t="s">
        <v>1061</v>
      </c>
    </row>
    <row r="386" spans="1:2" x14ac:dyDescent="0.35">
      <c r="A386" s="152" t="s">
        <v>2103</v>
      </c>
      <c r="B386" s="227" t="s">
        <v>2102</v>
      </c>
    </row>
    <row r="387" spans="1:2" x14ac:dyDescent="0.35">
      <c r="A387" s="152" t="s">
        <v>2101</v>
      </c>
      <c r="B387" s="227" t="s">
        <v>2100</v>
      </c>
    </row>
    <row r="388" spans="1:2" x14ac:dyDescent="0.35">
      <c r="A388" s="152" t="s">
        <v>2099</v>
      </c>
      <c r="B388" s="227" t="s">
        <v>2098</v>
      </c>
    </row>
    <row r="389" spans="1:2" x14ac:dyDescent="0.35">
      <c r="A389" s="152" t="s">
        <v>2097</v>
      </c>
      <c r="B389" s="227" t="s">
        <v>2096</v>
      </c>
    </row>
    <row r="390" spans="1:2" x14ac:dyDescent="0.35">
      <c r="A390" s="152" t="s">
        <v>2095</v>
      </c>
      <c r="B390" s="227" t="s">
        <v>2094</v>
      </c>
    </row>
    <row r="391" spans="1:2" x14ac:dyDescent="0.35">
      <c r="A391" s="152" t="s">
        <v>2093</v>
      </c>
      <c r="B391" s="227" t="s">
        <v>2092</v>
      </c>
    </row>
    <row r="392" spans="1:2" x14ac:dyDescent="0.35">
      <c r="A392" s="152" t="s">
        <v>2091</v>
      </c>
      <c r="B392" s="227" t="s">
        <v>2090</v>
      </c>
    </row>
    <row r="393" spans="1:2" x14ac:dyDescent="0.35">
      <c r="A393" s="152" t="s">
        <v>2089</v>
      </c>
      <c r="B393" s="227" t="s">
        <v>2088</v>
      </c>
    </row>
    <row r="394" spans="1:2" x14ac:dyDescent="0.35">
      <c r="A394" s="152" t="s">
        <v>2087</v>
      </c>
      <c r="B394" s="227" t="s">
        <v>2086</v>
      </c>
    </row>
    <row r="395" spans="1:2" x14ac:dyDescent="0.35">
      <c r="A395" s="152" t="s">
        <v>2085</v>
      </c>
      <c r="B395" s="227" t="s">
        <v>2084</v>
      </c>
    </row>
    <row r="396" spans="1:2" x14ac:dyDescent="0.35">
      <c r="A396" s="152" t="s">
        <v>2083</v>
      </c>
      <c r="B396" s="227" t="s">
        <v>2082</v>
      </c>
    </row>
    <row r="397" spans="1:2" x14ac:dyDescent="0.35">
      <c r="A397" s="152" t="s">
        <v>2081</v>
      </c>
      <c r="B397" s="227" t="s">
        <v>2080</v>
      </c>
    </row>
    <row r="398" spans="1:2" x14ac:dyDescent="0.35">
      <c r="A398" s="152" t="s">
        <v>2079</v>
      </c>
      <c r="B398" s="227" t="s">
        <v>640</v>
      </c>
    </row>
    <row r="399" spans="1:2" x14ac:dyDescent="0.35">
      <c r="A399" s="152" t="s">
        <v>2078</v>
      </c>
      <c r="B399" s="227" t="s">
        <v>557</v>
      </c>
    </row>
    <row r="400" spans="1:2" x14ac:dyDescent="0.35">
      <c r="A400" s="152" t="s">
        <v>2077</v>
      </c>
      <c r="B400" s="227" t="s">
        <v>2076</v>
      </c>
    </row>
    <row r="401" spans="1:2" x14ac:dyDescent="0.35">
      <c r="A401" s="152" t="s">
        <v>2075</v>
      </c>
      <c r="B401" s="227" t="s">
        <v>641</v>
      </c>
    </row>
    <row r="402" spans="1:2" x14ac:dyDescent="0.35">
      <c r="A402" s="152" t="s">
        <v>2074</v>
      </c>
      <c r="B402" s="227" t="s">
        <v>2073</v>
      </c>
    </row>
    <row r="403" spans="1:2" x14ac:dyDescent="0.35">
      <c r="A403" s="152" t="s">
        <v>2072</v>
      </c>
      <c r="B403" s="227" t="s">
        <v>485</v>
      </c>
    </row>
    <row r="404" spans="1:2" x14ac:dyDescent="0.35">
      <c r="A404" s="152" t="s">
        <v>2071</v>
      </c>
      <c r="B404" s="227" t="s">
        <v>2070</v>
      </c>
    </row>
    <row r="405" spans="1:2" x14ac:dyDescent="0.35">
      <c r="A405" s="152" t="s">
        <v>2069</v>
      </c>
      <c r="B405" s="227" t="s">
        <v>2068</v>
      </c>
    </row>
    <row r="406" spans="1:2" x14ac:dyDescent="0.35">
      <c r="A406" s="152" t="s">
        <v>2067</v>
      </c>
      <c r="B406" s="227" t="s">
        <v>2066</v>
      </c>
    </row>
    <row r="407" spans="1:2" x14ac:dyDescent="0.35">
      <c r="A407" s="152" t="s">
        <v>2065</v>
      </c>
      <c r="B407" s="227" t="s">
        <v>2064</v>
      </c>
    </row>
    <row r="408" spans="1:2" x14ac:dyDescent="0.35">
      <c r="A408" s="152" t="s">
        <v>2063</v>
      </c>
      <c r="B408" s="227" t="s">
        <v>2062</v>
      </c>
    </row>
    <row r="409" spans="1:2" x14ac:dyDescent="0.35">
      <c r="A409" s="152" t="s">
        <v>2061</v>
      </c>
      <c r="B409" s="227" t="s">
        <v>5287</v>
      </c>
    </row>
    <row r="410" spans="1:2" x14ac:dyDescent="0.35">
      <c r="A410" s="152" t="s">
        <v>2060</v>
      </c>
      <c r="B410" s="227" t="s">
        <v>2059</v>
      </c>
    </row>
    <row r="411" spans="1:2" x14ac:dyDescent="0.35">
      <c r="A411" s="152" t="s">
        <v>2058</v>
      </c>
      <c r="B411" s="227" t="s">
        <v>2057</v>
      </c>
    </row>
    <row r="412" spans="1:2" x14ac:dyDescent="0.35">
      <c r="A412" s="152" t="s">
        <v>2056</v>
      </c>
      <c r="B412" s="227" t="s">
        <v>192</v>
      </c>
    </row>
    <row r="413" spans="1:2" x14ac:dyDescent="0.35">
      <c r="A413" s="152" t="s">
        <v>2055</v>
      </c>
      <c r="B413" s="227" t="s">
        <v>193</v>
      </c>
    </row>
    <row r="414" spans="1:2" x14ac:dyDescent="0.35">
      <c r="A414" s="152" t="s">
        <v>2054</v>
      </c>
      <c r="B414" s="227" t="s">
        <v>986</v>
      </c>
    </row>
    <row r="415" spans="1:2" x14ac:dyDescent="0.35">
      <c r="A415" s="152" t="s">
        <v>2053</v>
      </c>
      <c r="B415" s="227" t="s">
        <v>3146</v>
      </c>
    </row>
    <row r="416" spans="1:2" x14ac:dyDescent="0.35">
      <c r="A416" s="152" t="s">
        <v>2052</v>
      </c>
      <c r="B416" s="227" t="s">
        <v>2051</v>
      </c>
    </row>
    <row r="417" spans="1:2" x14ac:dyDescent="0.35">
      <c r="A417" s="152" t="s">
        <v>2050</v>
      </c>
      <c r="B417" s="227" t="s">
        <v>751</v>
      </c>
    </row>
    <row r="418" spans="1:2" x14ac:dyDescent="0.35">
      <c r="A418" s="152" t="s">
        <v>2049</v>
      </c>
      <c r="B418" s="227" t="s">
        <v>778</v>
      </c>
    </row>
    <row r="419" spans="1:2" x14ac:dyDescent="0.35">
      <c r="A419" s="152" t="s">
        <v>2048</v>
      </c>
      <c r="B419" s="227" t="s">
        <v>777</v>
      </c>
    </row>
    <row r="420" spans="1:2" x14ac:dyDescent="0.35">
      <c r="A420" s="152" t="s">
        <v>2047</v>
      </c>
      <c r="B420" s="227" t="s">
        <v>2046</v>
      </c>
    </row>
    <row r="421" spans="1:2" x14ac:dyDescent="0.35">
      <c r="A421" s="152" t="s">
        <v>2045</v>
      </c>
      <c r="B421" s="227" t="s">
        <v>776</v>
      </c>
    </row>
    <row r="422" spans="1:2" x14ac:dyDescent="0.35">
      <c r="A422" s="152" t="s">
        <v>2044</v>
      </c>
      <c r="B422" s="227" t="s">
        <v>2043</v>
      </c>
    </row>
    <row r="423" spans="1:2" x14ac:dyDescent="0.35">
      <c r="A423" s="152" t="s">
        <v>2042</v>
      </c>
      <c r="B423" s="227" t="s">
        <v>2041</v>
      </c>
    </row>
    <row r="424" spans="1:2" x14ac:dyDescent="0.35">
      <c r="A424" s="152" t="s">
        <v>2040</v>
      </c>
      <c r="B424" s="227" t="s">
        <v>173</v>
      </c>
    </row>
    <row r="425" spans="1:2" x14ac:dyDescent="0.35">
      <c r="A425" s="152" t="s">
        <v>2039</v>
      </c>
      <c r="B425" s="227" t="s">
        <v>2038</v>
      </c>
    </row>
    <row r="426" spans="1:2" x14ac:dyDescent="0.35">
      <c r="A426" s="152" t="s">
        <v>2037</v>
      </c>
      <c r="B426" s="227" t="s">
        <v>2036</v>
      </c>
    </row>
    <row r="427" spans="1:2" x14ac:dyDescent="0.35">
      <c r="A427" s="152" t="s">
        <v>2035</v>
      </c>
      <c r="B427" s="227" t="s">
        <v>782</v>
      </c>
    </row>
    <row r="428" spans="1:2" x14ac:dyDescent="0.35">
      <c r="A428" s="152" t="s">
        <v>2034</v>
      </c>
      <c r="B428" s="227" t="s">
        <v>781</v>
      </c>
    </row>
    <row r="429" spans="1:2" x14ac:dyDescent="0.35">
      <c r="A429" s="152" t="s">
        <v>2033</v>
      </c>
      <c r="B429" s="227" t="s">
        <v>771</v>
      </c>
    </row>
    <row r="430" spans="1:2" x14ac:dyDescent="0.35">
      <c r="A430" s="152" t="s">
        <v>2032</v>
      </c>
      <c r="B430" s="227" t="s">
        <v>216</v>
      </c>
    </row>
    <row r="431" spans="1:2" x14ac:dyDescent="0.35">
      <c r="A431" s="152" t="s">
        <v>2031</v>
      </c>
      <c r="B431" s="227" t="s">
        <v>988</v>
      </c>
    </row>
    <row r="432" spans="1:2" x14ac:dyDescent="0.35">
      <c r="A432" s="650" t="s">
        <v>2030</v>
      </c>
      <c r="B432" s="851" t="s">
        <v>6619</v>
      </c>
    </row>
    <row r="433" spans="1:2" x14ac:dyDescent="0.35">
      <c r="A433" s="152" t="s">
        <v>2029</v>
      </c>
      <c r="B433" s="227" t="s">
        <v>761</v>
      </c>
    </row>
    <row r="434" spans="1:2" x14ac:dyDescent="0.35">
      <c r="A434" s="152" t="s">
        <v>2028</v>
      </c>
      <c r="B434" s="227" t="s">
        <v>760</v>
      </c>
    </row>
    <row r="435" spans="1:2" x14ac:dyDescent="0.35">
      <c r="A435" s="152" t="s">
        <v>2027</v>
      </c>
      <c r="B435" s="227" t="s">
        <v>987</v>
      </c>
    </row>
    <row r="436" spans="1:2" x14ac:dyDescent="0.35">
      <c r="A436" s="152" t="s">
        <v>2026</v>
      </c>
      <c r="B436" s="227" t="s">
        <v>989</v>
      </c>
    </row>
    <row r="437" spans="1:2" x14ac:dyDescent="0.35">
      <c r="A437" s="152" t="s">
        <v>2025</v>
      </c>
      <c r="B437" s="227" t="s">
        <v>990</v>
      </c>
    </row>
    <row r="438" spans="1:2" x14ac:dyDescent="0.35">
      <c r="A438" s="152" t="s">
        <v>2024</v>
      </c>
      <c r="B438" s="227" t="s">
        <v>4552</v>
      </c>
    </row>
    <row r="439" spans="1:2" x14ac:dyDescent="0.35">
      <c r="A439" s="152" t="s">
        <v>2023</v>
      </c>
      <c r="B439" s="227" t="s">
        <v>172</v>
      </c>
    </row>
    <row r="440" spans="1:2" x14ac:dyDescent="0.35">
      <c r="A440" s="152" t="s">
        <v>2022</v>
      </c>
      <c r="B440" s="227" t="s">
        <v>3147</v>
      </c>
    </row>
    <row r="441" spans="1:2" x14ac:dyDescent="0.35">
      <c r="A441" s="152" t="s">
        <v>2021</v>
      </c>
      <c r="B441" s="227" t="s">
        <v>993</v>
      </c>
    </row>
    <row r="442" spans="1:2" x14ac:dyDescent="0.35">
      <c r="A442" s="152" t="s">
        <v>2020</v>
      </c>
      <c r="B442" s="227" t="s">
        <v>4553</v>
      </c>
    </row>
    <row r="443" spans="1:2" x14ac:dyDescent="0.35">
      <c r="A443" s="152" t="s">
        <v>2019</v>
      </c>
      <c r="B443" s="227" t="s">
        <v>995</v>
      </c>
    </row>
    <row r="444" spans="1:2" x14ac:dyDescent="0.35">
      <c r="A444" s="152" t="s">
        <v>2018</v>
      </c>
      <c r="B444" s="227" t="s">
        <v>4554</v>
      </c>
    </row>
    <row r="445" spans="1:2" x14ac:dyDescent="0.35">
      <c r="A445" s="152" t="s">
        <v>2017</v>
      </c>
      <c r="B445" s="227" t="s">
        <v>996</v>
      </c>
    </row>
    <row r="446" spans="1:2" x14ac:dyDescent="0.35">
      <c r="A446" s="152" t="s">
        <v>2016</v>
      </c>
      <c r="B446" s="227" t="s">
        <v>4555</v>
      </c>
    </row>
    <row r="447" spans="1:2" x14ac:dyDescent="0.35">
      <c r="A447" s="152" t="s">
        <v>2015</v>
      </c>
      <c r="B447" s="227" t="s">
        <v>2014</v>
      </c>
    </row>
    <row r="448" spans="1:2" x14ac:dyDescent="0.35">
      <c r="A448" s="152" t="s">
        <v>2013</v>
      </c>
      <c r="B448" s="227" t="s">
        <v>2012</v>
      </c>
    </row>
    <row r="449" spans="1:2" x14ac:dyDescent="0.35">
      <c r="A449" s="152" t="s">
        <v>2011</v>
      </c>
      <c r="B449" s="227" t="s">
        <v>211</v>
      </c>
    </row>
    <row r="450" spans="1:2" x14ac:dyDescent="0.35">
      <c r="A450" s="152" t="s">
        <v>2010</v>
      </c>
      <c r="B450" s="227" t="s">
        <v>2009</v>
      </c>
    </row>
    <row r="451" spans="1:2" x14ac:dyDescent="0.35">
      <c r="A451" s="152" t="s">
        <v>2008</v>
      </c>
      <c r="B451" s="227" t="s">
        <v>2007</v>
      </c>
    </row>
    <row r="452" spans="1:2" x14ac:dyDescent="0.35">
      <c r="A452" s="152" t="s">
        <v>2006</v>
      </c>
      <c r="B452" s="227" t="s">
        <v>2005</v>
      </c>
    </row>
    <row r="453" spans="1:2" x14ac:dyDescent="0.35">
      <c r="A453" s="152" t="s">
        <v>2004</v>
      </c>
      <c r="B453" s="227" t="s">
        <v>2003</v>
      </c>
    </row>
    <row r="454" spans="1:2" x14ac:dyDescent="0.35">
      <c r="A454" s="152" t="s">
        <v>2002</v>
      </c>
      <c r="B454" s="227" t="s">
        <v>198</v>
      </c>
    </row>
    <row r="455" spans="1:2" x14ac:dyDescent="0.35">
      <c r="A455" s="152" t="s">
        <v>2001</v>
      </c>
      <c r="B455" s="227" t="s">
        <v>195</v>
      </c>
    </row>
    <row r="456" spans="1:2" x14ac:dyDescent="0.35">
      <c r="A456" s="152" t="s">
        <v>1013</v>
      </c>
      <c r="B456" s="227" t="s">
        <v>1012</v>
      </c>
    </row>
    <row r="457" spans="1:2" x14ac:dyDescent="0.35">
      <c r="A457" s="152" t="s">
        <v>1005</v>
      </c>
      <c r="B457" s="227" t="s">
        <v>1008</v>
      </c>
    </row>
    <row r="458" spans="1:2" x14ac:dyDescent="0.35">
      <c r="A458" s="152" t="s">
        <v>1006</v>
      </c>
      <c r="B458" s="227" t="s">
        <v>1009</v>
      </c>
    </row>
    <row r="459" spans="1:2" x14ac:dyDescent="0.35">
      <c r="A459" s="152" t="s">
        <v>1004</v>
      </c>
      <c r="B459" s="227" t="s">
        <v>1007</v>
      </c>
    </row>
    <row r="460" spans="1:2" x14ac:dyDescent="0.35">
      <c r="A460" s="152" t="s">
        <v>2000</v>
      </c>
      <c r="B460" s="227" t="s">
        <v>169</v>
      </c>
    </row>
    <row r="461" spans="1:2" x14ac:dyDescent="0.35">
      <c r="A461" s="152" t="s">
        <v>1999</v>
      </c>
      <c r="B461" s="227" t="s">
        <v>1998</v>
      </c>
    </row>
    <row r="462" spans="1:2" x14ac:dyDescent="0.35">
      <c r="A462" s="152" t="s">
        <v>1997</v>
      </c>
      <c r="B462" s="227" t="s">
        <v>421</v>
      </c>
    </row>
    <row r="463" spans="1:2" x14ac:dyDescent="0.35">
      <c r="A463" s="152" t="s">
        <v>1996</v>
      </c>
      <c r="B463" s="227" t="s">
        <v>1995</v>
      </c>
    </row>
    <row r="464" spans="1:2" x14ac:dyDescent="0.35">
      <c r="A464" s="152" t="s">
        <v>1994</v>
      </c>
      <c r="B464" s="227" t="s">
        <v>423</v>
      </c>
    </row>
    <row r="465" spans="1:2" x14ac:dyDescent="0.35">
      <c r="A465" s="152" t="s">
        <v>1993</v>
      </c>
      <c r="B465" s="227" t="s">
        <v>1042</v>
      </c>
    </row>
    <row r="466" spans="1:2" x14ac:dyDescent="0.35">
      <c r="A466" s="152" t="s">
        <v>1041</v>
      </c>
      <c r="B466" s="227" t="s">
        <v>1042</v>
      </c>
    </row>
    <row r="467" spans="1:2" x14ac:dyDescent="0.35">
      <c r="A467" s="152" t="s">
        <v>1992</v>
      </c>
      <c r="B467" s="227" t="s">
        <v>1991</v>
      </c>
    </row>
    <row r="468" spans="1:2" x14ac:dyDescent="0.35">
      <c r="A468" s="152" t="s">
        <v>1990</v>
      </c>
      <c r="B468" s="227" t="s">
        <v>489</v>
      </c>
    </row>
    <row r="469" spans="1:2" x14ac:dyDescent="0.35">
      <c r="A469" s="152" t="s">
        <v>1989</v>
      </c>
      <c r="B469" s="227" t="s">
        <v>489</v>
      </c>
    </row>
    <row r="470" spans="1:2" x14ac:dyDescent="0.35">
      <c r="A470" s="152" t="s">
        <v>1988</v>
      </c>
      <c r="B470" s="227" t="s">
        <v>466</v>
      </c>
    </row>
    <row r="471" spans="1:2" x14ac:dyDescent="0.35">
      <c r="A471" s="152" t="s">
        <v>1987</v>
      </c>
      <c r="B471" s="227" t="s">
        <v>610</v>
      </c>
    </row>
    <row r="472" spans="1:2" x14ac:dyDescent="0.35">
      <c r="A472" s="152" t="s">
        <v>1986</v>
      </c>
      <c r="B472" s="227" t="s">
        <v>609</v>
      </c>
    </row>
    <row r="473" spans="1:2" x14ac:dyDescent="0.35">
      <c r="A473" s="152" t="s">
        <v>1985</v>
      </c>
      <c r="B473" s="227" t="s">
        <v>1984</v>
      </c>
    </row>
    <row r="474" spans="1:2" x14ac:dyDescent="0.35">
      <c r="A474" s="152" t="s">
        <v>1983</v>
      </c>
      <c r="B474" s="227" t="s">
        <v>1982</v>
      </c>
    </row>
    <row r="475" spans="1:2" x14ac:dyDescent="0.35">
      <c r="A475" s="152" t="s">
        <v>1981</v>
      </c>
      <c r="B475" s="227" t="s">
        <v>1980</v>
      </c>
    </row>
    <row r="476" spans="1:2" x14ac:dyDescent="0.35">
      <c r="A476" s="152" t="s">
        <v>1979</v>
      </c>
      <c r="B476" s="227" t="s">
        <v>994</v>
      </c>
    </row>
    <row r="477" spans="1:2" x14ac:dyDescent="0.35">
      <c r="A477" s="152" t="s">
        <v>1978</v>
      </c>
      <c r="B477" s="227" t="s">
        <v>753</v>
      </c>
    </row>
    <row r="478" spans="1:2" x14ac:dyDescent="0.35">
      <c r="A478" s="152" t="s">
        <v>1977</v>
      </c>
      <c r="B478" s="227" t="s">
        <v>194</v>
      </c>
    </row>
    <row r="479" spans="1:2" x14ac:dyDescent="0.35">
      <c r="A479" s="152" t="s">
        <v>1976</v>
      </c>
      <c r="B479" s="227" t="s">
        <v>197</v>
      </c>
    </row>
    <row r="480" spans="1:2" x14ac:dyDescent="0.35">
      <c r="A480" s="152" t="s">
        <v>1975</v>
      </c>
      <c r="B480" s="227" t="s">
        <v>613</v>
      </c>
    </row>
    <row r="481" spans="1:2" x14ac:dyDescent="0.35">
      <c r="A481" s="152" t="s">
        <v>735</v>
      </c>
      <c r="B481" s="227" t="s">
        <v>614</v>
      </c>
    </row>
    <row r="482" spans="1:2" x14ac:dyDescent="0.35">
      <c r="A482" s="152" t="s">
        <v>736</v>
      </c>
      <c r="B482" s="227" t="s">
        <v>615</v>
      </c>
    </row>
    <row r="483" spans="1:2" x14ac:dyDescent="0.35">
      <c r="A483" s="152" t="s">
        <v>1974</v>
      </c>
      <c r="B483" s="227" t="s">
        <v>479</v>
      </c>
    </row>
    <row r="484" spans="1:2" x14ac:dyDescent="0.35">
      <c r="A484" s="152" t="s">
        <v>1973</v>
      </c>
      <c r="B484" s="227" t="s">
        <v>480</v>
      </c>
    </row>
    <row r="485" spans="1:2" x14ac:dyDescent="0.35">
      <c r="A485" s="152" t="s">
        <v>1972</v>
      </c>
      <c r="B485" s="227" t="s">
        <v>481</v>
      </c>
    </row>
    <row r="486" spans="1:2" x14ac:dyDescent="0.35">
      <c r="A486" s="650" t="s">
        <v>1971</v>
      </c>
      <c r="B486" s="851" t="s">
        <v>6624</v>
      </c>
    </row>
    <row r="487" spans="1:2" x14ac:dyDescent="0.35">
      <c r="A487" s="152" t="s">
        <v>1970</v>
      </c>
      <c r="B487" s="227" t="s">
        <v>634</v>
      </c>
    </row>
    <row r="488" spans="1:2" x14ac:dyDescent="0.35">
      <c r="A488" s="152" t="s">
        <v>1969</v>
      </c>
      <c r="B488" s="227" t="s">
        <v>5288</v>
      </c>
    </row>
    <row r="489" spans="1:2" x14ac:dyDescent="0.35">
      <c r="A489" s="152" t="s">
        <v>1968</v>
      </c>
      <c r="B489" s="227" t="s">
        <v>1967</v>
      </c>
    </row>
    <row r="490" spans="1:2" x14ac:dyDescent="0.35">
      <c r="A490" s="152" t="s">
        <v>1966</v>
      </c>
      <c r="B490" s="227" t="s">
        <v>1965</v>
      </c>
    </row>
    <row r="491" spans="1:2" x14ac:dyDescent="0.35">
      <c r="A491" s="152" t="s">
        <v>1964</v>
      </c>
      <c r="B491" s="227" t="s">
        <v>1963</v>
      </c>
    </row>
    <row r="492" spans="1:2" x14ac:dyDescent="0.35">
      <c r="A492" s="152" t="s">
        <v>1962</v>
      </c>
      <c r="B492" s="227" t="s">
        <v>1961</v>
      </c>
    </row>
    <row r="493" spans="1:2" x14ac:dyDescent="0.35">
      <c r="A493" s="152" t="s">
        <v>1960</v>
      </c>
      <c r="B493" s="227" t="s">
        <v>456</v>
      </c>
    </row>
    <row r="494" spans="1:2" x14ac:dyDescent="0.35">
      <c r="A494" s="152" t="s">
        <v>698</v>
      </c>
      <c r="B494" s="227" t="s">
        <v>462</v>
      </c>
    </row>
    <row r="495" spans="1:2" x14ac:dyDescent="0.35">
      <c r="A495" s="152" t="s">
        <v>705</v>
      </c>
      <c r="B495" s="227" t="s">
        <v>472</v>
      </c>
    </row>
    <row r="496" spans="1:2" x14ac:dyDescent="0.35">
      <c r="A496" s="152" t="s">
        <v>703</v>
      </c>
      <c r="B496" s="227" t="s">
        <v>704</v>
      </c>
    </row>
    <row r="497" spans="1:2" x14ac:dyDescent="0.35">
      <c r="A497" s="152" t="s">
        <v>1959</v>
      </c>
      <c r="B497" s="227" t="s">
        <v>606</v>
      </c>
    </row>
    <row r="498" spans="1:2" x14ac:dyDescent="0.35">
      <c r="A498" s="152" t="s">
        <v>1958</v>
      </c>
      <c r="B498" s="227" t="s">
        <v>542</v>
      </c>
    </row>
    <row r="499" spans="1:2" x14ac:dyDescent="0.35">
      <c r="A499" s="152" t="s">
        <v>1957</v>
      </c>
      <c r="B499" s="227" t="s">
        <v>563</v>
      </c>
    </row>
    <row r="500" spans="1:2" x14ac:dyDescent="0.35">
      <c r="A500" s="152" t="s">
        <v>1956</v>
      </c>
      <c r="B500" s="227" t="s">
        <v>549</v>
      </c>
    </row>
    <row r="501" spans="1:2" x14ac:dyDescent="0.35">
      <c r="A501" s="152" t="s">
        <v>1955</v>
      </c>
      <c r="B501" s="227" t="s">
        <v>551</v>
      </c>
    </row>
    <row r="502" spans="1:2" x14ac:dyDescent="0.35">
      <c r="A502" s="152" t="s">
        <v>1954</v>
      </c>
      <c r="B502" s="227" t="s">
        <v>558</v>
      </c>
    </row>
    <row r="503" spans="1:2" x14ac:dyDescent="0.35">
      <c r="A503" s="152" t="s">
        <v>1953</v>
      </c>
      <c r="B503" s="227" t="s">
        <v>554</v>
      </c>
    </row>
    <row r="504" spans="1:2" x14ac:dyDescent="0.35">
      <c r="A504" s="152" t="s">
        <v>1952</v>
      </c>
      <c r="B504" s="227" t="s">
        <v>564</v>
      </c>
    </row>
    <row r="505" spans="1:2" x14ac:dyDescent="0.35">
      <c r="A505" s="152" t="s">
        <v>1951</v>
      </c>
      <c r="B505" s="227" t="s">
        <v>202</v>
      </c>
    </row>
    <row r="506" spans="1:2" x14ac:dyDescent="0.35">
      <c r="A506" s="152" t="s">
        <v>1950</v>
      </c>
      <c r="B506" s="227" t="s">
        <v>3324</v>
      </c>
    </row>
    <row r="507" spans="1:2" x14ac:dyDescent="0.35">
      <c r="A507" s="152" t="s">
        <v>1949</v>
      </c>
      <c r="B507" s="227" t="s">
        <v>199</v>
      </c>
    </row>
    <row r="508" spans="1:2" x14ac:dyDescent="0.35">
      <c r="A508" s="419" t="s">
        <v>724</v>
      </c>
      <c r="B508" s="851" t="s">
        <v>5861</v>
      </c>
    </row>
    <row r="509" spans="1:2" x14ac:dyDescent="0.35">
      <c r="A509" s="152" t="s">
        <v>725</v>
      </c>
      <c r="B509" s="227" t="s">
        <v>643</v>
      </c>
    </row>
    <row r="510" spans="1:2" x14ac:dyDescent="0.35">
      <c r="A510" s="152" t="s">
        <v>1948</v>
      </c>
      <c r="B510" s="227" t="s">
        <v>200</v>
      </c>
    </row>
    <row r="511" spans="1:2" x14ac:dyDescent="0.35">
      <c r="A511" s="152" t="s">
        <v>1947</v>
      </c>
      <c r="B511" s="227" t="s">
        <v>1946</v>
      </c>
    </row>
    <row r="512" spans="1:2" x14ac:dyDescent="0.35">
      <c r="A512" s="152" t="s">
        <v>1945</v>
      </c>
      <c r="B512" s="227" t="s">
        <v>1944</v>
      </c>
    </row>
    <row r="513" spans="1:2" x14ac:dyDescent="0.35">
      <c r="A513" s="152" t="s">
        <v>1943</v>
      </c>
      <c r="B513" s="227" t="s">
        <v>1942</v>
      </c>
    </row>
    <row r="514" spans="1:2" x14ac:dyDescent="0.35">
      <c r="A514" s="152" t="s">
        <v>1941</v>
      </c>
      <c r="B514" s="227" t="s">
        <v>1940</v>
      </c>
    </row>
    <row r="515" spans="1:2" x14ac:dyDescent="0.35">
      <c r="A515" s="152" t="s">
        <v>1939</v>
      </c>
      <c r="B515" s="227" t="s">
        <v>1938</v>
      </c>
    </row>
    <row r="516" spans="1:2" x14ac:dyDescent="0.35">
      <c r="A516" s="152" t="s">
        <v>1937</v>
      </c>
      <c r="B516" s="227" t="s">
        <v>1936</v>
      </c>
    </row>
    <row r="517" spans="1:2" x14ac:dyDescent="0.35">
      <c r="A517" s="152" t="s">
        <v>1935</v>
      </c>
      <c r="B517" s="227" t="s">
        <v>1934</v>
      </c>
    </row>
    <row r="518" spans="1:2" x14ac:dyDescent="0.35">
      <c r="A518" s="152" t="s">
        <v>1933</v>
      </c>
      <c r="B518" s="227" t="s">
        <v>1932</v>
      </c>
    </row>
    <row r="519" spans="1:2" x14ac:dyDescent="0.35">
      <c r="A519" s="152" t="s">
        <v>1931</v>
      </c>
      <c r="B519" s="227" t="s">
        <v>1930</v>
      </c>
    </row>
    <row r="520" spans="1:2" x14ac:dyDescent="0.35">
      <c r="A520" s="152" t="s">
        <v>1929</v>
      </c>
      <c r="B520" s="227" t="s">
        <v>1928</v>
      </c>
    </row>
    <row r="521" spans="1:2" x14ac:dyDescent="0.35">
      <c r="A521" s="152" t="s">
        <v>1927</v>
      </c>
      <c r="B521" s="227" t="s">
        <v>1926</v>
      </c>
    </row>
    <row r="522" spans="1:2" x14ac:dyDescent="0.35">
      <c r="A522" s="152" t="s">
        <v>1925</v>
      </c>
      <c r="B522" s="227" t="s">
        <v>1924</v>
      </c>
    </row>
    <row r="523" spans="1:2" x14ac:dyDescent="0.35">
      <c r="A523" s="152" t="s">
        <v>1923</v>
      </c>
      <c r="B523" s="227" t="s">
        <v>1922</v>
      </c>
    </row>
    <row r="524" spans="1:2" x14ac:dyDescent="0.35">
      <c r="A524" s="152" t="s">
        <v>1921</v>
      </c>
      <c r="B524" s="227" t="s">
        <v>1920</v>
      </c>
    </row>
    <row r="525" spans="1:2" x14ac:dyDescent="0.35">
      <c r="A525" s="152" t="s">
        <v>1919</v>
      </c>
      <c r="B525" s="227" t="s">
        <v>1918</v>
      </c>
    </row>
    <row r="526" spans="1:2" x14ac:dyDescent="0.35">
      <c r="A526" s="152" t="s">
        <v>1917</v>
      </c>
      <c r="B526" s="227" t="s">
        <v>1916</v>
      </c>
    </row>
    <row r="527" spans="1:2" x14ac:dyDescent="0.35">
      <c r="A527" s="152" t="s">
        <v>1915</v>
      </c>
      <c r="B527" s="227" t="s">
        <v>1914</v>
      </c>
    </row>
    <row r="528" spans="1:2" x14ac:dyDescent="0.35">
      <c r="A528" s="152" t="s">
        <v>1913</v>
      </c>
      <c r="B528" s="227" t="s">
        <v>1912</v>
      </c>
    </row>
    <row r="529" spans="1:2" x14ac:dyDescent="0.35">
      <c r="A529" s="152" t="s">
        <v>1911</v>
      </c>
      <c r="B529" s="227" t="s">
        <v>203</v>
      </c>
    </row>
    <row r="530" spans="1:2" x14ac:dyDescent="0.35">
      <c r="A530" s="152" t="s">
        <v>648</v>
      </c>
      <c r="B530" s="227" t="s">
        <v>650</v>
      </c>
    </row>
    <row r="531" spans="1:2" x14ac:dyDescent="0.35">
      <c r="A531" s="152" t="s">
        <v>746</v>
      </c>
      <c r="B531" s="227" t="s">
        <v>1910</v>
      </c>
    </row>
    <row r="532" spans="1:2" x14ac:dyDescent="0.35">
      <c r="A532" s="152" t="s">
        <v>1909</v>
      </c>
      <c r="B532" s="227" t="s">
        <v>645</v>
      </c>
    </row>
    <row r="533" spans="1:2" x14ac:dyDescent="0.35">
      <c r="A533" s="152" t="s">
        <v>1908</v>
      </c>
      <c r="B533" s="227" t="s">
        <v>1907</v>
      </c>
    </row>
    <row r="534" spans="1:2" x14ac:dyDescent="0.35">
      <c r="A534" s="152" t="s">
        <v>1906</v>
      </c>
      <c r="B534" s="227" t="s">
        <v>1905</v>
      </c>
    </row>
    <row r="535" spans="1:2" x14ac:dyDescent="0.35">
      <c r="A535" s="152" t="s">
        <v>1904</v>
      </c>
      <c r="B535" s="227" t="s">
        <v>185</v>
      </c>
    </row>
    <row r="536" spans="1:2" x14ac:dyDescent="0.35">
      <c r="A536" s="152" t="s">
        <v>1903</v>
      </c>
      <c r="B536" s="227" t="s">
        <v>1902</v>
      </c>
    </row>
    <row r="537" spans="1:2" x14ac:dyDescent="0.35">
      <c r="A537" s="152" t="s">
        <v>1901</v>
      </c>
      <c r="B537" s="227" t="s">
        <v>616</v>
      </c>
    </row>
    <row r="538" spans="1:2" x14ac:dyDescent="0.35">
      <c r="A538" s="152" t="s">
        <v>1900</v>
      </c>
      <c r="B538" s="227" t="s">
        <v>607</v>
      </c>
    </row>
    <row r="539" spans="1:2" x14ac:dyDescent="0.35">
      <c r="A539" s="152" t="s">
        <v>715</v>
      </c>
      <c r="B539" s="227" t="s">
        <v>545</v>
      </c>
    </row>
    <row r="540" spans="1:2" x14ac:dyDescent="0.35">
      <c r="A540" s="152" t="s">
        <v>540</v>
      </c>
      <c r="B540" s="227" t="s">
        <v>543</v>
      </c>
    </row>
    <row r="541" spans="1:2" x14ac:dyDescent="0.35">
      <c r="A541" s="152" t="s">
        <v>541</v>
      </c>
      <c r="B541" s="227" t="s">
        <v>544</v>
      </c>
    </row>
    <row r="542" spans="1:2" x14ac:dyDescent="0.35">
      <c r="A542" s="152" t="s">
        <v>1899</v>
      </c>
      <c r="B542" s="227" t="s">
        <v>1898</v>
      </c>
    </row>
    <row r="543" spans="1:2" x14ac:dyDescent="0.35">
      <c r="A543" s="152" t="s">
        <v>1897</v>
      </c>
      <c r="B543" s="227" t="s">
        <v>1896</v>
      </c>
    </row>
    <row r="544" spans="1:2" x14ac:dyDescent="0.35">
      <c r="A544" s="152" t="s">
        <v>1895</v>
      </c>
      <c r="B544" s="227" t="s">
        <v>1894</v>
      </c>
    </row>
    <row r="545" spans="1:2" x14ac:dyDescent="0.35">
      <c r="A545" s="152" t="s">
        <v>663</v>
      </c>
      <c r="B545" s="227" t="s">
        <v>665</v>
      </c>
    </row>
    <row r="546" spans="1:2" x14ac:dyDescent="0.35">
      <c r="A546" s="152" t="s">
        <v>664</v>
      </c>
      <c r="B546" s="227" t="s">
        <v>666</v>
      </c>
    </row>
    <row r="547" spans="1:2" x14ac:dyDescent="0.35">
      <c r="A547" s="152" t="s">
        <v>1893</v>
      </c>
      <c r="B547" s="227" t="s">
        <v>1892</v>
      </c>
    </row>
    <row r="548" spans="1:2" x14ac:dyDescent="0.35">
      <c r="A548" s="152" t="s">
        <v>1891</v>
      </c>
      <c r="B548" s="227" t="s">
        <v>546</v>
      </c>
    </row>
    <row r="549" spans="1:2" x14ac:dyDescent="0.35">
      <c r="A549" s="152" t="s">
        <v>1890</v>
      </c>
      <c r="B549" s="227" t="s">
        <v>1889</v>
      </c>
    </row>
    <row r="550" spans="1:2" x14ac:dyDescent="0.35">
      <c r="A550" s="152" t="s">
        <v>1888</v>
      </c>
      <c r="B550" s="227" t="s">
        <v>1058</v>
      </c>
    </row>
    <row r="551" spans="1:2" x14ac:dyDescent="0.35">
      <c r="A551" s="152" t="s">
        <v>1887</v>
      </c>
      <c r="B551" s="227" t="s">
        <v>1886</v>
      </c>
    </row>
    <row r="552" spans="1:2" x14ac:dyDescent="0.35">
      <c r="A552" s="152" t="s">
        <v>1885</v>
      </c>
      <c r="B552" s="227" t="s">
        <v>1016</v>
      </c>
    </row>
    <row r="553" spans="1:2" x14ac:dyDescent="0.35">
      <c r="A553" s="152" t="s">
        <v>1884</v>
      </c>
      <c r="B553" s="227" t="s">
        <v>1883</v>
      </c>
    </row>
    <row r="554" spans="1:2" x14ac:dyDescent="0.35">
      <c r="A554" s="152" t="s">
        <v>1882</v>
      </c>
      <c r="B554" s="227" t="s">
        <v>1881</v>
      </c>
    </row>
    <row r="555" spans="1:2" x14ac:dyDescent="0.35">
      <c r="A555" s="152" t="s">
        <v>1880</v>
      </c>
      <c r="B555" s="227" t="s">
        <v>1879</v>
      </c>
    </row>
    <row r="556" spans="1:2" x14ac:dyDescent="0.35">
      <c r="A556" s="152" t="s">
        <v>1878</v>
      </c>
      <c r="B556" s="227" t="s">
        <v>552</v>
      </c>
    </row>
    <row r="557" spans="1:2" x14ac:dyDescent="0.35">
      <c r="A557" s="152" t="s">
        <v>706</v>
      </c>
      <c r="B557" s="227" t="s">
        <v>707</v>
      </c>
    </row>
    <row r="558" spans="1:2" x14ac:dyDescent="0.35">
      <c r="A558" s="152" t="s">
        <v>1877</v>
      </c>
      <c r="B558" s="227" t="s">
        <v>424</v>
      </c>
    </row>
    <row r="559" spans="1:2" x14ac:dyDescent="0.35">
      <c r="A559" s="152" t="s">
        <v>1876</v>
      </c>
      <c r="B559" s="227" t="s">
        <v>1875</v>
      </c>
    </row>
    <row r="560" spans="1:2" x14ac:dyDescent="0.35">
      <c r="A560" s="152" t="s">
        <v>1874</v>
      </c>
      <c r="B560" s="227" t="s">
        <v>1873</v>
      </c>
    </row>
    <row r="561" spans="1:2" x14ac:dyDescent="0.35">
      <c r="A561" s="152" t="s">
        <v>1872</v>
      </c>
      <c r="B561" s="227" t="s">
        <v>1871</v>
      </c>
    </row>
    <row r="562" spans="1:2" x14ac:dyDescent="0.35">
      <c r="A562" s="152" t="s">
        <v>1870</v>
      </c>
      <c r="B562" s="227" t="s">
        <v>1869</v>
      </c>
    </row>
    <row r="563" spans="1:2" x14ac:dyDescent="0.35">
      <c r="A563" s="152" t="s">
        <v>1868</v>
      </c>
      <c r="B563" s="227" t="s">
        <v>1867</v>
      </c>
    </row>
    <row r="564" spans="1:2" x14ac:dyDescent="0.35">
      <c r="A564" s="152" t="s">
        <v>1866</v>
      </c>
      <c r="B564" s="227" t="s">
        <v>1865</v>
      </c>
    </row>
    <row r="565" spans="1:2" x14ac:dyDescent="0.35">
      <c r="A565" s="152" t="s">
        <v>1864</v>
      </c>
      <c r="B565" s="227" t="s">
        <v>1863</v>
      </c>
    </row>
    <row r="566" spans="1:2" x14ac:dyDescent="0.35">
      <c r="A566" s="152" t="s">
        <v>1862</v>
      </c>
      <c r="B566" s="227" t="s">
        <v>1861</v>
      </c>
    </row>
    <row r="567" spans="1:2" x14ac:dyDescent="0.35">
      <c r="A567" s="152" t="s">
        <v>1860</v>
      </c>
      <c r="B567" s="227" t="s">
        <v>1859</v>
      </c>
    </row>
    <row r="568" spans="1:2" x14ac:dyDescent="0.35">
      <c r="A568" s="152" t="s">
        <v>1858</v>
      </c>
      <c r="B568" s="227" t="s">
        <v>1857</v>
      </c>
    </row>
    <row r="569" spans="1:2" x14ac:dyDescent="0.35">
      <c r="A569" s="152" t="s">
        <v>1856</v>
      </c>
      <c r="B569" s="227" t="s">
        <v>1855</v>
      </c>
    </row>
    <row r="570" spans="1:2" x14ac:dyDescent="0.35">
      <c r="A570" s="152" t="s">
        <v>1854</v>
      </c>
      <c r="B570" s="227" t="s">
        <v>1853</v>
      </c>
    </row>
    <row r="571" spans="1:2" x14ac:dyDescent="0.35">
      <c r="A571" s="152" t="s">
        <v>1852</v>
      </c>
      <c r="B571" s="227" t="s">
        <v>425</v>
      </c>
    </row>
    <row r="572" spans="1:2" x14ac:dyDescent="0.35">
      <c r="A572" s="152" t="s">
        <v>1851</v>
      </c>
      <c r="B572" s="227" t="s">
        <v>426</v>
      </c>
    </row>
    <row r="573" spans="1:2" x14ac:dyDescent="0.35">
      <c r="A573" s="152" t="s">
        <v>1850</v>
      </c>
      <c r="B573" s="227" t="s">
        <v>4655</v>
      </c>
    </row>
    <row r="574" spans="1:2" x14ac:dyDescent="0.35">
      <c r="A574" s="152" t="s">
        <v>1849</v>
      </c>
      <c r="B574" s="227" t="s">
        <v>429</v>
      </c>
    </row>
    <row r="575" spans="1:2" x14ac:dyDescent="0.35">
      <c r="A575" s="152" t="s">
        <v>1848</v>
      </c>
      <c r="B575" s="227" t="s">
        <v>430</v>
      </c>
    </row>
    <row r="576" spans="1:2" x14ac:dyDescent="0.35">
      <c r="A576" s="152" t="s">
        <v>1847</v>
      </c>
      <c r="B576" s="227" t="s">
        <v>3674</v>
      </c>
    </row>
    <row r="577" spans="1:2" x14ac:dyDescent="0.35">
      <c r="A577" s="152" t="s">
        <v>1846</v>
      </c>
      <c r="B577" s="227" t="s">
        <v>1845</v>
      </c>
    </row>
    <row r="578" spans="1:2" x14ac:dyDescent="0.35">
      <c r="A578" s="152" t="s">
        <v>1844</v>
      </c>
      <c r="B578" s="227" t="s">
        <v>1843</v>
      </c>
    </row>
    <row r="579" spans="1:2" x14ac:dyDescent="0.35">
      <c r="A579" s="152" t="s">
        <v>1842</v>
      </c>
      <c r="B579" s="227" t="s">
        <v>433</v>
      </c>
    </row>
    <row r="580" spans="1:2" x14ac:dyDescent="0.35">
      <c r="A580" s="152" t="s">
        <v>1841</v>
      </c>
      <c r="B580" s="227" t="s">
        <v>448</v>
      </c>
    </row>
    <row r="581" spans="1:2" x14ac:dyDescent="0.35">
      <c r="A581" s="152" t="s">
        <v>1840</v>
      </c>
      <c r="B581" s="227" t="s">
        <v>1839</v>
      </c>
    </row>
    <row r="582" spans="1:2" x14ac:dyDescent="0.35">
      <c r="A582" s="152" t="s">
        <v>785</v>
      </c>
      <c r="B582" s="227" t="s">
        <v>862</v>
      </c>
    </row>
    <row r="583" spans="1:2" x14ac:dyDescent="0.35">
      <c r="A583" s="152" t="s">
        <v>787</v>
      </c>
      <c r="B583" s="227" t="s">
        <v>789</v>
      </c>
    </row>
    <row r="584" spans="1:2" x14ac:dyDescent="0.35">
      <c r="A584" s="650" t="s">
        <v>788</v>
      </c>
      <c r="B584" s="851" t="s">
        <v>6625</v>
      </c>
    </row>
    <row r="585" spans="1:2" x14ac:dyDescent="0.35">
      <c r="A585" s="152" t="s">
        <v>790</v>
      </c>
      <c r="B585" s="227" t="s">
        <v>792</v>
      </c>
    </row>
    <row r="586" spans="1:2" x14ac:dyDescent="0.35">
      <c r="A586" s="152" t="s">
        <v>1838</v>
      </c>
      <c r="B586" s="227" t="s">
        <v>1837</v>
      </c>
    </row>
    <row r="587" spans="1:2" x14ac:dyDescent="0.35">
      <c r="A587" s="152" t="s">
        <v>784</v>
      </c>
      <c r="B587" s="227" t="s">
        <v>786</v>
      </c>
    </row>
    <row r="588" spans="1:2" x14ac:dyDescent="0.35">
      <c r="A588" s="152" t="s">
        <v>793</v>
      </c>
      <c r="B588" s="227" t="s">
        <v>794</v>
      </c>
    </row>
    <row r="589" spans="1:2" x14ac:dyDescent="0.35">
      <c r="A589" s="152" t="s">
        <v>1836</v>
      </c>
      <c r="B589" s="227" t="s">
        <v>1835</v>
      </c>
    </row>
    <row r="590" spans="1:2" x14ac:dyDescent="0.35">
      <c r="A590" s="152" t="s">
        <v>1834</v>
      </c>
      <c r="B590" s="227" t="s">
        <v>4928</v>
      </c>
    </row>
    <row r="591" spans="1:2" x14ac:dyDescent="0.35">
      <c r="A591" s="152" t="s">
        <v>1833</v>
      </c>
      <c r="B591" s="227" t="s">
        <v>3675</v>
      </c>
    </row>
    <row r="592" spans="1:2" x14ac:dyDescent="0.35">
      <c r="A592" s="152" t="s">
        <v>1832</v>
      </c>
      <c r="B592" s="227" t="s">
        <v>3676</v>
      </c>
    </row>
    <row r="593" spans="1:2" x14ac:dyDescent="0.35">
      <c r="A593" s="152" t="s">
        <v>797</v>
      </c>
      <c r="B593" s="227" t="s">
        <v>798</v>
      </c>
    </row>
    <row r="594" spans="1:2" x14ac:dyDescent="0.35">
      <c r="A594" s="152" t="s">
        <v>1831</v>
      </c>
      <c r="B594" s="227" t="s">
        <v>1019</v>
      </c>
    </row>
    <row r="595" spans="1:2" x14ac:dyDescent="0.35">
      <c r="A595" s="152" t="s">
        <v>796</v>
      </c>
      <c r="B595" s="227" t="s">
        <v>6627</v>
      </c>
    </row>
    <row r="596" spans="1:2" x14ac:dyDescent="0.35">
      <c r="A596" s="152" t="s">
        <v>1830</v>
      </c>
      <c r="B596" s="227" t="s">
        <v>1829</v>
      </c>
    </row>
    <row r="597" spans="1:2" x14ac:dyDescent="0.35">
      <c r="A597" s="152" t="s">
        <v>1828</v>
      </c>
      <c r="B597" s="227" t="s">
        <v>1827</v>
      </c>
    </row>
    <row r="598" spans="1:2" x14ac:dyDescent="0.35">
      <c r="A598" s="152" t="s">
        <v>644</v>
      </c>
      <c r="B598" s="227" t="s">
        <v>646</v>
      </c>
    </row>
    <row r="599" spans="1:2" x14ac:dyDescent="0.35">
      <c r="A599" s="152" t="s">
        <v>1826</v>
      </c>
      <c r="B599" s="227" t="s">
        <v>1825</v>
      </c>
    </row>
    <row r="600" spans="1:2" x14ac:dyDescent="0.35">
      <c r="A600" s="152" t="s">
        <v>1824</v>
      </c>
      <c r="B600" s="227" t="s">
        <v>432</v>
      </c>
    </row>
    <row r="601" spans="1:2" x14ac:dyDescent="0.35">
      <c r="A601" s="152" t="s">
        <v>1823</v>
      </c>
      <c r="B601" s="227" t="s">
        <v>1822</v>
      </c>
    </row>
    <row r="602" spans="1:2" x14ac:dyDescent="0.35">
      <c r="A602" s="152" t="s">
        <v>1821</v>
      </c>
      <c r="B602" s="227" t="s">
        <v>1820</v>
      </c>
    </row>
    <row r="603" spans="1:2" x14ac:dyDescent="0.35">
      <c r="A603" s="152" t="s">
        <v>1819</v>
      </c>
      <c r="B603" s="227" t="s">
        <v>1818</v>
      </c>
    </row>
    <row r="604" spans="1:2" x14ac:dyDescent="0.35">
      <c r="A604" s="152" t="s">
        <v>1817</v>
      </c>
      <c r="B604" s="227" t="s">
        <v>1017</v>
      </c>
    </row>
    <row r="605" spans="1:2" x14ac:dyDescent="0.35">
      <c r="A605" s="152" t="s">
        <v>1816</v>
      </c>
      <c r="B605" s="227" t="s">
        <v>4863</v>
      </c>
    </row>
    <row r="606" spans="1:2" x14ac:dyDescent="0.35">
      <c r="A606" s="152" t="s">
        <v>1815</v>
      </c>
      <c r="B606" s="227" t="s">
        <v>1814</v>
      </c>
    </row>
    <row r="607" spans="1:2" x14ac:dyDescent="0.35">
      <c r="A607" s="152" t="s">
        <v>1813</v>
      </c>
      <c r="B607" s="227" t="s">
        <v>1812</v>
      </c>
    </row>
    <row r="608" spans="1:2" x14ac:dyDescent="0.35">
      <c r="A608" s="152" t="s">
        <v>1811</v>
      </c>
      <c r="B608" s="227" t="s">
        <v>1810</v>
      </c>
    </row>
    <row r="609" spans="1:2" x14ac:dyDescent="0.35">
      <c r="A609" s="152" t="s">
        <v>1809</v>
      </c>
      <c r="B609" s="227" t="s">
        <v>1808</v>
      </c>
    </row>
    <row r="610" spans="1:2" x14ac:dyDescent="0.35">
      <c r="A610" s="152" t="s">
        <v>1807</v>
      </c>
      <c r="B610" s="227" t="s">
        <v>1806</v>
      </c>
    </row>
    <row r="611" spans="1:2" x14ac:dyDescent="0.35">
      <c r="A611" s="152" t="s">
        <v>1805</v>
      </c>
      <c r="B611" s="227" t="s">
        <v>1804</v>
      </c>
    </row>
    <row r="612" spans="1:2" x14ac:dyDescent="0.35">
      <c r="A612" s="152" t="s">
        <v>1803</v>
      </c>
      <c r="B612" s="227" t="s">
        <v>1802</v>
      </c>
    </row>
    <row r="613" spans="1:2" x14ac:dyDescent="0.35">
      <c r="A613" s="152" t="s">
        <v>1801</v>
      </c>
      <c r="B613" s="227" t="s">
        <v>1800</v>
      </c>
    </row>
    <row r="614" spans="1:2" x14ac:dyDescent="0.35">
      <c r="A614" s="152" t="s">
        <v>1799</v>
      </c>
      <c r="B614" s="227" t="s">
        <v>1798</v>
      </c>
    </row>
    <row r="615" spans="1:2" x14ac:dyDescent="0.35">
      <c r="A615" s="152" t="s">
        <v>1797</v>
      </c>
      <c r="B615" s="227" t="s">
        <v>1796</v>
      </c>
    </row>
    <row r="616" spans="1:2" x14ac:dyDescent="0.35">
      <c r="A616" s="152" t="s">
        <v>1795</v>
      </c>
      <c r="B616" s="227" t="s">
        <v>1794</v>
      </c>
    </row>
    <row r="617" spans="1:2" x14ac:dyDescent="0.35">
      <c r="A617" s="152" t="s">
        <v>1793</v>
      </c>
      <c r="B617" s="227" t="s">
        <v>1792</v>
      </c>
    </row>
    <row r="618" spans="1:2" x14ac:dyDescent="0.35">
      <c r="A618" s="152" t="s">
        <v>1791</v>
      </c>
      <c r="B618" s="227" t="s">
        <v>1790</v>
      </c>
    </row>
    <row r="619" spans="1:2" x14ac:dyDescent="0.35">
      <c r="A619" s="152" t="s">
        <v>1789</v>
      </c>
      <c r="B619" s="227" t="s">
        <v>1788</v>
      </c>
    </row>
    <row r="620" spans="1:2" x14ac:dyDescent="0.35">
      <c r="A620" s="152" t="s">
        <v>1787</v>
      </c>
      <c r="B620" s="227" t="s">
        <v>1786</v>
      </c>
    </row>
    <row r="621" spans="1:2" x14ac:dyDescent="0.35">
      <c r="A621" s="152" t="s">
        <v>1785</v>
      </c>
      <c r="B621" s="227" t="s">
        <v>1784</v>
      </c>
    </row>
    <row r="622" spans="1:2" x14ac:dyDescent="0.35">
      <c r="A622" s="152" t="s">
        <v>1783</v>
      </c>
      <c r="B622" s="227" t="s">
        <v>1782</v>
      </c>
    </row>
    <row r="623" spans="1:2" x14ac:dyDescent="0.35">
      <c r="A623" s="152" t="s">
        <v>1781</v>
      </c>
      <c r="B623" s="227" t="s">
        <v>1780</v>
      </c>
    </row>
    <row r="624" spans="1:2" x14ac:dyDescent="0.35">
      <c r="A624" s="152" t="s">
        <v>1779</v>
      </c>
      <c r="B624" s="227" t="s">
        <v>1778</v>
      </c>
    </row>
    <row r="625" spans="1:2" x14ac:dyDescent="0.35">
      <c r="A625" s="152" t="s">
        <v>1777</v>
      </c>
      <c r="B625" s="227" t="s">
        <v>269</v>
      </c>
    </row>
    <row r="626" spans="1:2" x14ac:dyDescent="0.35">
      <c r="A626" s="152" t="s">
        <v>1776</v>
      </c>
      <c r="B626" s="227" t="s">
        <v>1775</v>
      </c>
    </row>
    <row r="627" spans="1:2" x14ac:dyDescent="0.35">
      <c r="A627" s="152" t="s">
        <v>1774</v>
      </c>
      <c r="B627" s="227" t="s">
        <v>1773</v>
      </c>
    </row>
    <row r="628" spans="1:2" x14ac:dyDescent="0.35">
      <c r="A628" s="152" t="s">
        <v>1772</v>
      </c>
      <c r="B628" s="227" t="s">
        <v>1771</v>
      </c>
    </row>
    <row r="629" spans="1:2" x14ac:dyDescent="0.35">
      <c r="A629" s="152" t="s">
        <v>1770</v>
      </c>
      <c r="B629" s="227" t="s">
        <v>1769</v>
      </c>
    </row>
    <row r="630" spans="1:2" x14ac:dyDescent="0.35">
      <c r="A630" s="152" t="s">
        <v>1768</v>
      </c>
      <c r="B630" s="227" t="s">
        <v>1767</v>
      </c>
    </row>
    <row r="631" spans="1:2" x14ac:dyDescent="0.35">
      <c r="A631" s="152" t="s">
        <v>1766</v>
      </c>
      <c r="B631" s="227" t="s">
        <v>1765</v>
      </c>
    </row>
    <row r="632" spans="1:2" x14ac:dyDescent="0.35">
      <c r="A632" s="152" t="s">
        <v>1764</v>
      </c>
      <c r="B632" s="227" t="s">
        <v>1763</v>
      </c>
    </row>
    <row r="633" spans="1:2" x14ac:dyDescent="0.35">
      <c r="A633" s="152" t="s">
        <v>1762</v>
      </c>
      <c r="B633" s="227" t="s">
        <v>1761</v>
      </c>
    </row>
    <row r="634" spans="1:2" x14ac:dyDescent="0.35">
      <c r="A634" s="152" t="s">
        <v>1760</v>
      </c>
      <c r="B634" s="227" t="s">
        <v>1759</v>
      </c>
    </row>
    <row r="635" spans="1:2" x14ac:dyDescent="0.35">
      <c r="A635" s="152" t="s">
        <v>1758</v>
      </c>
      <c r="B635" s="227" t="s">
        <v>1757</v>
      </c>
    </row>
    <row r="636" spans="1:2" x14ac:dyDescent="0.35">
      <c r="A636" s="152" t="s">
        <v>1756</v>
      </c>
      <c r="B636" s="227" t="s">
        <v>1755</v>
      </c>
    </row>
    <row r="637" spans="1:2" x14ac:dyDescent="0.35">
      <c r="A637" s="152" t="s">
        <v>1754</v>
      </c>
      <c r="B637" s="227" t="s">
        <v>1753</v>
      </c>
    </row>
    <row r="638" spans="1:2" x14ac:dyDescent="0.35">
      <c r="A638" s="152" t="s">
        <v>1752</v>
      </c>
      <c r="B638" s="227" t="s">
        <v>1751</v>
      </c>
    </row>
    <row r="639" spans="1:2" x14ac:dyDescent="0.35">
      <c r="A639" s="152" t="s">
        <v>1750</v>
      </c>
      <c r="B639" s="227" t="s">
        <v>1749</v>
      </c>
    </row>
    <row r="640" spans="1:2" x14ac:dyDescent="0.35">
      <c r="A640" s="152" t="s">
        <v>1748</v>
      </c>
      <c r="B640" s="227" t="s">
        <v>1747</v>
      </c>
    </row>
    <row r="641" spans="1:2" x14ac:dyDescent="0.35">
      <c r="A641" s="152" t="s">
        <v>1746</v>
      </c>
      <c r="B641" s="227" t="s">
        <v>1745</v>
      </c>
    </row>
    <row r="642" spans="1:2" x14ac:dyDescent="0.35">
      <c r="A642" s="152" t="s">
        <v>1744</v>
      </c>
      <c r="B642" s="227" t="s">
        <v>1743</v>
      </c>
    </row>
    <row r="643" spans="1:2" x14ac:dyDescent="0.35">
      <c r="A643" s="152" t="s">
        <v>1742</v>
      </c>
      <c r="B643" s="227" t="s">
        <v>1741</v>
      </c>
    </row>
    <row r="644" spans="1:2" x14ac:dyDescent="0.35">
      <c r="A644" s="152" t="s">
        <v>1740</v>
      </c>
      <c r="B644" s="227" t="s">
        <v>1739</v>
      </c>
    </row>
    <row r="645" spans="1:2" x14ac:dyDescent="0.35">
      <c r="A645" s="152" t="s">
        <v>1738</v>
      </c>
      <c r="B645" s="227" t="s">
        <v>1737</v>
      </c>
    </row>
    <row r="646" spans="1:2" x14ac:dyDescent="0.35">
      <c r="A646" s="152" t="s">
        <v>1736</v>
      </c>
      <c r="B646" s="227" t="s">
        <v>1731</v>
      </c>
    </row>
    <row r="647" spans="1:2" x14ac:dyDescent="0.35">
      <c r="A647" s="152" t="s">
        <v>1735</v>
      </c>
      <c r="B647" s="227" t="s">
        <v>1729</v>
      </c>
    </row>
    <row r="648" spans="1:2" x14ac:dyDescent="0.35">
      <c r="A648" s="152" t="s">
        <v>1734</v>
      </c>
      <c r="B648" s="227" t="s">
        <v>1733</v>
      </c>
    </row>
    <row r="649" spans="1:2" x14ac:dyDescent="0.35">
      <c r="A649" s="152" t="s">
        <v>1732</v>
      </c>
      <c r="B649" s="227" t="s">
        <v>1731</v>
      </c>
    </row>
    <row r="650" spans="1:2" x14ac:dyDescent="0.35">
      <c r="A650" s="152" t="s">
        <v>1730</v>
      </c>
      <c r="B650" s="227" t="s">
        <v>1729</v>
      </c>
    </row>
    <row r="651" spans="1:2" x14ac:dyDescent="0.35">
      <c r="A651" s="152" t="s">
        <v>1728</v>
      </c>
      <c r="B651" s="227" t="s">
        <v>1727</v>
      </c>
    </row>
    <row r="652" spans="1:2" x14ac:dyDescent="0.35">
      <c r="A652" s="536" t="s">
        <v>6633</v>
      </c>
      <c r="B652" s="851" t="s">
        <v>6634</v>
      </c>
    </row>
    <row r="653" spans="1:2" x14ac:dyDescent="0.35">
      <c r="A653" s="536" t="s">
        <v>6635</v>
      </c>
      <c r="B653" s="851" t="s">
        <v>6637</v>
      </c>
    </row>
    <row r="654" spans="1:2" x14ac:dyDescent="0.35">
      <c r="A654" s="536" t="s">
        <v>6636</v>
      </c>
      <c r="B654" s="851" t="s">
        <v>6638</v>
      </c>
    </row>
    <row r="655" spans="1:2" x14ac:dyDescent="0.35">
      <c r="A655" s="152" t="s">
        <v>1726</v>
      </c>
      <c r="B655" s="227" t="s">
        <v>1725</v>
      </c>
    </row>
    <row r="656" spans="1:2" x14ac:dyDescent="0.35">
      <c r="A656" s="152" t="s">
        <v>1724</v>
      </c>
      <c r="B656" s="227" t="s">
        <v>1723</v>
      </c>
    </row>
    <row r="657" spans="1:2" x14ac:dyDescent="0.35">
      <c r="A657" s="152" t="s">
        <v>1722</v>
      </c>
      <c r="B657" s="227" t="s">
        <v>618</v>
      </c>
    </row>
    <row r="658" spans="1:2" x14ac:dyDescent="0.35">
      <c r="A658" s="152" t="s">
        <v>1721</v>
      </c>
      <c r="B658" s="227" t="s">
        <v>951</v>
      </c>
    </row>
    <row r="659" spans="1:2" x14ac:dyDescent="0.35">
      <c r="A659" s="152" t="s">
        <v>1720</v>
      </c>
      <c r="B659" s="227" t="s">
        <v>1719</v>
      </c>
    </row>
    <row r="660" spans="1:2" x14ac:dyDescent="0.35">
      <c r="A660" s="152" t="s">
        <v>1718</v>
      </c>
      <c r="B660" s="227" t="s">
        <v>5262</v>
      </c>
    </row>
    <row r="661" spans="1:2" x14ac:dyDescent="0.35">
      <c r="A661" s="152" t="s">
        <v>1717</v>
      </c>
      <c r="B661" s="227" t="s">
        <v>1716</v>
      </c>
    </row>
    <row r="662" spans="1:2" x14ac:dyDescent="0.35">
      <c r="A662" s="152" t="s">
        <v>1715</v>
      </c>
      <c r="B662" s="227" t="s">
        <v>946</v>
      </c>
    </row>
    <row r="663" spans="1:2" x14ac:dyDescent="0.35">
      <c r="A663" s="152" t="s">
        <v>1714</v>
      </c>
      <c r="B663" s="227" t="s">
        <v>945</v>
      </c>
    </row>
    <row r="664" spans="1:2" x14ac:dyDescent="0.35">
      <c r="A664" s="152" t="s">
        <v>1713</v>
      </c>
      <c r="B664" s="227" t="s">
        <v>1712</v>
      </c>
    </row>
    <row r="665" spans="1:2" x14ac:dyDescent="0.35">
      <c r="A665" s="152" t="s">
        <v>1711</v>
      </c>
      <c r="B665" s="227" t="s">
        <v>1710</v>
      </c>
    </row>
    <row r="666" spans="1:2" x14ac:dyDescent="0.35">
      <c r="A666" s="152" t="s">
        <v>1709</v>
      </c>
      <c r="B666" s="227" t="s">
        <v>1708</v>
      </c>
    </row>
    <row r="667" spans="1:2" x14ac:dyDescent="0.35">
      <c r="A667" s="152" t="s">
        <v>1707</v>
      </c>
      <c r="B667" s="227" t="s">
        <v>1706</v>
      </c>
    </row>
    <row r="668" spans="1:2" x14ac:dyDescent="0.35">
      <c r="A668" s="152" t="s">
        <v>1705</v>
      </c>
      <c r="B668" s="227" t="s">
        <v>1704</v>
      </c>
    </row>
    <row r="669" spans="1:2" x14ac:dyDescent="0.35">
      <c r="A669" s="152" t="s">
        <v>1703</v>
      </c>
      <c r="B669" s="227" t="s">
        <v>1702</v>
      </c>
    </row>
    <row r="670" spans="1:2" x14ac:dyDescent="0.35">
      <c r="A670" s="152" t="s">
        <v>1701</v>
      </c>
      <c r="B670" s="227" t="s">
        <v>936</v>
      </c>
    </row>
    <row r="671" spans="1:2" x14ac:dyDescent="0.35">
      <c r="A671" s="152" t="s">
        <v>1700</v>
      </c>
      <c r="B671" s="227" t="s">
        <v>1699</v>
      </c>
    </row>
    <row r="672" spans="1:2" x14ac:dyDescent="0.35">
      <c r="A672" s="152" t="s">
        <v>1698</v>
      </c>
      <c r="B672" s="227" t="s">
        <v>1697</v>
      </c>
    </row>
    <row r="673" spans="1:2" x14ac:dyDescent="0.35">
      <c r="A673" s="152" t="s">
        <v>1696</v>
      </c>
      <c r="B673" s="227" t="s">
        <v>1695</v>
      </c>
    </row>
    <row r="674" spans="1:2" x14ac:dyDescent="0.35">
      <c r="A674" s="152" t="s">
        <v>1694</v>
      </c>
      <c r="B674" s="227" t="s">
        <v>1693</v>
      </c>
    </row>
    <row r="675" spans="1:2" x14ac:dyDescent="0.35">
      <c r="A675" s="152" t="s">
        <v>1692</v>
      </c>
      <c r="B675" s="227" t="s">
        <v>1691</v>
      </c>
    </row>
    <row r="676" spans="1:2" x14ac:dyDescent="0.35">
      <c r="A676" s="152" t="s">
        <v>1690</v>
      </c>
      <c r="B676" s="227" t="s">
        <v>1689</v>
      </c>
    </row>
    <row r="677" spans="1:2" x14ac:dyDescent="0.35">
      <c r="A677" s="152" t="s">
        <v>1688</v>
      </c>
      <c r="B677" s="227" t="s">
        <v>847</v>
      </c>
    </row>
    <row r="678" spans="1:2" x14ac:dyDescent="0.35">
      <c r="A678" s="152" t="s">
        <v>1687</v>
      </c>
      <c r="B678" s="227" t="s">
        <v>846</v>
      </c>
    </row>
    <row r="679" spans="1:2" x14ac:dyDescent="0.35">
      <c r="A679" s="152" t="s">
        <v>1686</v>
      </c>
      <c r="B679" s="227" t="s">
        <v>1685</v>
      </c>
    </row>
    <row r="680" spans="1:2" x14ac:dyDescent="0.35">
      <c r="A680" s="152" t="s">
        <v>1684</v>
      </c>
      <c r="B680" s="227" t="s">
        <v>1683</v>
      </c>
    </row>
    <row r="681" spans="1:2" x14ac:dyDescent="0.35">
      <c r="A681" s="152" t="s">
        <v>1682</v>
      </c>
      <c r="B681" s="227" t="s">
        <v>1681</v>
      </c>
    </row>
    <row r="682" spans="1:2" x14ac:dyDescent="0.35">
      <c r="A682" s="152" t="s">
        <v>1680</v>
      </c>
      <c r="B682" s="227" t="s">
        <v>1679</v>
      </c>
    </row>
    <row r="683" spans="1:2" x14ac:dyDescent="0.35">
      <c r="A683" s="152" t="s">
        <v>1678</v>
      </c>
      <c r="B683" s="227" t="s">
        <v>834</v>
      </c>
    </row>
    <row r="684" spans="1:2" x14ac:dyDescent="0.35">
      <c r="A684" s="152" t="s">
        <v>1677</v>
      </c>
      <c r="B684" s="227" t="s">
        <v>1676</v>
      </c>
    </row>
    <row r="685" spans="1:2" x14ac:dyDescent="0.35">
      <c r="A685" s="152" t="s">
        <v>651</v>
      </c>
      <c r="B685" s="227" t="s">
        <v>653</v>
      </c>
    </row>
    <row r="686" spans="1:2" x14ac:dyDescent="0.35">
      <c r="A686" s="152" t="s">
        <v>655</v>
      </c>
      <c r="B686" s="227" t="s">
        <v>657</v>
      </c>
    </row>
    <row r="687" spans="1:2" x14ac:dyDescent="0.35">
      <c r="A687" s="152" t="s">
        <v>659</v>
      </c>
      <c r="B687" s="227" t="s">
        <v>660</v>
      </c>
    </row>
    <row r="688" spans="1:2" x14ac:dyDescent="0.35">
      <c r="A688" s="152" t="s">
        <v>658</v>
      </c>
      <c r="B688" s="227" t="s">
        <v>661</v>
      </c>
    </row>
    <row r="689" spans="1:2" x14ac:dyDescent="0.35">
      <c r="A689" s="152" t="s">
        <v>667</v>
      </c>
      <c r="B689" s="227" t="s">
        <v>670</v>
      </c>
    </row>
    <row r="690" spans="1:2" x14ac:dyDescent="0.35">
      <c r="A690" s="152" t="s">
        <v>681</v>
      </c>
      <c r="B690" s="227" t="s">
        <v>684</v>
      </c>
    </row>
    <row r="691" spans="1:2" x14ac:dyDescent="0.35">
      <c r="A691" s="152" t="s">
        <v>682</v>
      </c>
      <c r="B691" s="227" t="s">
        <v>685</v>
      </c>
    </row>
    <row r="692" spans="1:2" x14ac:dyDescent="0.35">
      <c r="A692" s="152" t="s">
        <v>683</v>
      </c>
      <c r="B692" s="227" t="s">
        <v>686</v>
      </c>
    </row>
    <row r="693" spans="1:2" x14ac:dyDescent="0.35">
      <c r="A693" s="152" t="s">
        <v>1675</v>
      </c>
      <c r="B693" s="227" t="s">
        <v>533</v>
      </c>
    </row>
    <row r="694" spans="1:2" x14ac:dyDescent="0.35">
      <c r="A694" s="152" t="s">
        <v>1674</v>
      </c>
      <c r="B694" s="227" t="s">
        <v>521</v>
      </c>
    </row>
    <row r="695" spans="1:2" x14ac:dyDescent="0.35">
      <c r="A695" s="152" t="s">
        <v>1673</v>
      </c>
      <c r="B695" s="227" t="s">
        <v>532</v>
      </c>
    </row>
    <row r="696" spans="1:2" x14ac:dyDescent="0.35">
      <c r="A696" s="152" t="s">
        <v>1672</v>
      </c>
      <c r="B696" s="227" t="s">
        <v>522</v>
      </c>
    </row>
    <row r="697" spans="1:2" x14ac:dyDescent="0.35">
      <c r="A697" s="152" t="s">
        <v>1671</v>
      </c>
      <c r="B697" s="227" t="s">
        <v>4837</v>
      </c>
    </row>
    <row r="698" spans="1:2" x14ac:dyDescent="0.35">
      <c r="A698" s="152" t="s">
        <v>1670</v>
      </c>
      <c r="B698" s="227" t="s">
        <v>523</v>
      </c>
    </row>
    <row r="699" spans="1:2" x14ac:dyDescent="0.35">
      <c r="A699" s="152" t="s">
        <v>1669</v>
      </c>
      <c r="B699" s="227" t="s">
        <v>524</v>
      </c>
    </row>
    <row r="700" spans="1:2" x14ac:dyDescent="0.35">
      <c r="A700" s="152" t="s">
        <v>1668</v>
      </c>
      <c r="B700" s="227" t="s">
        <v>525</v>
      </c>
    </row>
    <row r="701" spans="1:2" x14ac:dyDescent="0.35">
      <c r="A701" s="152" t="s">
        <v>1667</v>
      </c>
      <c r="B701" s="227" t="s">
        <v>526</v>
      </c>
    </row>
    <row r="702" spans="1:2" x14ac:dyDescent="0.35">
      <c r="A702" s="152" t="s">
        <v>1666</v>
      </c>
      <c r="B702" s="227" t="s">
        <v>1665</v>
      </c>
    </row>
    <row r="703" spans="1:2" x14ac:dyDescent="0.35">
      <c r="A703" s="152" t="s">
        <v>1664</v>
      </c>
      <c r="B703" s="227" t="s">
        <v>527</v>
      </c>
    </row>
    <row r="704" spans="1:2" x14ac:dyDescent="0.35">
      <c r="A704" s="152" t="s">
        <v>1663</v>
      </c>
      <c r="B704" s="227" t="s">
        <v>1662</v>
      </c>
    </row>
    <row r="705" spans="1:2" x14ac:dyDescent="0.35">
      <c r="A705" s="152" t="s">
        <v>1661</v>
      </c>
      <c r="B705" s="227" t="s">
        <v>1660</v>
      </c>
    </row>
    <row r="706" spans="1:2" x14ac:dyDescent="0.35">
      <c r="A706" s="152" t="s">
        <v>1659</v>
      </c>
      <c r="B706" s="227" t="s">
        <v>1658</v>
      </c>
    </row>
    <row r="707" spans="1:2" x14ac:dyDescent="0.35">
      <c r="A707" s="152" t="s">
        <v>1657</v>
      </c>
      <c r="B707" s="227" t="s">
        <v>528</v>
      </c>
    </row>
    <row r="708" spans="1:2" x14ac:dyDescent="0.35">
      <c r="A708" s="152" t="s">
        <v>1656</v>
      </c>
      <c r="B708" s="227" t="s">
        <v>529</v>
      </c>
    </row>
    <row r="709" spans="1:2" x14ac:dyDescent="0.35">
      <c r="A709" s="152" t="s">
        <v>1655</v>
      </c>
      <c r="B709" s="227" t="s">
        <v>530</v>
      </c>
    </row>
    <row r="710" spans="1:2" x14ac:dyDescent="0.35">
      <c r="A710" s="152" t="s">
        <v>1654</v>
      </c>
      <c r="B710" s="227" t="s">
        <v>1653</v>
      </c>
    </row>
    <row r="711" spans="1:2" x14ac:dyDescent="0.35">
      <c r="A711" s="152" t="s">
        <v>1652</v>
      </c>
      <c r="B711" s="227" t="s">
        <v>1651</v>
      </c>
    </row>
    <row r="712" spans="1:2" x14ac:dyDescent="0.35">
      <c r="A712" s="152" t="s">
        <v>1650</v>
      </c>
      <c r="B712" s="227" t="s">
        <v>1649</v>
      </c>
    </row>
    <row r="713" spans="1:2" x14ac:dyDescent="0.35">
      <c r="A713" s="152" t="s">
        <v>1648</v>
      </c>
      <c r="B713" s="227" t="s">
        <v>1647</v>
      </c>
    </row>
    <row r="714" spans="1:2" x14ac:dyDescent="0.35">
      <c r="A714" s="152" t="s">
        <v>1646</v>
      </c>
      <c r="B714" s="227" t="s">
        <v>1645</v>
      </c>
    </row>
    <row r="715" spans="1:2" x14ac:dyDescent="0.35">
      <c r="A715" s="152" t="s">
        <v>1644</v>
      </c>
      <c r="B715" s="227" t="s">
        <v>1643</v>
      </c>
    </row>
    <row r="716" spans="1:2" x14ac:dyDescent="0.35">
      <c r="A716" s="586" t="s">
        <v>1642</v>
      </c>
      <c r="B716" s="851" t="s">
        <v>6407</v>
      </c>
    </row>
    <row r="717" spans="1:2" x14ac:dyDescent="0.35">
      <c r="A717" s="152" t="s">
        <v>1641</v>
      </c>
      <c r="B717" s="227" t="s">
        <v>1640</v>
      </c>
    </row>
    <row r="718" spans="1:2" x14ac:dyDescent="0.35">
      <c r="A718" s="152" t="s">
        <v>1639</v>
      </c>
      <c r="B718" s="227" t="s">
        <v>1638</v>
      </c>
    </row>
    <row r="719" spans="1:2" x14ac:dyDescent="0.35">
      <c r="A719" s="152" t="s">
        <v>1637</v>
      </c>
      <c r="B719" s="227" t="s">
        <v>1636</v>
      </c>
    </row>
    <row r="720" spans="1:2" x14ac:dyDescent="0.35">
      <c r="A720" s="152" t="s">
        <v>1635</v>
      </c>
      <c r="B720" s="227" t="s">
        <v>936</v>
      </c>
    </row>
    <row r="721" spans="1:2" x14ac:dyDescent="0.35">
      <c r="A721" s="152" t="s">
        <v>1634</v>
      </c>
      <c r="B721" s="227" t="s">
        <v>1633</v>
      </c>
    </row>
    <row r="722" spans="1:2" x14ac:dyDescent="0.35">
      <c r="A722" s="152" t="s">
        <v>1632</v>
      </c>
      <c r="B722" s="227" t="s">
        <v>839</v>
      </c>
    </row>
    <row r="723" spans="1:2" x14ac:dyDescent="0.35">
      <c r="A723" s="152" t="s">
        <v>1631</v>
      </c>
      <c r="B723" s="227" t="s">
        <v>1630</v>
      </c>
    </row>
    <row r="724" spans="1:2" x14ac:dyDescent="0.35">
      <c r="A724" s="650" t="s">
        <v>1629</v>
      </c>
      <c r="B724" s="851" t="s">
        <v>6623</v>
      </c>
    </row>
    <row r="725" spans="1:2" x14ac:dyDescent="0.35">
      <c r="A725" s="152" t="s">
        <v>1628</v>
      </c>
      <c r="B725" s="227" t="s">
        <v>1627</v>
      </c>
    </row>
    <row r="726" spans="1:2" x14ac:dyDescent="0.35">
      <c r="A726" s="152" t="s">
        <v>1626</v>
      </c>
      <c r="B726" s="227" t="s">
        <v>997</v>
      </c>
    </row>
    <row r="727" spans="1:2" x14ac:dyDescent="0.35">
      <c r="A727" s="152" t="s">
        <v>1625</v>
      </c>
      <c r="B727" s="227" t="s">
        <v>998</v>
      </c>
    </row>
    <row r="728" spans="1:2" x14ac:dyDescent="0.35">
      <c r="A728" s="152" t="s">
        <v>1624</v>
      </c>
      <c r="B728" s="227" t="s">
        <v>999</v>
      </c>
    </row>
    <row r="729" spans="1:2" x14ac:dyDescent="0.35">
      <c r="A729" s="152" t="s">
        <v>1623</v>
      </c>
      <c r="B729" s="227" t="s">
        <v>860</v>
      </c>
    </row>
    <row r="730" spans="1:2" x14ac:dyDescent="0.35">
      <c r="A730" s="152" t="s">
        <v>1622</v>
      </c>
      <c r="B730" s="227" t="s">
        <v>248</v>
      </c>
    </row>
    <row r="731" spans="1:2" x14ac:dyDescent="0.35">
      <c r="A731" s="152" t="s">
        <v>1621</v>
      </c>
      <c r="B731" s="227" t="s">
        <v>861</v>
      </c>
    </row>
    <row r="732" spans="1:2" x14ac:dyDescent="0.35">
      <c r="A732" s="152" t="s">
        <v>1620</v>
      </c>
      <c r="B732" s="227" t="s">
        <v>1619</v>
      </c>
    </row>
    <row r="733" spans="1:2" x14ac:dyDescent="0.35">
      <c r="A733" s="152" t="s">
        <v>1618</v>
      </c>
      <c r="B733" s="227" t="s">
        <v>1617</v>
      </c>
    </row>
    <row r="734" spans="1:2" x14ac:dyDescent="0.35">
      <c r="A734" s="152" t="s">
        <v>1616</v>
      </c>
      <c r="B734" s="227" t="s">
        <v>1615</v>
      </c>
    </row>
    <row r="735" spans="1:2" x14ac:dyDescent="0.35">
      <c r="A735" s="152" t="s">
        <v>1614</v>
      </c>
      <c r="B735" s="227" t="s">
        <v>1613</v>
      </c>
    </row>
    <row r="736" spans="1:2" x14ac:dyDescent="0.35">
      <c r="A736" s="152" t="s">
        <v>1612</v>
      </c>
      <c r="B736" s="227" t="s">
        <v>952</v>
      </c>
    </row>
    <row r="737" spans="1:2" x14ac:dyDescent="0.35">
      <c r="A737" s="152" t="s">
        <v>1611</v>
      </c>
      <c r="B737" s="227" t="s">
        <v>960</v>
      </c>
    </row>
    <row r="738" spans="1:2" x14ac:dyDescent="0.35">
      <c r="A738" s="152" t="s">
        <v>1610</v>
      </c>
      <c r="B738" s="227" t="s">
        <v>961</v>
      </c>
    </row>
    <row r="739" spans="1:2" x14ac:dyDescent="0.35">
      <c r="A739" s="152" t="s">
        <v>1609</v>
      </c>
      <c r="B739" s="227" t="s">
        <v>962</v>
      </c>
    </row>
    <row r="740" spans="1:2" x14ac:dyDescent="0.35">
      <c r="A740" s="152" t="s">
        <v>1608</v>
      </c>
      <c r="B740" s="227" t="s">
        <v>963</v>
      </c>
    </row>
    <row r="741" spans="1:2" x14ac:dyDescent="0.35">
      <c r="A741" s="152" t="s">
        <v>1607</v>
      </c>
      <c r="B741" s="227" t="s">
        <v>964</v>
      </c>
    </row>
    <row r="742" spans="1:2" x14ac:dyDescent="0.35">
      <c r="A742" s="152" t="s">
        <v>1606</v>
      </c>
      <c r="B742" s="227" t="s">
        <v>965</v>
      </c>
    </row>
    <row r="743" spans="1:2" x14ac:dyDescent="0.35">
      <c r="A743" s="152" t="s">
        <v>1605</v>
      </c>
      <c r="B743" s="227" t="s">
        <v>886</v>
      </c>
    </row>
    <row r="744" spans="1:2" x14ac:dyDescent="0.35">
      <c r="A744" s="152" t="s">
        <v>1604</v>
      </c>
      <c r="B744" s="227" t="s">
        <v>887</v>
      </c>
    </row>
    <row r="745" spans="1:2" x14ac:dyDescent="0.35">
      <c r="A745" s="152" t="s">
        <v>1603</v>
      </c>
      <c r="B745" s="227" t="s">
        <v>888</v>
      </c>
    </row>
    <row r="746" spans="1:2" x14ac:dyDescent="0.35">
      <c r="A746" s="152" t="s">
        <v>1602</v>
      </c>
      <c r="B746" s="227" t="s">
        <v>889</v>
      </c>
    </row>
    <row r="747" spans="1:2" x14ac:dyDescent="0.35">
      <c r="A747" s="152" t="s">
        <v>1601</v>
      </c>
      <c r="B747" s="227" t="s">
        <v>890</v>
      </c>
    </row>
    <row r="748" spans="1:2" x14ac:dyDescent="0.35">
      <c r="A748" s="152" t="s">
        <v>1600</v>
      </c>
      <c r="B748" s="227" t="s">
        <v>891</v>
      </c>
    </row>
    <row r="749" spans="1:2" x14ac:dyDescent="0.35">
      <c r="A749" s="152" t="s">
        <v>1599</v>
      </c>
      <c r="B749" s="227" t="s">
        <v>970</v>
      </c>
    </row>
    <row r="750" spans="1:2" x14ac:dyDescent="0.35">
      <c r="A750" s="152" t="s">
        <v>1598</v>
      </c>
      <c r="B750" s="227" t="s">
        <v>971</v>
      </c>
    </row>
    <row r="751" spans="1:2" x14ac:dyDescent="0.35">
      <c r="A751" s="152" t="s">
        <v>1597</v>
      </c>
      <c r="B751" s="227" t="s">
        <v>972</v>
      </c>
    </row>
    <row r="752" spans="1:2" x14ac:dyDescent="0.35">
      <c r="A752" s="152" t="s">
        <v>1596</v>
      </c>
      <c r="B752" s="227" t="s">
        <v>973</v>
      </c>
    </row>
    <row r="753" spans="1:2" x14ac:dyDescent="0.35">
      <c r="A753" s="152" t="s">
        <v>1595</v>
      </c>
      <c r="B753" s="227" t="s">
        <v>892</v>
      </c>
    </row>
    <row r="754" spans="1:2" x14ac:dyDescent="0.35">
      <c r="A754" s="152" t="s">
        <v>1594</v>
      </c>
      <c r="B754" s="227" t="s">
        <v>974</v>
      </c>
    </row>
    <row r="755" spans="1:2" x14ac:dyDescent="0.35">
      <c r="A755" s="152" t="s">
        <v>1593</v>
      </c>
      <c r="B755" s="227" t="s">
        <v>975</v>
      </c>
    </row>
    <row r="756" spans="1:2" x14ac:dyDescent="0.35">
      <c r="A756" s="152" t="s">
        <v>1592</v>
      </c>
      <c r="B756" s="227" t="s">
        <v>976</v>
      </c>
    </row>
    <row r="757" spans="1:2" x14ac:dyDescent="0.35">
      <c r="A757" s="152" t="s">
        <v>1591</v>
      </c>
      <c r="B757" s="227" t="s">
        <v>977</v>
      </c>
    </row>
    <row r="758" spans="1:2" x14ac:dyDescent="0.35">
      <c r="A758" s="152" t="s">
        <v>1590</v>
      </c>
      <c r="B758" s="227" t="s">
        <v>978</v>
      </c>
    </row>
    <row r="759" spans="1:2" x14ac:dyDescent="0.35">
      <c r="A759" s="152" t="s">
        <v>1589</v>
      </c>
      <c r="B759" s="227" t="s">
        <v>979</v>
      </c>
    </row>
    <row r="760" spans="1:2" x14ac:dyDescent="0.35">
      <c r="A760" s="152" t="s">
        <v>1588</v>
      </c>
      <c r="B760" s="227" t="s">
        <v>980</v>
      </c>
    </row>
    <row r="761" spans="1:2" x14ac:dyDescent="0.35">
      <c r="A761" s="152" t="s">
        <v>1587</v>
      </c>
      <c r="B761" s="227" t="s">
        <v>981</v>
      </c>
    </row>
    <row r="762" spans="1:2" x14ac:dyDescent="0.35">
      <c r="A762" s="152" t="s">
        <v>1586</v>
      </c>
      <c r="B762" s="227" t="s">
        <v>982</v>
      </c>
    </row>
    <row r="763" spans="1:2" x14ac:dyDescent="0.35">
      <c r="A763" s="152" t="s">
        <v>1585</v>
      </c>
      <c r="B763" s="227" t="s">
        <v>983</v>
      </c>
    </row>
    <row r="764" spans="1:2" x14ac:dyDescent="0.35">
      <c r="A764" s="152" t="s">
        <v>1584</v>
      </c>
      <c r="B764" s="227" t="s">
        <v>984</v>
      </c>
    </row>
    <row r="765" spans="1:2" x14ac:dyDescent="0.35">
      <c r="A765" s="152" t="s">
        <v>1583</v>
      </c>
      <c r="B765" s="227" t="s">
        <v>985</v>
      </c>
    </row>
    <row r="766" spans="1:2" x14ac:dyDescent="0.35">
      <c r="A766" s="152" t="s">
        <v>1582</v>
      </c>
      <c r="B766" s="227" t="s">
        <v>908</v>
      </c>
    </row>
    <row r="767" spans="1:2" x14ac:dyDescent="0.35">
      <c r="A767" s="152" t="s">
        <v>1581</v>
      </c>
      <c r="B767" s="227" t="s">
        <v>910</v>
      </c>
    </row>
    <row r="768" spans="1:2" x14ac:dyDescent="0.35">
      <c r="A768" s="152" t="s">
        <v>1580</v>
      </c>
      <c r="B768" s="227" t="s">
        <v>911</v>
      </c>
    </row>
    <row r="769" spans="1:2" x14ac:dyDescent="0.35">
      <c r="A769" s="152" t="s">
        <v>1579</v>
      </c>
      <c r="B769" s="227" t="s">
        <v>912</v>
      </c>
    </row>
    <row r="770" spans="1:2" x14ac:dyDescent="0.35">
      <c r="A770" s="152" t="s">
        <v>1578</v>
      </c>
      <c r="B770" s="227" t="s">
        <v>893</v>
      </c>
    </row>
    <row r="771" spans="1:2" x14ac:dyDescent="0.35">
      <c r="A771" s="152" t="s">
        <v>1577</v>
      </c>
      <c r="B771" s="227" t="s">
        <v>969</v>
      </c>
    </row>
    <row r="772" spans="1:2" x14ac:dyDescent="0.35">
      <c r="A772" s="152" t="s">
        <v>1576</v>
      </c>
      <c r="B772" s="227" t="s">
        <v>966</v>
      </c>
    </row>
    <row r="773" spans="1:2" x14ac:dyDescent="0.35">
      <c r="A773" s="152" t="s">
        <v>1575</v>
      </c>
      <c r="B773" s="227" t="s">
        <v>967</v>
      </c>
    </row>
    <row r="774" spans="1:2" x14ac:dyDescent="0.35">
      <c r="A774" s="152" t="s">
        <v>1574</v>
      </c>
      <c r="B774" s="227" t="s">
        <v>968</v>
      </c>
    </row>
    <row r="775" spans="1:2" x14ac:dyDescent="0.35">
      <c r="A775" s="152" t="s">
        <v>1573</v>
      </c>
      <c r="B775" s="227" t="s">
        <v>870</v>
      </c>
    </row>
    <row r="776" spans="1:2" x14ac:dyDescent="0.35">
      <c r="A776" s="152" t="s">
        <v>1572</v>
      </c>
      <c r="B776" s="227" t="s">
        <v>871</v>
      </c>
    </row>
    <row r="777" spans="1:2" x14ac:dyDescent="0.35">
      <c r="A777" s="152" t="s">
        <v>1571</v>
      </c>
      <c r="B777" s="227" t="s">
        <v>879</v>
      </c>
    </row>
    <row r="778" spans="1:2" x14ac:dyDescent="0.35">
      <c r="A778" s="152" t="s">
        <v>1570</v>
      </c>
      <c r="B778" s="227" t="s">
        <v>880</v>
      </c>
    </row>
    <row r="779" spans="1:2" x14ac:dyDescent="0.35">
      <c r="A779" s="152" t="s">
        <v>1569</v>
      </c>
      <c r="B779" s="227" t="s">
        <v>880</v>
      </c>
    </row>
    <row r="780" spans="1:2" x14ac:dyDescent="0.35">
      <c r="A780" s="152" t="s">
        <v>1568</v>
      </c>
      <c r="B780" s="227" t="s">
        <v>881</v>
      </c>
    </row>
    <row r="781" spans="1:2" x14ac:dyDescent="0.35">
      <c r="A781" s="152" t="s">
        <v>1567</v>
      </c>
      <c r="B781" s="227" t="s">
        <v>883</v>
      </c>
    </row>
    <row r="782" spans="1:2" x14ac:dyDescent="0.35">
      <c r="A782" s="152" t="s">
        <v>1566</v>
      </c>
      <c r="B782" s="227" t="s">
        <v>882</v>
      </c>
    </row>
    <row r="783" spans="1:2" x14ac:dyDescent="0.35">
      <c r="A783" s="152" t="s">
        <v>1565</v>
      </c>
      <c r="B783" s="227" t="s">
        <v>884</v>
      </c>
    </row>
    <row r="784" spans="1:2" x14ac:dyDescent="0.35">
      <c r="A784" s="152" t="s">
        <v>1564</v>
      </c>
      <c r="B784" s="227" t="s">
        <v>885</v>
      </c>
    </row>
    <row r="785" spans="1:2" x14ac:dyDescent="0.35">
      <c r="A785" s="152" t="s">
        <v>1563</v>
      </c>
      <c r="B785" s="227" t="s">
        <v>894</v>
      </c>
    </row>
    <row r="786" spans="1:2" x14ac:dyDescent="0.35">
      <c r="A786" s="152" t="s">
        <v>1562</v>
      </c>
      <c r="B786" s="227" t="s">
        <v>895</v>
      </c>
    </row>
    <row r="787" spans="1:2" x14ac:dyDescent="0.35">
      <c r="A787" s="152" t="s">
        <v>1561</v>
      </c>
      <c r="B787" s="227" t="s">
        <v>1560</v>
      </c>
    </row>
    <row r="788" spans="1:2" x14ac:dyDescent="0.35">
      <c r="A788" s="152" t="s">
        <v>1559</v>
      </c>
      <c r="B788" s="227" t="s">
        <v>1558</v>
      </c>
    </row>
    <row r="789" spans="1:2" x14ac:dyDescent="0.35">
      <c r="A789" s="152" t="s">
        <v>1557</v>
      </c>
      <c r="B789" s="227" t="s">
        <v>896</v>
      </c>
    </row>
    <row r="790" spans="1:2" x14ac:dyDescent="0.35">
      <c r="A790" s="152" t="s">
        <v>1556</v>
      </c>
      <c r="B790" s="227" t="s">
        <v>897</v>
      </c>
    </row>
    <row r="791" spans="1:2" x14ac:dyDescent="0.35">
      <c r="A791" s="152" t="s">
        <v>1555</v>
      </c>
      <c r="B791" s="227" t="s">
        <v>898</v>
      </c>
    </row>
    <row r="792" spans="1:2" x14ac:dyDescent="0.35">
      <c r="A792" s="152" t="s">
        <v>1554</v>
      </c>
      <c r="B792" s="227" t="s">
        <v>899</v>
      </c>
    </row>
    <row r="793" spans="1:2" x14ac:dyDescent="0.35">
      <c r="A793" s="152" t="s">
        <v>1553</v>
      </c>
      <c r="B793" s="227" t="s">
        <v>900</v>
      </c>
    </row>
    <row r="794" spans="1:2" x14ac:dyDescent="0.35">
      <c r="A794" s="152" t="s">
        <v>1552</v>
      </c>
      <c r="B794" s="227" t="s">
        <v>901</v>
      </c>
    </row>
    <row r="795" spans="1:2" x14ac:dyDescent="0.35">
      <c r="A795" s="152" t="s">
        <v>1551</v>
      </c>
      <c r="B795" s="227" t="s">
        <v>902</v>
      </c>
    </row>
    <row r="796" spans="1:2" x14ac:dyDescent="0.35">
      <c r="A796" s="152" t="s">
        <v>1550</v>
      </c>
      <c r="B796" s="227" t="s">
        <v>903</v>
      </c>
    </row>
    <row r="797" spans="1:2" x14ac:dyDescent="0.35">
      <c r="A797" s="152" t="s">
        <v>1549</v>
      </c>
      <c r="B797" s="227" t="s">
        <v>904</v>
      </c>
    </row>
    <row r="798" spans="1:2" x14ac:dyDescent="0.35">
      <c r="A798" s="152" t="s">
        <v>1548</v>
      </c>
      <c r="B798" s="227" t="s">
        <v>905</v>
      </c>
    </row>
    <row r="799" spans="1:2" x14ac:dyDescent="0.35">
      <c r="A799" s="152" t="s">
        <v>1547</v>
      </c>
      <c r="B799" s="227" t="s">
        <v>906</v>
      </c>
    </row>
    <row r="800" spans="1:2" x14ac:dyDescent="0.35">
      <c r="A800" s="152" t="s">
        <v>1546</v>
      </c>
      <c r="B800" s="227" t="s">
        <v>907</v>
      </c>
    </row>
    <row r="801" spans="1:2" x14ac:dyDescent="0.35">
      <c r="A801" s="152" t="s">
        <v>1545</v>
      </c>
      <c r="B801" s="227" t="s">
        <v>909</v>
      </c>
    </row>
    <row r="802" spans="1:2" x14ac:dyDescent="0.35">
      <c r="A802" s="152" t="s">
        <v>1544</v>
      </c>
      <c r="B802" s="227" t="s">
        <v>1014</v>
      </c>
    </row>
    <row r="803" spans="1:2" x14ac:dyDescent="0.35">
      <c r="A803" s="152" t="s">
        <v>1543</v>
      </c>
      <c r="B803" s="227" t="s">
        <v>1015</v>
      </c>
    </row>
    <row r="804" spans="1:2" x14ac:dyDescent="0.35">
      <c r="A804" s="152" t="s">
        <v>1542</v>
      </c>
      <c r="B804" s="227" t="s">
        <v>531</v>
      </c>
    </row>
    <row r="805" spans="1:2" x14ac:dyDescent="0.35">
      <c r="A805" s="152" t="s">
        <v>1541</v>
      </c>
      <c r="B805" s="227" t="s">
        <v>1540</v>
      </c>
    </row>
    <row r="806" spans="1:2" x14ac:dyDescent="0.35">
      <c r="A806" s="152" t="s">
        <v>1539</v>
      </c>
      <c r="B806" s="227" t="s">
        <v>1538</v>
      </c>
    </row>
    <row r="807" spans="1:2" x14ac:dyDescent="0.35">
      <c r="A807" s="152" t="s">
        <v>1537</v>
      </c>
      <c r="B807" s="227" t="s">
        <v>1536</v>
      </c>
    </row>
    <row r="808" spans="1:2" x14ac:dyDescent="0.35">
      <c r="A808" s="152" t="s">
        <v>1535</v>
      </c>
      <c r="B808" s="227" t="s">
        <v>1534</v>
      </c>
    </row>
    <row r="809" spans="1:2" x14ac:dyDescent="0.35">
      <c r="A809" s="152" t="s">
        <v>1533</v>
      </c>
      <c r="B809" s="227" t="s">
        <v>1532</v>
      </c>
    </row>
    <row r="810" spans="1:2" x14ac:dyDescent="0.35">
      <c r="A810" s="152" t="s">
        <v>1531</v>
      </c>
      <c r="B810" s="227" t="s">
        <v>254</v>
      </c>
    </row>
    <row r="811" spans="1:2" x14ac:dyDescent="0.35">
      <c r="A811" s="152" t="s">
        <v>1530</v>
      </c>
      <c r="B811" s="227" t="s">
        <v>1529</v>
      </c>
    </row>
    <row r="812" spans="1:2" x14ac:dyDescent="0.35">
      <c r="A812" s="152" t="s">
        <v>1528</v>
      </c>
      <c r="B812" s="227" t="s">
        <v>1527</v>
      </c>
    </row>
    <row r="813" spans="1:2" x14ac:dyDescent="0.35">
      <c r="A813" s="152" t="s">
        <v>1526</v>
      </c>
      <c r="B813" s="227" t="s">
        <v>1525</v>
      </c>
    </row>
    <row r="814" spans="1:2" x14ac:dyDescent="0.35">
      <c r="A814" s="152" t="s">
        <v>1524</v>
      </c>
      <c r="B814" s="227" t="s">
        <v>1523</v>
      </c>
    </row>
    <row r="815" spans="1:2" x14ac:dyDescent="0.35">
      <c r="A815" s="152" t="s">
        <v>1522</v>
      </c>
      <c r="B815" s="227" t="s">
        <v>1521</v>
      </c>
    </row>
    <row r="816" spans="1:2" x14ac:dyDescent="0.35">
      <c r="A816" s="152" t="s">
        <v>1520</v>
      </c>
      <c r="B816" s="227" t="s">
        <v>262</v>
      </c>
    </row>
    <row r="817" spans="1:2" x14ac:dyDescent="0.35">
      <c r="A817" s="152" t="s">
        <v>1519</v>
      </c>
      <c r="B817" s="227" t="s">
        <v>1518</v>
      </c>
    </row>
    <row r="818" spans="1:2" x14ac:dyDescent="0.35">
      <c r="A818" s="152" t="s">
        <v>1517</v>
      </c>
      <c r="B818" s="227" t="s">
        <v>1516</v>
      </c>
    </row>
    <row r="819" spans="1:2" x14ac:dyDescent="0.35">
      <c r="A819" s="152" t="s">
        <v>1515</v>
      </c>
      <c r="B819" s="227" t="s">
        <v>5207</v>
      </c>
    </row>
    <row r="820" spans="1:2" x14ac:dyDescent="0.35">
      <c r="A820" s="419" t="s">
        <v>1514</v>
      </c>
      <c r="B820" s="851" t="s">
        <v>5607</v>
      </c>
    </row>
    <row r="821" spans="1:2" x14ac:dyDescent="0.35">
      <c r="A821" s="152" t="s">
        <v>1513</v>
      </c>
      <c r="B821" s="227" t="s">
        <v>1512</v>
      </c>
    </row>
    <row r="822" spans="1:2" x14ac:dyDescent="0.35">
      <c r="A822" s="152" t="s">
        <v>1511</v>
      </c>
      <c r="B822" s="227" t="s">
        <v>1510</v>
      </c>
    </row>
    <row r="823" spans="1:2" x14ac:dyDescent="0.35">
      <c r="A823" s="152" t="s">
        <v>1509</v>
      </c>
      <c r="B823" s="227" t="s">
        <v>284</v>
      </c>
    </row>
    <row r="824" spans="1:2" x14ac:dyDescent="0.35">
      <c r="A824" s="152" t="s">
        <v>1508</v>
      </c>
      <c r="B824" s="227" t="s">
        <v>286</v>
      </c>
    </row>
    <row r="825" spans="1:2" x14ac:dyDescent="0.35">
      <c r="A825" s="152" t="s">
        <v>1507</v>
      </c>
      <c r="B825" s="227" t="s">
        <v>1506</v>
      </c>
    </row>
    <row r="826" spans="1:2" x14ac:dyDescent="0.35">
      <c r="A826" s="686" t="s">
        <v>1505</v>
      </c>
      <c r="B826" s="227" t="s">
        <v>5258</v>
      </c>
    </row>
    <row r="827" spans="1:2" x14ac:dyDescent="0.35">
      <c r="A827" s="152" t="s">
        <v>1504</v>
      </c>
      <c r="B827" s="227" t="s">
        <v>1062</v>
      </c>
    </row>
    <row r="828" spans="1:2" x14ac:dyDescent="0.35">
      <c r="A828" s="152" t="s">
        <v>1503</v>
      </c>
      <c r="B828" s="227" t="s">
        <v>1063</v>
      </c>
    </row>
    <row r="829" spans="1:2" x14ac:dyDescent="0.35">
      <c r="A829" s="152" t="s">
        <v>1502</v>
      </c>
      <c r="B829" s="227" t="s">
        <v>1064</v>
      </c>
    </row>
    <row r="830" spans="1:2" x14ac:dyDescent="0.35">
      <c r="A830" s="152" t="s">
        <v>1501</v>
      </c>
      <c r="B830" s="227" t="s">
        <v>1065</v>
      </c>
    </row>
    <row r="831" spans="1:2" x14ac:dyDescent="0.35">
      <c r="A831" s="152" t="s">
        <v>1500</v>
      </c>
      <c r="B831" s="227" t="s">
        <v>1068</v>
      </c>
    </row>
    <row r="832" spans="1:2" x14ac:dyDescent="0.35">
      <c r="A832" s="152" t="s">
        <v>1499</v>
      </c>
      <c r="B832" s="227" t="s">
        <v>1069</v>
      </c>
    </row>
    <row r="833" spans="1:2" x14ac:dyDescent="0.35">
      <c r="A833" s="152" t="s">
        <v>1498</v>
      </c>
      <c r="B833" s="227" t="s">
        <v>1497</v>
      </c>
    </row>
    <row r="834" spans="1:2" x14ac:dyDescent="0.35">
      <c r="A834" s="152" t="s">
        <v>1496</v>
      </c>
      <c r="B834" s="227" t="s">
        <v>1070</v>
      </c>
    </row>
    <row r="835" spans="1:2" x14ac:dyDescent="0.35">
      <c r="A835" s="152" t="s">
        <v>1495</v>
      </c>
      <c r="B835" s="227" t="s">
        <v>1494</v>
      </c>
    </row>
    <row r="836" spans="1:2" x14ac:dyDescent="0.35">
      <c r="A836" s="152" t="s">
        <v>1493</v>
      </c>
      <c r="B836" s="227" t="s">
        <v>617</v>
      </c>
    </row>
    <row r="837" spans="1:2" x14ac:dyDescent="0.35">
      <c r="A837" s="152" t="s">
        <v>1492</v>
      </c>
      <c r="B837" s="227" t="s">
        <v>619</v>
      </c>
    </row>
    <row r="838" spans="1:2" x14ac:dyDescent="0.35">
      <c r="A838" s="152" t="s">
        <v>1491</v>
      </c>
      <c r="B838" s="227" t="s">
        <v>1059</v>
      </c>
    </row>
    <row r="839" spans="1:2" x14ac:dyDescent="0.35">
      <c r="A839" s="152" t="s">
        <v>1490</v>
      </c>
      <c r="B839" s="227" t="s">
        <v>3677</v>
      </c>
    </row>
    <row r="840" spans="1:2" x14ac:dyDescent="0.35">
      <c r="A840" s="152" t="s">
        <v>1489</v>
      </c>
      <c r="B840" s="227" t="s">
        <v>5335</v>
      </c>
    </row>
    <row r="841" spans="1:2" x14ac:dyDescent="0.35">
      <c r="A841" s="152" t="s">
        <v>1488</v>
      </c>
      <c r="B841" s="227" t="s">
        <v>620</v>
      </c>
    </row>
    <row r="842" spans="1:2" x14ac:dyDescent="0.35">
      <c r="A842" s="152" t="s">
        <v>1487</v>
      </c>
      <c r="B842" s="227" t="s">
        <v>621</v>
      </c>
    </row>
    <row r="843" spans="1:2" x14ac:dyDescent="0.35">
      <c r="A843" s="152" t="s">
        <v>1486</v>
      </c>
      <c r="B843" s="227" t="s">
        <v>622</v>
      </c>
    </row>
    <row r="844" spans="1:2" x14ac:dyDescent="0.35">
      <c r="A844" s="152" t="s">
        <v>1485</v>
      </c>
      <c r="B844" s="227" t="s">
        <v>3678</v>
      </c>
    </row>
    <row r="845" spans="1:2" x14ac:dyDescent="0.35">
      <c r="A845" s="152" t="s">
        <v>1484</v>
      </c>
      <c r="B845" s="227" t="s">
        <v>623</v>
      </c>
    </row>
    <row r="846" spans="1:2" x14ac:dyDescent="0.35">
      <c r="A846" s="152" t="s">
        <v>1483</v>
      </c>
      <c r="B846" s="227" t="s">
        <v>624</v>
      </c>
    </row>
    <row r="847" spans="1:2" x14ac:dyDescent="0.35">
      <c r="A847" s="152" t="s">
        <v>1482</v>
      </c>
      <c r="B847" s="227" t="s">
        <v>1481</v>
      </c>
    </row>
    <row r="848" spans="1:2" x14ac:dyDescent="0.35">
      <c r="A848" s="152" t="s">
        <v>1480</v>
      </c>
      <c r="B848" s="227" t="s">
        <v>1479</v>
      </c>
    </row>
    <row r="849" spans="1:2" x14ac:dyDescent="0.35">
      <c r="A849" s="152" t="s">
        <v>1478</v>
      </c>
      <c r="B849" s="227" t="s">
        <v>3679</v>
      </c>
    </row>
    <row r="850" spans="1:2" x14ac:dyDescent="0.35">
      <c r="A850" s="152" t="s">
        <v>1477</v>
      </c>
      <c r="B850" s="227" t="s">
        <v>3680</v>
      </c>
    </row>
    <row r="851" spans="1:2" x14ac:dyDescent="0.35">
      <c r="A851" s="152" t="s">
        <v>1476</v>
      </c>
      <c r="B851" s="227" t="s">
        <v>625</v>
      </c>
    </row>
    <row r="852" spans="1:2" x14ac:dyDescent="0.35">
      <c r="A852" s="152" t="s">
        <v>1475</v>
      </c>
      <c r="B852" s="227" t="s">
        <v>4966</v>
      </c>
    </row>
    <row r="853" spans="1:2" x14ac:dyDescent="0.35">
      <c r="A853" s="152" t="s">
        <v>1474</v>
      </c>
      <c r="B853" s="227" t="s">
        <v>4261</v>
      </c>
    </row>
    <row r="854" spans="1:2" x14ac:dyDescent="0.35">
      <c r="A854" s="152" t="s">
        <v>1473</v>
      </c>
      <c r="B854" s="227" t="s">
        <v>4328</v>
      </c>
    </row>
    <row r="855" spans="1:2" x14ac:dyDescent="0.35">
      <c r="A855" s="152" t="s">
        <v>1472</v>
      </c>
      <c r="B855" s="227" t="s">
        <v>1471</v>
      </c>
    </row>
    <row r="856" spans="1:2" x14ac:dyDescent="0.35">
      <c r="A856" s="152" t="s">
        <v>1470</v>
      </c>
      <c r="B856" s="227" t="s">
        <v>6622</v>
      </c>
    </row>
    <row r="857" spans="1:2" x14ac:dyDescent="0.35">
      <c r="A857" s="152" t="s">
        <v>1468</v>
      </c>
      <c r="B857" s="227" t="s">
        <v>1467</v>
      </c>
    </row>
    <row r="858" spans="1:2" x14ac:dyDescent="0.35">
      <c r="A858" s="152" t="s">
        <v>1466</v>
      </c>
      <c r="B858" s="227" t="s">
        <v>1077</v>
      </c>
    </row>
    <row r="859" spans="1:2" x14ac:dyDescent="0.35">
      <c r="A859" s="152" t="s">
        <v>1465</v>
      </c>
      <c r="B859" s="227" t="s">
        <v>1464</v>
      </c>
    </row>
    <row r="860" spans="1:2" x14ac:dyDescent="0.35">
      <c r="A860" s="152" t="s">
        <v>1463</v>
      </c>
      <c r="B860" s="227" t="s">
        <v>1462</v>
      </c>
    </row>
    <row r="861" spans="1:2" x14ac:dyDescent="0.35">
      <c r="A861" s="152" t="s">
        <v>1461</v>
      </c>
      <c r="B861" s="227" t="s">
        <v>6620</v>
      </c>
    </row>
    <row r="862" spans="1:2" x14ac:dyDescent="0.35">
      <c r="A862" s="152" t="s">
        <v>1459</v>
      </c>
      <c r="B862" s="227" t="s">
        <v>6621</v>
      </c>
    </row>
    <row r="863" spans="1:2" x14ac:dyDescent="0.35">
      <c r="A863" s="152" t="s">
        <v>1457</v>
      </c>
      <c r="B863" s="227" t="s">
        <v>1456</v>
      </c>
    </row>
    <row r="864" spans="1:2" x14ac:dyDescent="0.35">
      <c r="A864" s="152" t="s">
        <v>1455</v>
      </c>
      <c r="B864" s="227" t="s">
        <v>1454</v>
      </c>
    </row>
    <row r="865" spans="1:2" x14ac:dyDescent="0.35">
      <c r="A865" s="152" t="s">
        <v>1453</v>
      </c>
      <c r="B865" s="227" t="s">
        <v>1452</v>
      </c>
    </row>
    <row r="866" spans="1:2" x14ac:dyDescent="0.35">
      <c r="A866" s="152" t="s">
        <v>1451</v>
      </c>
      <c r="B866" s="227" t="s">
        <v>1450</v>
      </c>
    </row>
    <row r="867" spans="1:2" x14ac:dyDescent="0.35">
      <c r="A867" s="152" t="s">
        <v>1449</v>
      </c>
      <c r="B867" s="227" t="s">
        <v>1448</v>
      </c>
    </row>
    <row r="868" spans="1:2" x14ac:dyDescent="0.35">
      <c r="A868" s="152" t="s">
        <v>1447</v>
      </c>
      <c r="B868" s="227" t="s">
        <v>1446</v>
      </c>
    </row>
    <row r="869" spans="1:2" x14ac:dyDescent="0.35">
      <c r="A869" s="152" t="s">
        <v>1445</v>
      </c>
      <c r="B869" s="227" t="s">
        <v>1444</v>
      </c>
    </row>
    <row r="870" spans="1:2" x14ac:dyDescent="0.35">
      <c r="A870" s="152" t="s">
        <v>1443</v>
      </c>
      <c r="B870" s="227" t="s">
        <v>1442</v>
      </c>
    </row>
    <row r="871" spans="1:2" x14ac:dyDescent="0.35">
      <c r="A871" s="152" t="s">
        <v>1441</v>
      </c>
      <c r="B871" s="227" t="s">
        <v>1440</v>
      </c>
    </row>
    <row r="872" spans="1:2" x14ac:dyDescent="0.35">
      <c r="A872" s="152" t="s">
        <v>1439</v>
      </c>
      <c r="B872" s="227" t="s">
        <v>1438</v>
      </c>
    </row>
    <row r="873" spans="1:2" x14ac:dyDescent="0.35">
      <c r="A873" s="152" t="s">
        <v>1437</v>
      </c>
      <c r="B873" s="227" t="s">
        <v>1436</v>
      </c>
    </row>
    <row r="874" spans="1:2" x14ac:dyDescent="0.35">
      <c r="A874" s="152" t="s">
        <v>1435</v>
      </c>
      <c r="B874" s="227" t="s">
        <v>1434</v>
      </c>
    </row>
    <row r="875" spans="1:2" x14ac:dyDescent="0.35">
      <c r="A875" s="152" t="s">
        <v>1433</v>
      </c>
      <c r="B875" s="227" t="s">
        <v>1432</v>
      </c>
    </row>
    <row r="876" spans="1:2" x14ac:dyDescent="0.35">
      <c r="A876" s="152" t="s">
        <v>1431</v>
      </c>
      <c r="B876" s="227" t="s">
        <v>1430</v>
      </c>
    </row>
    <row r="877" spans="1:2" x14ac:dyDescent="0.35">
      <c r="A877" s="152" t="s">
        <v>1429</v>
      </c>
      <c r="B877" s="227" t="s">
        <v>1428</v>
      </c>
    </row>
    <row r="878" spans="1:2" x14ac:dyDescent="0.35">
      <c r="A878" s="152" t="s">
        <v>1427</v>
      </c>
      <c r="B878" s="227" t="s">
        <v>1426</v>
      </c>
    </row>
    <row r="879" spans="1:2" x14ac:dyDescent="0.35">
      <c r="A879" s="152" t="s">
        <v>1425</v>
      </c>
      <c r="B879" s="227" t="s">
        <v>1424</v>
      </c>
    </row>
    <row r="880" spans="1:2" x14ac:dyDescent="0.35">
      <c r="A880" s="152" t="s">
        <v>1423</v>
      </c>
      <c r="B880" s="227" t="s">
        <v>1422</v>
      </c>
    </row>
    <row r="881" spans="1:2" x14ac:dyDescent="0.35">
      <c r="A881" s="152" t="s">
        <v>1421</v>
      </c>
      <c r="B881" s="227" t="s">
        <v>1420</v>
      </c>
    </row>
    <row r="882" spans="1:2" x14ac:dyDescent="0.35">
      <c r="A882" s="152" t="s">
        <v>1419</v>
      </c>
      <c r="B882" s="227" t="s">
        <v>1418</v>
      </c>
    </row>
    <row r="883" spans="1:2" x14ac:dyDescent="0.35">
      <c r="A883" s="152" t="s">
        <v>1417</v>
      </c>
      <c r="B883" s="227" t="s">
        <v>1416</v>
      </c>
    </row>
    <row r="884" spans="1:2" x14ac:dyDescent="0.35">
      <c r="A884" s="152" t="s">
        <v>1415</v>
      </c>
      <c r="B884" s="227" t="s">
        <v>1414</v>
      </c>
    </row>
    <row r="885" spans="1:2" x14ac:dyDescent="0.35">
      <c r="A885" s="152" t="s">
        <v>1413</v>
      </c>
      <c r="B885" s="227" t="s">
        <v>1412</v>
      </c>
    </row>
    <row r="886" spans="1:2" x14ac:dyDescent="0.35">
      <c r="A886" s="152" t="s">
        <v>1411</v>
      </c>
      <c r="B886" s="227" t="s">
        <v>1410</v>
      </c>
    </row>
    <row r="887" spans="1:2" x14ac:dyDescent="0.35">
      <c r="A887" s="152" t="s">
        <v>1409</v>
      </c>
      <c r="B887" s="227" t="s">
        <v>1408</v>
      </c>
    </row>
    <row r="888" spans="1:2" x14ac:dyDescent="0.35">
      <c r="A888" s="152" t="s">
        <v>1407</v>
      </c>
      <c r="B888" s="227" t="s">
        <v>1406</v>
      </c>
    </row>
    <row r="889" spans="1:2" x14ac:dyDescent="0.35">
      <c r="A889" s="152" t="s">
        <v>1405</v>
      </c>
      <c r="B889" s="227" t="s">
        <v>1404</v>
      </c>
    </row>
    <row r="890" spans="1:2" x14ac:dyDescent="0.35">
      <c r="A890" s="152" t="s">
        <v>1403</v>
      </c>
      <c r="B890" s="227" t="s">
        <v>1402</v>
      </c>
    </row>
    <row r="891" spans="1:2" x14ac:dyDescent="0.35">
      <c r="A891" s="152" t="s">
        <v>1401</v>
      </c>
      <c r="B891" s="227" t="s">
        <v>1400</v>
      </c>
    </row>
    <row r="892" spans="1:2" x14ac:dyDescent="0.35">
      <c r="A892" s="152" t="s">
        <v>1399</v>
      </c>
      <c r="B892" s="227" t="s">
        <v>1398</v>
      </c>
    </row>
    <row r="893" spans="1:2" x14ac:dyDescent="0.35">
      <c r="A893" s="152" t="s">
        <v>1397</v>
      </c>
      <c r="B893" s="227" t="s">
        <v>1396</v>
      </c>
    </row>
    <row r="894" spans="1:2" x14ac:dyDescent="0.35">
      <c r="A894" s="152" t="s">
        <v>1395</v>
      </c>
      <c r="B894" s="227" t="s">
        <v>1394</v>
      </c>
    </row>
    <row r="895" spans="1:2" x14ac:dyDescent="0.35">
      <c r="A895" s="152" t="s">
        <v>1393</v>
      </c>
      <c r="B895" s="227" t="s">
        <v>1392</v>
      </c>
    </row>
    <row r="896" spans="1:2" x14ac:dyDescent="0.35">
      <c r="A896" s="152" t="s">
        <v>1391</v>
      </c>
      <c r="B896" s="227" t="s">
        <v>1390</v>
      </c>
    </row>
    <row r="897" spans="1:2" x14ac:dyDescent="0.35">
      <c r="A897" s="152" t="s">
        <v>1389</v>
      </c>
      <c r="B897" s="227" t="s">
        <v>1388</v>
      </c>
    </row>
    <row r="898" spans="1:2" x14ac:dyDescent="0.35">
      <c r="A898" s="152" t="s">
        <v>1387</v>
      </c>
      <c r="B898" s="227" t="s">
        <v>1386</v>
      </c>
    </row>
    <row r="899" spans="1:2" x14ac:dyDescent="0.35">
      <c r="A899" s="152" t="s">
        <v>1385</v>
      </c>
      <c r="B899" s="227" t="s">
        <v>1384</v>
      </c>
    </row>
    <row r="900" spans="1:2" x14ac:dyDescent="0.35">
      <c r="A900" s="152" t="s">
        <v>1383</v>
      </c>
      <c r="B900" s="227" t="s">
        <v>1382</v>
      </c>
    </row>
    <row r="901" spans="1:2" x14ac:dyDescent="0.35">
      <c r="A901" s="152" t="s">
        <v>1381</v>
      </c>
      <c r="B901" s="227" t="s">
        <v>1380</v>
      </c>
    </row>
    <row r="902" spans="1:2" x14ac:dyDescent="0.35">
      <c r="A902" s="152" t="s">
        <v>1379</v>
      </c>
      <c r="B902" s="227" t="s">
        <v>1378</v>
      </c>
    </row>
    <row r="903" spans="1:2" x14ac:dyDescent="0.35">
      <c r="A903" s="152" t="s">
        <v>1377</v>
      </c>
      <c r="B903" s="227" t="s">
        <v>1376</v>
      </c>
    </row>
    <row r="904" spans="1:2" x14ac:dyDescent="0.35">
      <c r="A904" s="152" t="s">
        <v>1375</v>
      </c>
      <c r="B904" s="227" t="s">
        <v>1374</v>
      </c>
    </row>
    <row r="905" spans="1:2" x14ac:dyDescent="0.35">
      <c r="A905" s="152" t="s">
        <v>1373</v>
      </c>
      <c r="B905" s="227" t="s">
        <v>1372</v>
      </c>
    </row>
    <row r="906" spans="1:2" x14ac:dyDescent="0.35">
      <c r="A906" s="152" t="s">
        <v>1371</v>
      </c>
      <c r="B906" s="227" t="s">
        <v>1370</v>
      </c>
    </row>
    <row r="907" spans="1:2" x14ac:dyDescent="0.35">
      <c r="A907" s="152" t="s">
        <v>1369</v>
      </c>
      <c r="B907" s="227" t="s">
        <v>1368</v>
      </c>
    </row>
    <row r="908" spans="1:2" x14ac:dyDescent="0.35">
      <c r="A908" s="152" t="s">
        <v>1367</v>
      </c>
      <c r="B908" s="227" t="s">
        <v>1366</v>
      </c>
    </row>
    <row r="909" spans="1:2" x14ac:dyDescent="0.35">
      <c r="A909" s="152" t="s">
        <v>1365</v>
      </c>
      <c r="B909" s="227" t="s">
        <v>1364</v>
      </c>
    </row>
    <row r="910" spans="1:2" x14ac:dyDescent="0.35">
      <c r="A910" s="152" t="s">
        <v>1363</v>
      </c>
      <c r="B910" s="227" t="s">
        <v>1362</v>
      </c>
    </row>
    <row r="911" spans="1:2" x14ac:dyDescent="0.35">
      <c r="A911" s="152" t="s">
        <v>1361</v>
      </c>
      <c r="B911" s="227" t="s">
        <v>1360</v>
      </c>
    </row>
    <row r="912" spans="1:2" x14ac:dyDescent="0.35">
      <c r="A912" s="152" t="s">
        <v>1359</v>
      </c>
      <c r="B912" s="227" t="s">
        <v>1358</v>
      </c>
    </row>
    <row r="913" spans="1:2" x14ac:dyDescent="0.35">
      <c r="A913" s="152" t="s">
        <v>1357</v>
      </c>
      <c r="B913" s="227" t="s">
        <v>1356</v>
      </c>
    </row>
    <row r="914" spans="1:2" x14ac:dyDescent="0.35">
      <c r="A914" s="152" t="s">
        <v>1355</v>
      </c>
      <c r="B914" s="227" t="s">
        <v>1354</v>
      </c>
    </row>
    <row r="915" spans="1:2" x14ac:dyDescent="0.35">
      <c r="A915" s="152" t="s">
        <v>1353</v>
      </c>
      <c r="B915" s="227" t="s">
        <v>1352</v>
      </c>
    </row>
    <row r="916" spans="1:2" x14ac:dyDescent="0.35">
      <c r="A916" s="152" t="s">
        <v>1351</v>
      </c>
      <c r="B916" s="227" t="s">
        <v>1350</v>
      </c>
    </row>
    <row r="917" spans="1:2" x14ac:dyDescent="0.35">
      <c r="A917" s="152" t="s">
        <v>1349</v>
      </c>
      <c r="B917" s="227" t="s">
        <v>1348</v>
      </c>
    </row>
    <row r="918" spans="1:2" x14ac:dyDescent="0.35">
      <c r="A918" s="152" t="s">
        <v>1347</v>
      </c>
      <c r="B918" s="227" t="s">
        <v>1346</v>
      </c>
    </row>
    <row r="919" spans="1:2" x14ac:dyDescent="0.35">
      <c r="A919" s="152" t="s">
        <v>1345</v>
      </c>
      <c r="B919" s="227" t="s">
        <v>1344</v>
      </c>
    </row>
    <row r="920" spans="1:2" x14ac:dyDescent="0.35">
      <c r="A920" s="152" t="s">
        <v>1343</v>
      </c>
      <c r="B920" s="227" t="s">
        <v>1342</v>
      </c>
    </row>
    <row r="921" spans="1:2" x14ac:dyDescent="0.35">
      <c r="A921" s="152" t="s">
        <v>1341</v>
      </c>
      <c r="B921" s="227" t="s">
        <v>1340</v>
      </c>
    </row>
    <row r="922" spans="1:2" x14ac:dyDescent="0.35">
      <c r="A922" s="152" t="s">
        <v>1339</v>
      </c>
      <c r="B922" s="227" t="s">
        <v>1338</v>
      </c>
    </row>
    <row r="923" spans="1:2" x14ac:dyDescent="0.35">
      <c r="A923" s="152" t="s">
        <v>1337</v>
      </c>
      <c r="B923" s="227" t="s">
        <v>1336</v>
      </c>
    </row>
    <row r="924" spans="1:2" x14ac:dyDescent="0.35">
      <c r="A924" s="152" t="s">
        <v>1335</v>
      </c>
      <c r="B924" s="227" t="s">
        <v>1334</v>
      </c>
    </row>
    <row r="925" spans="1:2" x14ac:dyDescent="0.35">
      <c r="A925" s="152" t="s">
        <v>1333</v>
      </c>
      <c r="B925" s="227" t="s">
        <v>1332</v>
      </c>
    </row>
    <row r="926" spans="1:2" x14ac:dyDescent="0.35">
      <c r="A926" s="138" t="s">
        <v>3109</v>
      </c>
      <c r="B926" s="227" t="s">
        <v>3110</v>
      </c>
    </row>
    <row r="927" spans="1:2" x14ac:dyDescent="0.35">
      <c r="A927" s="138" t="s">
        <v>3111</v>
      </c>
      <c r="B927" s="227" t="s">
        <v>3112</v>
      </c>
    </row>
    <row r="928" spans="1:2" x14ac:dyDescent="0.35">
      <c r="A928" s="138" t="s">
        <v>3058</v>
      </c>
      <c r="B928" s="227" t="s">
        <v>3065</v>
      </c>
    </row>
    <row r="929" spans="1:2" x14ac:dyDescent="0.35">
      <c r="A929" s="536" t="s">
        <v>2827</v>
      </c>
      <c r="B929" s="851" t="s">
        <v>6639</v>
      </c>
    </row>
    <row r="930" spans="1:2" x14ac:dyDescent="0.35">
      <c r="A930" s="138" t="s">
        <v>2830</v>
      </c>
      <c r="B930" s="227" t="s">
        <v>3113</v>
      </c>
    </row>
    <row r="931" spans="1:2" x14ac:dyDescent="0.35">
      <c r="A931" s="138" t="s">
        <v>2831</v>
      </c>
      <c r="B931" s="227" t="s">
        <v>5248</v>
      </c>
    </row>
    <row r="932" spans="1:2" x14ac:dyDescent="0.35">
      <c r="A932" s="138" t="s">
        <v>2832</v>
      </c>
      <c r="B932" s="227" t="s">
        <v>3113</v>
      </c>
    </row>
    <row r="933" spans="1:2" x14ac:dyDescent="0.35">
      <c r="A933" s="138" t="s">
        <v>2907</v>
      </c>
      <c r="B933" s="227" t="s">
        <v>5248</v>
      </c>
    </row>
    <row r="934" spans="1:2" x14ac:dyDescent="0.35">
      <c r="A934" s="138" t="s">
        <v>2846</v>
      </c>
      <c r="B934" s="227" t="s">
        <v>3114</v>
      </c>
    </row>
    <row r="935" spans="1:2" x14ac:dyDescent="0.35">
      <c r="A935" s="138" t="s">
        <v>2847</v>
      </c>
      <c r="B935" s="227" t="s">
        <v>5248</v>
      </c>
    </row>
    <row r="936" spans="1:2" x14ac:dyDescent="0.35">
      <c r="A936" s="138" t="s">
        <v>2864</v>
      </c>
      <c r="B936" s="227" t="s">
        <v>3115</v>
      </c>
    </row>
    <row r="937" spans="1:2" x14ac:dyDescent="0.35">
      <c r="A937" s="138" t="s">
        <v>3090</v>
      </c>
      <c r="B937" s="227" t="s">
        <v>863</v>
      </c>
    </row>
    <row r="938" spans="1:2" x14ac:dyDescent="0.35">
      <c r="A938" s="138" t="s">
        <v>3093</v>
      </c>
      <c r="B938" s="227" t="s">
        <v>865</v>
      </c>
    </row>
    <row r="939" spans="1:2" x14ac:dyDescent="0.35">
      <c r="A939" s="138" t="s">
        <v>3094</v>
      </c>
      <c r="B939" s="227" t="s">
        <v>866</v>
      </c>
    </row>
    <row r="940" spans="1:2" x14ac:dyDescent="0.35">
      <c r="A940" s="138" t="s">
        <v>3095</v>
      </c>
      <c r="B940" s="227" t="s">
        <v>867</v>
      </c>
    </row>
    <row r="941" spans="1:2" x14ac:dyDescent="0.35">
      <c r="A941" s="138" t="s">
        <v>3096</v>
      </c>
      <c r="B941" s="227" t="s">
        <v>868</v>
      </c>
    </row>
    <row r="942" spans="1:2" x14ac:dyDescent="0.35">
      <c r="A942" s="138" t="s">
        <v>3097</v>
      </c>
      <c r="B942" s="227" t="s">
        <v>872</v>
      </c>
    </row>
    <row r="943" spans="1:2" x14ac:dyDescent="0.35">
      <c r="A943" s="138" t="s">
        <v>3099</v>
      </c>
      <c r="B943" s="227" t="s">
        <v>875</v>
      </c>
    </row>
    <row r="944" spans="1:2" x14ac:dyDescent="0.35">
      <c r="A944" s="138" t="s">
        <v>3100</v>
      </c>
      <c r="B944" s="227" t="s">
        <v>876</v>
      </c>
    </row>
    <row r="945" spans="1:2" x14ac:dyDescent="0.35">
      <c r="A945" s="138" t="s">
        <v>3101</v>
      </c>
      <c r="B945" s="227" t="s">
        <v>877</v>
      </c>
    </row>
    <row r="946" spans="1:2" x14ac:dyDescent="0.35">
      <c r="A946" s="138" t="s">
        <v>3102</v>
      </c>
      <c r="B946" s="227" t="s">
        <v>878</v>
      </c>
    </row>
    <row r="947" spans="1:2" x14ac:dyDescent="0.35">
      <c r="A947" s="138" t="s">
        <v>3103</v>
      </c>
      <c r="B947" s="227" t="s">
        <v>953</v>
      </c>
    </row>
    <row r="948" spans="1:2" x14ac:dyDescent="0.35">
      <c r="A948" s="138" t="s">
        <v>3105</v>
      </c>
      <c r="B948" s="227" t="s">
        <v>956</v>
      </c>
    </row>
    <row r="949" spans="1:2" x14ac:dyDescent="0.35">
      <c r="A949" s="138" t="s">
        <v>3106</v>
      </c>
      <c r="B949" s="227" t="s">
        <v>957</v>
      </c>
    </row>
    <row r="950" spans="1:2" x14ac:dyDescent="0.35">
      <c r="A950" s="138" t="s">
        <v>3107</v>
      </c>
      <c r="B950" s="227" t="s">
        <v>958</v>
      </c>
    </row>
    <row r="951" spans="1:2" x14ac:dyDescent="0.35">
      <c r="A951" s="138" t="s">
        <v>3108</v>
      </c>
      <c r="B951" s="227" t="s">
        <v>959</v>
      </c>
    </row>
    <row r="952" spans="1:2" x14ac:dyDescent="0.35">
      <c r="A952" s="138" t="s">
        <v>3092</v>
      </c>
      <c r="B952" s="227" t="s">
        <v>864</v>
      </c>
    </row>
    <row r="953" spans="1:2" x14ac:dyDescent="0.35">
      <c r="A953" s="138" t="s">
        <v>3091</v>
      </c>
      <c r="B953" s="227" t="s">
        <v>3066</v>
      </c>
    </row>
    <row r="954" spans="1:2" x14ac:dyDescent="0.35">
      <c r="A954" s="138" t="s">
        <v>3098</v>
      </c>
      <c r="B954" s="227" t="s">
        <v>874</v>
      </c>
    </row>
    <row r="955" spans="1:2" x14ac:dyDescent="0.35">
      <c r="A955" s="138" t="s">
        <v>3104</v>
      </c>
      <c r="B955" s="227" t="s">
        <v>955</v>
      </c>
    </row>
    <row r="956" spans="1:2" x14ac:dyDescent="0.35">
      <c r="A956" s="536" t="s">
        <v>3119</v>
      </c>
      <c r="B956" s="851" t="s">
        <v>6625</v>
      </c>
    </row>
    <row r="957" spans="1:2" x14ac:dyDescent="0.35">
      <c r="A957" s="138" t="s">
        <v>3148</v>
      </c>
      <c r="B957" s="425" t="s">
        <v>3149</v>
      </c>
    </row>
    <row r="958" spans="1:2" x14ac:dyDescent="0.35">
      <c r="A958" s="138" t="s">
        <v>3150</v>
      </c>
      <c r="B958" s="425" t="s">
        <v>3151</v>
      </c>
    </row>
    <row r="959" spans="1:2" x14ac:dyDescent="0.35">
      <c r="A959" s="138" t="s">
        <v>3152</v>
      </c>
      <c r="B959" s="425" t="s">
        <v>3153</v>
      </c>
    </row>
    <row r="960" spans="1:2" x14ac:dyDescent="0.35">
      <c r="A960" s="138" t="s">
        <v>3154</v>
      </c>
      <c r="B960" s="425" t="s">
        <v>3155</v>
      </c>
    </row>
    <row r="961" spans="1:2" x14ac:dyDescent="0.35">
      <c r="A961" s="138" t="s">
        <v>3156</v>
      </c>
      <c r="B961" s="425" t="s">
        <v>3151</v>
      </c>
    </row>
    <row r="962" spans="1:2" x14ac:dyDescent="0.35">
      <c r="A962" s="138" t="s">
        <v>3157</v>
      </c>
      <c r="B962" s="425" t="s">
        <v>3158</v>
      </c>
    </row>
    <row r="963" spans="1:2" x14ac:dyDescent="0.35">
      <c r="A963" s="138" t="s">
        <v>3159</v>
      </c>
      <c r="B963" s="425" t="s">
        <v>3323</v>
      </c>
    </row>
    <row r="964" spans="1:2" x14ac:dyDescent="0.35">
      <c r="A964" s="138" t="s">
        <v>3161</v>
      </c>
      <c r="B964" s="425" t="s">
        <v>3162</v>
      </c>
    </row>
    <row r="965" spans="1:2" x14ac:dyDescent="0.35">
      <c r="A965" s="138" t="s">
        <v>3163</v>
      </c>
      <c r="B965" s="425" t="s">
        <v>3164</v>
      </c>
    </row>
    <row r="966" spans="1:2" x14ac:dyDescent="0.35">
      <c r="A966" s="138" t="s">
        <v>3165</v>
      </c>
      <c r="B966" s="425" t="s">
        <v>3325</v>
      </c>
    </row>
    <row r="967" spans="1:2" x14ac:dyDescent="0.35">
      <c r="A967" s="138" t="s">
        <v>3166</v>
      </c>
      <c r="B967" s="425" t="s">
        <v>3162</v>
      </c>
    </row>
    <row r="968" spans="1:2" x14ac:dyDescent="0.35">
      <c r="A968" s="138" t="s">
        <v>3167</v>
      </c>
      <c r="B968" s="425" t="s">
        <v>3168</v>
      </c>
    </row>
    <row r="969" spans="1:2" x14ac:dyDescent="0.35">
      <c r="A969" s="138" t="s">
        <v>3169</v>
      </c>
      <c r="B969" s="425" t="s">
        <v>3160</v>
      </c>
    </row>
    <row r="970" spans="1:2" x14ac:dyDescent="0.35">
      <c r="A970" s="138" t="s">
        <v>3170</v>
      </c>
      <c r="B970" s="425" t="s">
        <v>3151</v>
      </c>
    </row>
    <row r="971" spans="1:2" x14ac:dyDescent="0.35">
      <c r="A971" s="536" t="s">
        <v>3171</v>
      </c>
      <c r="B971" s="537" t="s">
        <v>6354</v>
      </c>
    </row>
    <row r="972" spans="1:2" x14ac:dyDescent="0.35">
      <c r="A972" s="536" t="s">
        <v>3173</v>
      </c>
      <c r="B972" s="428" t="s">
        <v>5847</v>
      </c>
    </row>
    <row r="973" spans="1:2" x14ac:dyDescent="0.35">
      <c r="A973" s="138" t="s">
        <v>3175</v>
      </c>
      <c r="B973" s="425" t="s">
        <v>3172</v>
      </c>
    </row>
    <row r="974" spans="1:2" x14ac:dyDescent="0.35">
      <c r="A974" s="138" t="s">
        <v>3176</v>
      </c>
      <c r="B974" s="425" t="s">
        <v>3174</v>
      </c>
    </row>
    <row r="975" spans="1:2" x14ac:dyDescent="0.35">
      <c r="A975" s="138" t="s">
        <v>3177</v>
      </c>
      <c r="B975" s="425" t="s">
        <v>3162</v>
      </c>
    </row>
    <row r="976" spans="1:2" x14ac:dyDescent="0.35">
      <c r="A976" s="138" t="s">
        <v>3178</v>
      </c>
      <c r="B976" s="425" t="s">
        <v>3179</v>
      </c>
    </row>
    <row r="977" spans="1:2" x14ac:dyDescent="0.35">
      <c r="A977" s="138" t="s">
        <v>3180</v>
      </c>
      <c r="B977" s="425" t="s">
        <v>3174</v>
      </c>
    </row>
    <row r="978" spans="1:2" x14ac:dyDescent="0.35">
      <c r="A978" s="138" t="s">
        <v>3181</v>
      </c>
      <c r="B978" s="425" t="s">
        <v>3151</v>
      </c>
    </row>
    <row r="979" spans="1:2" x14ac:dyDescent="0.35">
      <c r="A979" s="138" t="s">
        <v>3182</v>
      </c>
      <c r="B979" s="425" t="s">
        <v>3183</v>
      </c>
    </row>
    <row r="980" spans="1:2" x14ac:dyDescent="0.35">
      <c r="A980" s="138" t="s">
        <v>3184</v>
      </c>
      <c r="B980" s="425" t="s">
        <v>3160</v>
      </c>
    </row>
    <row r="981" spans="1:2" x14ac:dyDescent="0.35">
      <c r="A981" s="138" t="s">
        <v>3185</v>
      </c>
      <c r="B981" s="425" t="s">
        <v>3162</v>
      </c>
    </row>
    <row r="982" spans="1:2" x14ac:dyDescent="0.35">
      <c r="A982" s="536" t="s">
        <v>3186</v>
      </c>
      <c r="B982" s="537" t="s">
        <v>6355</v>
      </c>
    </row>
    <row r="983" spans="1:2" x14ac:dyDescent="0.35">
      <c r="A983" s="778" t="s">
        <v>3187</v>
      </c>
      <c r="B983" s="779" t="s">
        <v>3188</v>
      </c>
    </row>
    <row r="984" spans="1:2" x14ac:dyDescent="0.35">
      <c r="A984" s="138" t="s">
        <v>3189</v>
      </c>
      <c r="B984" s="425" t="s">
        <v>3160</v>
      </c>
    </row>
    <row r="985" spans="1:2" x14ac:dyDescent="0.35">
      <c r="A985" s="536" t="s">
        <v>3190</v>
      </c>
      <c r="B985" s="537" t="s">
        <v>6400</v>
      </c>
    </row>
    <row r="986" spans="1:2" x14ac:dyDescent="0.35">
      <c r="A986" s="536" t="s">
        <v>3191</v>
      </c>
      <c r="B986" s="537" t="s">
        <v>6425</v>
      </c>
    </row>
    <row r="987" spans="1:2" x14ac:dyDescent="0.35">
      <c r="A987" s="138" t="s">
        <v>3192</v>
      </c>
      <c r="B987" s="425" t="s">
        <v>3160</v>
      </c>
    </row>
    <row r="988" spans="1:2" x14ac:dyDescent="0.35">
      <c r="A988" s="138" t="s">
        <v>3193</v>
      </c>
      <c r="B988" s="425" t="s">
        <v>3162</v>
      </c>
    </row>
    <row r="989" spans="1:2" x14ac:dyDescent="0.35">
      <c r="A989" s="536" t="s">
        <v>3194</v>
      </c>
      <c r="B989" s="537" t="s">
        <v>3065</v>
      </c>
    </row>
    <row r="990" spans="1:2" x14ac:dyDescent="0.35">
      <c r="A990" s="138" t="s">
        <v>3195</v>
      </c>
      <c r="B990" s="425" t="s">
        <v>3681</v>
      </c>
    </row>
    <row r="991" spans="1:2" x14ac:dyDescent="0.35">
      <c r="A991" s="138" t="s">
        <v>3196</v>
      </c>
      <c r="B991" s="425" t="s">
        <v>3197</v>
      </c>
    </row>
    <row r="992" spans="1:2" x14ac:dyDescent="0.35">
      <c r="A992" s="138" t="s">
        <v>3198</v>
      </c>
      <c r="B992" s="425" t="s">
        <v>4804</v>
      </c>
    </row>
    <row r="993" spans="1:2" x14ac:dyDescent="0.35">
      <c r="A993" s="536" t="s">
        <v>3199</v>
      </c>
      <c r="B993" s="537" t="s">
        <v>6409</v>
      </c>
    </row>
    <row r="994" spans="1:2" x14ac:dyDescent="0.35">
      <c r="A994" s="536" t="s">
        <v>3201</v>
      </c>
      <c r="B994" s="537" t="s">
        <v>6410</v>
      </c>
    </row>
    <row r="995" spans="1:2" x14ac:dyDescent="0.35">
      <c r="A995" s="138" t="s">
        <v>3202</v>
      </c>
      <c r="B995" s="425" t="s">
        <v>3203</v>
      </c>
    </row>
    <row r="996" spans="1:2" x14ac:dyDescent="0.35">
      <c r="A996" s="138" t="s">
        <v>3204</v>
      </c>
      <c r="B996" s="425" t="s">
        <v>3200</v>
      </c>
    </row>
    <row r="997" spans="1:2" x14ac:dyDescent="0.35">
      <c r="A997" s="138" t="s">
        <v>3205</v>
      </c>
      <c r="B997" s="425" t="s">
        <v>3682</v>
      </c>
    </row>
    <row r="998" spans="1:2" x14ac:dyDescent="0.35">
      <c r="A998" s="138" t="s">
        <v>3206</v>
      </c>
      <c r="B998" s="425" t="s">
        <v>3207</v>
      </c>
    </row>
    <row r="999" spans="1:2" x14ac:dyDescent="0.35">
      <c r="A999" s="138" t="s">
        <v>3208</v>
      </c>
      <c r="B999" s="425" t="s">
        <v>3203</v>
      </c>
    </row>
    <row r="1000" spans="1:2" x14ac:dyDescent="0.35">
      <c r="A1000" s="138" t="s">
        <v>3209</v>
      </c>
      <c r="B1000" s="425" t="s">
        <v>3683</v>
      </c>
    </row>
    <row r="1001" spans="1:2" x14ac:dyDescent="0.35">
      <c r="A1001" s="138" t="s">
        <v>3210</v>
      </c>
      <c r="B1001" s="425" t="s">
        <v>3211</v>
      </c>
    </row>
    <row r="1002" spans="1:2" x14ac:dyDescent="0.35">
      <c r="A1002" s="138" t="s">
        <v>3212</v>
      </c>
      <c r="B1002" s="425" t="s">
        <v>3213</v>
      </c>
    </row>
    <row r="1003" spans="1:2" x14ac:dyDescent="0.35">
      <c r="A1003" s="138" t="s">
        <v>3214</v>
      </c>
      <c r="B1003" s="425" t="s">
        <v>3215</v>
      </c>
    </row>
    <row r="1004" spans="1:2" x14ac:dyDescent="0.35">
      <c r="A1004" s="536" t="s">
        <v>3216</v>
      </c>
      <c r="B1004" s="537" t="s">
        <v>5617</v>
      </c>
    </row>
    <row r="1005" spans="1:2" x14ac:dyDescent="0.35">
      <c r="A1005" s="138" t="s">
        <v>3217</v>
      </c>
      <c r="B1005" s="425" t="s">
        <v>3215</v>
      </c>
    </row>
    <row r="1006" spans="1:2" x14ac:dyDescent="0.35">
      <c r="A1006" s="138" t="s">
        <v>3237</v>
      </c>
      <c r="B1006" s="425" t="s">
        <v>3221</v>
      </c>
    </row>
    <row r="1007" spans="1:2" x14ac:dyDescent="0.35">
      <c r="A1007" s="138" t="s">
        <v>3238</v>
      </c>
      <c r="B1007" s="425" t="s">
        <v>3222</v>
      </c>
    </row>
    <row r="1008" spans="1:2" x14ac:dyDescent="0.35">
      <c r="A1008" s="138" t="s">
        <v>3239</v>
      </c>
      <c r="B1008" s="425" t="s">
        <v>3223</v>
      </c>
    </row>
    <row r="1009" spans="1:2" x14ac:dyDescent="0.35">
      <c r="A1009" s="138" t="s">
        <v>3240</v>
      </c>
      <c r="B1009" s="425" t="s">
        <v>3224</v>
      </c>
    </row>
    <row r="1010" spans="1:2" x14ac:dyDescent="0.35">
      <c r="A1010" s="138" t="s">
        <v>3241</v>
      </c>
      <c r="B1010" s="425" t="s">
        <v>3225</v>
      </c>
    </row>
    <row r="1011" spans="1:2" x14ac:dyDescent="0.35">
      <c r="A1011" s="138" t="s">
        <v>3242</v>
      </c>
      <c r="B1011" s="425" t="s">
        <v>3226</v>
      </c>
    </row>
    <row r="1012" spans="1:2" x14ac:dyDescent="0.35">
      <c r="A1012" s="138" t="s">
        <v>3243</v>
      </c>
      <c r="B1012" s="425" t="s">
        <v>3227</v>
      </c>
    </row>
    <row r="1013" spans="1:2" x14ac:dyDescent="0.35">
      <c r="A1013" s="138" t="s">
        <v>3244</v>
      </c>
      <c r="B1013" s="425" t="s">
        <v>3228</v>
      </c>
    </row>
    <row r="1014" spans="1:2" x14ac:dyDescent="0.35">
      <c r="A1014" s="138" t="s">
        <v>3245</v>
      </c>
      <c r="B1014" s="425" t="s">
        <v>3229</v>
      </c>
    </row>
    <row r="1015" spans="1:2" x14ac:dyDescent="0.35">
      <c r="A1015" s="138" t="s">
        <v>3246</v>
      </c>
      <c r="B1015" s="425" t="s">
        <v>3230</v>
      </c>
    </row>
    <row r="1016" spans="1:2" x14ac:dyDescent="0.35">
      <c r="A1016" s="138" t="s">
        <v>3247</v>
      </c>
      <c r="B1016" s="425" t="s">
        <v>3231</v>
      </c>
    </row>
    <row r="1017" spans="1:2" x14ac:dyDescent="0.35">
      <c r="A1017" s="138" t="s">
        <v>3248</v>
      </c>
      <c r="B1017" s="425" t="s">
        <v>3232</v>
      </c>
    </row>
    <row r="1018" spans="1:2" x14ac:dyDescent="0.35">
      <c r="A1018" s="138" t="s">
        <v>3249</v>
      </c>
      <c r="B1018" s="425" t="s">
        <v>3233</v>
      </c>
    </row>
    <row r="1019" spans="1:2" x14ac:dyDescent="0.35">
      <c r="A1019" s="138" t="s">
        <v>3250</v>
      </c>
      <c r="B1019" s="425" t="s">
        <v>3234</v>
      </c>
    </row>
    <row r="1020" spans="1:2" x14ac:dyDescent="0.35">
      <c r="A1020" s="138" t="s">
        <v>3251</v>
      </c>
      <c r="B1020" s="425" t="s">
        <v>3235</v>
      </c>
    </row>
    <row r="1021" spans="1:2" x14ac:dyDescent="0.35">
      <c r="A1021" s="138" t="s">
        <v>3252</v>
      </c>
      <c r="B1021" s="425" t="s">
        <v>3236</v>
      </c>
    </row>
    <row r="1022" spans="1:2" x14ac:dyDescent="0.35">
      <c r="A1022" s="138" t="s">
        <v>3305</v>
      </c>
      <c r="B1022" s="425" t="s">
        <v>3328</v>
      </c>
    </row>
    <row r="1023" spans="1:2" x14ac:dyDescent="0.35">
      <c r="A1023" s="138" t="s">
        <v>3291</v>
      </c>
      <c r="B1023" s="425" t="s">
        <v>3329</v>
      </c>
    </row>
    <row r="1024" spans="1:2" x14ac:dyDescent="0.35">
      <c r="A1024" s="138" t="s">
        <v>3299</v>
      </c>
      <c r="B1024" s="425" t="s">
        <v>3330</v>
      </c>
    </row>
    <row r="1025" spans="1:2" x14ac:dyDescent="0.35">
      <c r="A1025" s="138" t="s">
        <v>3301</v>
      </c>
      <c r="B1025" s="425" t="s">
        <v>3331</v>
      </c>
    </row>
    <row r="1026" spans="1:2" x14ac:dyDescent="0.35">
      <c r="A1026" s="138" t="s">
        <v>3302</v>
      </c>
      <c r="B1026" s="425" t="s">
        <v>3332</v>
      </c>
    </row>
    <row r="1027" spans="1:2" x14ac:dyDescent="0.35">
      <c r="A1027" s="138" t="s">
        <v>3326</v>
      </c>
      <c r="B1027" s="425" t="s">
        <v>3327</v>
      </c>
    </row>
    <row r="1028" spans="1:2" x14ac:dyDescent="0.35">
      <c r="A1028" s="72" t="s">
        <v>3684</v>
      </c>
      <c r="B1028" s="73" t="s">
        <v>4586</v>
      </c>
    </row>
    <row r="1029" spans="1:2" x14ac:dyDescent="0.35">
      <c r="A1029" s="72" t="s">
        <v>3685</v>
      </c>
      <c r="B1029" s="73" t="s">
        <v>4284</v>
      </c>
    </row>
    <row r="1030" spans="1:2" x14ac:dyDescent="0.35">
      <c r="A1030" s="72" t="s">
        <v>3686</v>
      </c>
      <c r="B1030" s="73" t="s">
        <v>3687</v>
      </c>
    </row>
    <row r="1031" spans="1:2" x14ac:dyDescent="0.35">
      <c r="A1031" s="72" t="s">
        <v>3688</v>
      </c>
      <c r="B1031" s="73" t="s">
        <v>3689</v>
      </c>
    </row>
    <row r="1032" spans="1:2" x14ac:dyDescent="0.35">
      <c r="A1032" s="72" t="s">
        <v>3690</v>
      </c>
      <c r="B1032" s="73" t="s">
        <v>3691</v>
      </c>
    </row>
    <row r="1033" spans="1:2" x14ac:dyDescent="0.35">
      <c r="A1033" s="72" t="s">
        <v>3692</v>
      </c>
      <c r="B1033" s="73" t="s">
        <v>3693</v>
      </c>
    </row>
    <row r="1034" spans="1:2" x14ac:dyDescent="0.35">
      <c r="A1034" s="72" t="s">
        <v>3694</v>
      </c>
      <c r="B1034" s="73" t="s">
        <v>3695</v>
      </c>
    </row>
    <row r="1035" spans="1:2" x14ac:dyDescent="0.35">
      <c r="A1035" s="72" t="s">
        <v>3696</v>
      </c>
      <c r="B1035" s="73" t="s">
        <v>3697</v>
      </c>
    </row>
    <row r="1036" spans="1:2" x14ac:dyDescent="0.35">
      <c r="A1036" s="72" t="s">
        <v>2647</v>
      </c>
      <c r="B1036" s="73" t="s">
        <v>3698</v>
      </c>
    </row>
    <row r="1037" spans="1:2" x14ac:dyDescent="0.35">
      <c r="A1037" s="72" t="s">
        <v>2648</v>
      </c>
      <c r="B1037" s="73" t="s">
        <v>4908</v>
      </c>
    </row>
    <row r="1038" spans="1:2" x14ac:dyDescent="0.35">
      <c r="A1038" s="72" t="s">
        <v>2649</v>
      </c>
      <c r="B1038" s="73" t="s">
        <v>3699</v>
      </c>
    </row>
    <row r="1039" spans="1:2" x14ac:dyDescent="0.35">
      <c r="A1039" s="72" t="s">
        <v>2650</v>
      </c>
      <c r="B1039" s="73" t="s">
        <v>3700</v>
      </c>
    </row>
    <row r="1040" spans="1:2" x14ac:dyDescent="0.35">
      <c r="A1040" s="72" t="s">
        <v>2651</v>
      </c>
      <c r="B1040" s="73" t="s">
        <v>3701</v>
      </c>
    </row>
    <row r="1041" spans="1:2" x14ac:dyDescent="0.35">
      <c r="A1041" s="72" t="s">
        <v>2652</v>
      </c>
      <c r="B1041" s="73" t="s">
        <v>3702</v>
      </c>
    </row>
    <row r="1042" spans="1:2" x14ac:dyDescent="0.35">
      <c r="A1042" s="72" t="s">
        <v>2653</v>
      </c>
      <c r="B1042" s="73" t="s">
        <v>3703</v>
      </c>
    </row>
    <row r="1043" spans="1:2" x14ac:dyDescent="0.35">
      <c r="A1043" s="72" t="s">
        <v>2654</v>
      </c>
      <c r="B1043" s="73" t="s">
        <v>3704</v>
      </c>
    </row>
    <row r="1044" spans="1:2" x14ac:dyDescent="0.35">
      <c r="A1044" s="72" t="s">
        <v>2655</v>
      </c>
      <c r="B1044" s="73" t="s">
        <v>3705</v>
      </c>
    </row>
    <row r="1045" spans="1:2" x14ac:dyDescent="0.35">
      <c r="A1045" s="72" t="s">
        <v>2656</v>
      </c>
      <c r="B1045" s="73" t="s">
        <v>3706</v>
      </c>
    </row>
    <row r="1046" spans="1:2" x14ac:dyDescent="0.35">
      <c r="A1046" s="72" t="s">
        <v>2657</v>
      </c>
      <c r="B1046" s="73" t="s">
        <v>3707</v>
      </c>
    </row>
    <row r="1047" spans="1:2" x14ac:dyDescent="0.35">
      <c r="A1047" s="72" t="s">
        <v>3708</v>
      </c>
      <c r="B1047" s="73" t="s">
        <v>3709</v>
      </c>
    </row>
    <row r="1048" spans="1:2" x14ac:dyDescent="0.35">
      <c r="A1048" s="72" t="s">
        <v>3710</v>
      </c>
      <c r="B1048" s="73" t="s">
        <v>3711</v>
      </c>
    </row>
    <row r="1049" spans="1:2" x14ac:dyDescent="0.35">
      <c r="A1049" s="72" t="s">
        <v>3712</v>
      </c>
      <c r="B1049" s="73" t="s">
        <v>3713</v>
      </c>
    </row>
    <row r="1050" spans="1:2" x14ac:dyDescent="0.35">
      <c r="A1050" s="72" t="s">
        <v>3714</v>
      </c>
      <c r="B1050" s="73" t="s">
        <v>3715</v>
      </c>
    </row>
    <row r="1051" spans="1:2" x14ac:dyDescent="0.35">
      <c r="A1051" s="72" t="s">
        <v>3716</v>
      </c>
      <c r="B1051" s="73" t="s">
        <v>3717</v>
      </c>
    </row>
    <row r="1052" spans="1:2" x14ac:dyDescent="0.35">
      <c r="A1052" s="72" t="s">
        <v>3718</v>
      </c>
      <c r="B1052" s="73" t="s">
        <v>3719</v>
      </c>
    </row>
    <row r="1053" spans="1:2" x14ac:dyDescent="0.35">
      <c r="A1053" s="72" t="s">
        <v>3720</v>
      </c>
      <c r="B1053" s="73" t="s">
        <v>3721</v>
      </c>
    </row>
    <row r="1054" spans="1:2" x14ac:dyDescent="0.35">
      <c r="A1054" s="72" t="s">
        <v>3722</v>
      </c>
      <c r="B1054" s="73" t="s">
        <v>3723</v>
      </c>
    </row>
    <row r="1055" spans="1:2" x14ac:dyDescent="0.35">
      <c r="A1055" s="72" t="s">
        <v>3724</v>
      </c>
      <c r="B1055" s="73" t="s">
        <v>3725</v>
      </c>
    </row>
    <row r="1056" spans="1:2" x14ac:dyDescent="0.35">
      <c r="A1056" s="72" t="s">
        <v>3726</v>
      </c>
      <c r="B1056" s="73" t="s">
        <v>3727</v>
      </c>
    </row>
    <row r="1057" spans="1:2" x14ac:dyDescent="0.35">
      <c r="A1057" s="72" t="s">
        <v>3728</v>
      </c>
      <c r="B1057" s="73" t="s">
        <v>3729</v>
      </c>
    </row>
    <row r="1058" spans="1:2" x14ac:dyDescent="0.35">
      <c r="A1058" s="72" t="s">
        <v>3730</v>
      </c>
      <c r="B1058" s="73" t="s">
        <v>3731</v>
      </c>
    </row>
    <row r="1059" spans="1:2" x14ac:dyDescent="0.35">
      <c r="A1059" s="72" t="s">
        <v>3732</v>
      </c>
      <c r="B1059" s="73" t="s">
        <v>3733</v>
      </c>
    </row>
    <row r="1060" spans="1:2" x14ac:dyDescent="0.35">
      <c r="A1060" s="72" t="s">
        <v>3734</v>
      </c>
      <c r="B1060" s="73" t="s">
        <v>3735</v>
      </c>
    </row>
    <row r="1061" spans="1:2" x14ac:dyDescent="0.35">
      <c r="A1061" s="72" t="s">
        <v>3736</v>
      </c>
      <c r="B1061" s="73" t="s">
        <v>3737</v>
      </c>
    </row>
    <row r="1062" spans="1:2" x14ac:dyDescent="0.35">
      <c r="A1062" s="72" t="s">
        <v>3738</v>
      </c>
      <c r="B1062" s="73" t="s">
        <v>3739</v>
      </c>
    </row>
    <row r="1063" spans="1:2" x14ac:dyDescent="0.35">
      <c r="A1063" s="72" t="s">
        <v>3740</v>
      </c>
      <c r="B1063" s="73" t="s">
        <v>3741</v>
      </c>
    </row>
    <row r="1064" spans="1:2" x14ac:dyDescent="0.35">
      <c r="A1064" s="72" t="s">
        <v>3742</v>
      </c>
      <c r="B1064" s="73" t="s">
        <v>3743</v>
      </c>
    </row>
    <row r="1065" spans="1:2" x14ac:dyDescent="0.35">
      <c r="A1065" s="72" t="s">
        <v>3744</v>
      </c>
      <c r="B1065" s="73" t="s">
        <v>3745</v>
      </c>
    </row>
    <row r="1066" spans="1:2" x14ac:dyDescent="0.35">
      <c r="A1066" s="72" t="s">
        <v>3746</v>
      </c>
      <c r="B1066" s="73" t="s">
        <v>3747</v>
      </c>
    </row>
    <row r="1067" spans="1:2" x14ac:dyDescent="0.35">
      <c r="A1067" s="72" t="s">
        <v>3748</v>
      </c>
      <c r="B1067" s="73" t="s">
        <v>3749</v>
      </c>
    </row>
    <row r="1068" spans="1:2" x14ac:dyDescent="0.35">
      <c r="A1068" s="72" t="s">
        <v>3750</v>
      </c>
      <c r="B1068" s="73" t="s">
        <v>3751</v>
      </c>
    </row>
    <row r="1069" spans="1:2" x14ac:dyDescent="0.35">
      <c r="A1069" s="72" t="s">
        <v>3752</v>
      </c>
      <c r="B1069" s="73" t="s">
        <v>3753</v>
      </c>
    </row>
    <row r="1070" spans="1:2" x14ac:dyDescent="0.35">
      <c r="A1070" s="72" t="s">
        <v>3754</v>
      </c>
      <c r="B1070" s="73" t="s">
        <v>3755</v>
      </c>
    </row>
    <row r="1071" spans="1:2" x14ac:dyDescent="0.35">
      <c r="A1071" s="72" t="s">
        <v>3756</v>
      </c>
      <c r="B1071" s="73" t="s">
        <v>3757</v>
      </c>
    </row>
    <row r="1072" spans="1:2" x14ac:dyDescent="0.35">
      <c r="A1072" s="72" t="s">
        <v>3758</v>
      </c>
      <c r="B1072" s="73" t="s">
        <v>3759</v>
      </c>
    </row>
    <row r="1073" spans="1:2" x14ac:dyDescent="0.35">
      <c r="A1073" s="72" t="s">
        <v>3760</v>
      </c>
      <c r="B1073" s="73" t="s">
        <v>3761</v>
      </c>
    </row>
    <row r="1074" spans="1:2" x14ac:dyDescent="0.35">
      <c r="A1074" s="72" t="s">
        <v>3762</v>
      </c>
      <c r="B1074" s="73" t="s">
        <v>4311</v>
      </c>
    </row>
    <row r="1075" spans="1:2" x14ac:dyDescent="0.35">
      <c r="A1075" s="72" t="s">
        <v>3763</v>
      </c>
      <c r="B1075" s="73" t="s">
        <v>3764</v>
      </c>
    </row>
    <row r="1076" spans="1:2" x14ac:dyDescent="0.35">
      <c r="A1076" s="72" t="s">
        <v>3765</v>
      </c>
      <c r="B1076" s="73" t="s">
        <v>3766</v>
      </c>
    </row>
    <row r="1077" spans="1:2" x14ac:dyDescent="0.35">
      <c r="A1077" s="72" t="s">
        <v>3767</v>
      </c>
      <c r="B1077" s="73" t="s">
        <v>3768</v>
      </c>
    </row>
    <row r="1078" spans="1:2" x14ac:dyDescent="0.35">
      <c r="A1078" s="72" t="s">
        <v>3769</v>
      </c>
      <c r="B1078" s="73" t="s">
        <v>3770</v>
      </c>
    </row>
    <row r="1079" spans="1:2" x14ac:dyDescent="0.35">
      <c r="A1079" s="72" t="s">
        <v>3771</v>
      </c>
      <c r="B1079" s="73" t="s">
        <v>3772</v>
      </c>
    </row>
    <row r="1080" spans="1:2" x14ac:dyDescent="0.35">
      <c r="A1080" s="72" t="s">
        <v>3773</v>
      </c>
      <c r="B1080" s="73" t="s">
        <v>3774</v>
      </c>
    </row>
    <row r="1081" spans="1:2" x14ac:dyDescent="0.35">
      <c r="A1081" s="72" t="s">
        <v>3775</v>
      </c>
      <c r="B1081" s="73" t="s">
        <v>3776</v>
      </c>
    </row>
    <row r="1082" spans="1:2" x14ac:dyDescent="0.35">
      <c r="A1082" s="72" t="s">
        <v>3777</v>
      </c>
      <c r="B1082" s="73" t="s">
        <v>3778</v>
      </c>
    </row>
    <row r="1083" spans="1:2" x14ac:dyDescent="0.35">
      <c r="A1083" s="72" t="s">
        <v>3779</v>
      </c>
      <c r="B1083" s="73" t="s">
        <v>3780</v>
      </c>
    </row>
    <row r="1084" spans="1:2" x14ac:dyDescent="0.35">
      <c r="A1084" s="72" t="s">
        <v>3781</v>
      </c>
      <c r="B1084" s="73" t="s">
        <v>3782</v>
      </c>
    </row>
    <row r="1085" spans="1:2" x14ac:dyDescent="0.35">
      <c r="A1085" s="72" t="s">
        <v>3783</v>
      </c>
      <c r="B1085" s="73" t="s">
        <v>4989</v>
      </c>
    </row>
    <row r="1086" spans="1:2" x14ac:dyDescent="0.35">
      <c r="A1086" s="72" t="s">
        <v>3563</v>
      </c>
      <c r="B1086" s="73" t="s">
        <v>3784</v>
      </c>
    </row>
    <row r="1087" spans="1:2" x14ac:dyDescent="0.35">
      <c r="A1087" s="72" t="s">
        <v>3565</v>
      </c>
      <c r="B1087" s="73" t="s">
        <v>3785</v>
      </c>
    </row>
    <row r="1088" spans="1:2" x14ac:dyDescent="0.35">
      <c r="A1088" s="72" t="s">
        <v>3567</v>
      </c>
      <c r="B1088" s="73" t="s">
        <v>3786</v>
      </c>
    </row>
    <row r="1089" spans="1:2" x14ac:dyDescent="0.35">
      <c r="A1089" s="72" t="s">
        <v>3569</v>
      </c>
      <c r="B1089" s="73" t="s">
        <v>3787</v>
      </c>
    </row>
    <row r="1090" spans="1:2" x14ac:dyDescent="0.35">
      <c r="A1090" s="72" t="s">
        <v>3571</v>
      </c>
      <c r="B1090" s="73" t="s">
        <v>3788</v>
      </c>
    </row>
    <row r="1091" spans="1:2" x14ac:dyDescent="0.35">
      <c r="A1091" s="72" t="s">
        <v>3573</v>
      </c>
      <c r="B1091" s="73" t="s">
        <v>3789</v>
      </c>
    </row>
    <row r="1092" spans="1:2" x14ac:dyDescent="0.35">
      <c r="A1092" s="72" t="s">
        <v>3575</v>
      </c>
      <c r="B1092" s="73" t="s">
        <v>3790</v>
      </c>
    </row>
    <row r="1093" spans="1:2" x14ac:dyDescent="0.35">
      <c r="A1093" s="72" t="s">
        <v>3577</v>
      </c>
      <c r="B1093" s="73" t="s">
        <v>3791</v>
      </c>
    </row>
    <row r="1094" spans="1:2" x14ac:dyDescent="0.35">
      <c r="A1094" s="72" t="s">
        <v>3579</v>
      </c>
      <c r="B1094" s="73" t="s">
        <v>3792</v>
      </c>
    </row>
    <row r="1095" spans="1:2" x14ac:dyDescent="0.35">
      <c r="A1095" s="72" t="s">
        <v>3581</v>
      </c>
      <c r="B1095" s="73" t="s">
        <v>3793</v>
      </c>
    </row>
    <row r="1096" spans="1:2" x14ac:dyDescent="0.35">
      <c r="A1096" s="72" t="s">
        <v>3583</v>
      </c>
      <c r="B1096" s="73" t="s">
        <v>3794</v>
      </c>
    </row>
    <row r="1097" spans="1:2" x14ac:dyDescent="0.35">
      <c r="A1097" s="72" t="s">
        <v>3795</v>
      </c>
      <c r="B1097" s="73" t="s">
        <v>4940</v>
      </c>
    </row>
    <row r="1098" spans="1:2" x14ac:dyDescent="0.35">
      <c r="A1098" s="72" t="s">
        <v>3796</v>
      </c>
      <c r="B1098" s="73" t="s">
        <v>3797</v>
      </c>
    </row>
    <row r="1099" spans="1:2" x14ac:dyDescent="0.35">
      <c r="A1099" s="72" t="s">
        <v>3798</v>
      </c>
      <c r="B1099" s="73" t="s">
        <v>4406</v>
      </c>
    </row>
    <row r="1100" spans="1:2" x14ac:dyDescent="0.35">
      <c r="A1100" s="72" t="s">
        <v>3799</v>
      </c>
      <c r="B1100" s="73" t="s">
        <v>4416</v>
      </c>
    </row>
    <row r="1101" spans="1:2" x14ac:dyDescent="0.35">
      <c r="A1101" s="72" t="s">
        <v>3800</v>
      </c>
      <c r="B1101" s="73" t="s">
        <v>3801</v>
      </c>
    </row>
    <row r="1102" spans="1:2" x14ac:dyDescent="0.35">
      <c r="A1102" s="72" t="s">
        <v>3802</v>
      </c>
      <c r="B1102" s="73" t="s">
        <v>3803</v>
      </c>
    </row>
    <row r="1103" spans="1:2" x14ac:dyDescent="0.35">
      <c r="A1103" s="72" t="s">
        <v>3804</v>
      </c>
      <c r="B1103" s="73" t="s">
        <v>3805</v>
      </c>
    </row>
    <row r="1104" spans="1:2" x14ac:dyDescent="0.35">
      <c r="A1104" s="72" t="s">
        <v>3806</v>
      </c>
      <c r="B1104" s="73" t="s">
        <v>3807</v>
      </c>
    </row>
    <row r="1105" spans="1:2" x14ac:dyDescent="0.35">
      <c r="A1105" s="72" t="s">
        <v>3808</v>
      </c>
      <c r="B1105" s="73" t="s">
        <v>3809</v>
      </c>
    </row>
    <row r="1106" spans="1:2" x14ac:dyDescent="0.35">
      <c r="A1106" s="72" t="s">
        <v>3810</v>
      </c>
      <c r="B1106" s="73" t="s">
        <v>3811</v>
      </c>
    </row>
    <row r="1107" spans="1:2" x14ac:dyDescent="0.35">
      <c r="A1107" s="72" t="s">
        <v>3812</v>
      </c>
      <c r="B1107" s="73" t="s">
        <v>4405</v>
      </c>
    </row>
    <row r="1108" spans="1:2" x14ac:dyDescent="0.35">
      <c r="A1108" s="72" t="s">
        <v>3813</v>
      </c>
      <c r="B1108" s="73" t="s">
        <v>3814</v>
      </c>
    </row>
    <row r="1109" spans="1:2" x14ac:dyDescent="0.35">
      <c r="A1109" s="72" t="s">
        <v>3815</v>
      </c>
      <c r="B1109" s="73" t="s">
        <v>3816</v>
      </c>
    </row>
    <row r="1110" spans="1:2" x14ac:dyDescent="0.35">
      <c r="A1110" s="72" t="s">
        <v>3817</v>
      </c>
      <c r="B1110" s="73" t="s">
        <v>4859</v>
      </c>
    </row>
    <row r="1111" spans="1:2" x14ac:dyDescent="0.35">
      <c r="A1111" s="72" t="s">
        <v>3818</v>
      </c>
      <c r="B1111" s="73" t="s">
        <v>3819</v>
      </c>
    </row>
    <row r="1112" spans="1:2" x14ac:dyDescent="0.35">
      <c r="A1112" s="72" t="s">
        <v>3820</v>
      </c>
      <c r="B1112" s="73" t="s">
        <v>3821</v>
      </c>
    </row>
    <row r="1113" spans="1:2" x14ac:dyDescent="0.35">
      <c r="A1113" s="72" t="s">
        <v>3822</v>
      </c>
      <c r="B1113" s="73" t="s">
        <v>3823</v>
      </c>
    </row>
    <row r="1114" spans="1:2" x14ac:dyDescent="0.35">
      <c r="A1114" s="72" t="s">
        <v>3824</v>
      </c>
      <c r="B1114" s="73" t="s">
        <v>3825</v>
      </c>
    </row>
    <row r="1115" spans="1:2" x14ac:dyDescent="0.35">
      <c r="A1115" s="72" t="s">
        <v>3826</v>
      </c>
      <c r="B1115" s="73" t="s">
        <v>3827</v>
      </c>
    </row>
    <row r="1116" spans="1:2" x14ac:dyDescent="0.35">
      <c r="A1116" s="72" t="s">
        <v>3828</v>
      </c>
      <c r="B1116" s="73" t="s">
        <v>3829</v>
      </c>
    </row>
    <row r="1117" spans="1:2" x14ac:dyDescent="0.35">
      <c r="A1117" s="72" t="s">
        <v>3830</v>
      </c>
      <c r="B1117" s="73" t="s">
        <v>3831</v>
      </c>
    </row>
    <row r="1118" spans="1:2" x14ac:dyDescent="0.35">
      <c r="A1118" s="72" t="s">
        <v>3832</v>
      </c>
      <c r="B1118" s="73" t="s">
        <v>3833</v>
      </c>
    </row>
    <row r="1119" spans="1:2" x14ac:dyDescent="0.35">
      <c r="A1119" s="72" t="s">
        <v>3834</v>
      </c>
      <c r="B1119" s="73" t="s">
        <v>3835</v>
      </c>
    </row>
    <row r="1120" spans="1:2" x14ac:dyDescent="0.35">
      <c r="A1120" s="72" t="s">
        <v>3836</v>
      </c>
      <c r="B1120" s="73" t="s">
        <v>4929</v>
      </c>
    </row>
    <row r="1121" spans="1:2" x14ac:dyDescent="0.35">
      <c r="A1121" s="72" t="s">
        <v>3837</v>
      </c>
      <c r="B1121" s="73" t="s">
        <v>3838</v>
      </c>
    </row>
    <row r="1122" spans="1:2" x14ac:dyDescent="0.35">
      <c r="A1122" s="72" t="s">
        <v>3839</v>
      </c>
      <c r="B1122" s="73" t="s">
        <v>3840</v>
      </c>
    </row>
    <row r="1123" spans="1:2" x14ac:dyDescent="0.35">
      <c r="A1123" s="72" t="s">
        <v>3841</v>
      </c>
      <c r="B1123" s="73" t="s">
        <v>3842</v>
      </c>
    </row>
    <row r="1124" spans="1:2" x14ac:dyDescent="0.35">
      <c r="A1124" s="72" t="s">
        <v>3843</v>
      </c>
      <c r="B1124" s="73" t="s">
        <v>3844</v>
      </c>
    </row>
    <row r="1125" spans="1:2" x14ac:dyDescent="0.35">
      <c r="A1125" s="72" t="s">
        <v>3845</v>
      </c>
      <c r="B1125" s="73" t="s">
        <v>3846</v>
      </c>
    </row>
    <row r="1126" spans="1:2" x14ac:dyDescent="0.35">
      <c r="A1126" s="72" t="s">
        <v>3847</v>
      </c>
      <c r="B1126" s="73" t="s">
        <v>3848</v>
      </c>
    </row>
    <row r="1127" spans="1:2" x14ac:dyDescent="0.35">
      <c r="A1127" s="72" t="s">
        <v>3849</v>
      </c>
      <c r="B1127" s="73" t="s">
        <v>3850</v>
      </c>
    </row>
    <row r="1128" spans="1:2" x14ac:dyDescent="0.35">
      <c r="A1128" s="72" t="s">
        <v>3851</v>
      </c>
      <c r="B1128" s="73" t="s">
        <v>3852</v>
      </c>
    </row>
    <row r="1129" spans="1:2" x14ac:dyDescent="0.35">
      <c r="A1129" s="72" t="s">
        <v>3853</v>
      </c>
      <c r="B1129" s="73" t="s">
        <v>4654</v>
      </c>
    </row>
    <row r="1130" spans="1:2" x14ac:dyDescent="0.35">
      <c r="A1130" s="72" t="s">
        <v>3854</v>
      </c>
      <c r="B1130" s="73" t="s">
        <v>3855</v>
      </c>
    </row>
    <row r="1131" spans="1:2" x14ac:dyDescent="0.35">
      <c r="A1131" s="72" t="s">
        <v>3856</v>
      </c>
      <c r="B1131" s="73" t="s">
        <v>3857</v>
      </c>
    </row>
    <row r="1132" spans="1:2" x14ac:dyDescent="0.35">
      <c r="A1132" s="72" t="s">
        <v>3858</v>
      </c>
      <c r="B1132" s="73" t="s">
        <v>3859</v>
      </c>
    </row>
    <row r="1133" spans="1:2" x14ac:dyDescent="0.35">
      <c r="A1133" s="72" t="s">
        <v>4264</v>
      </c>
      <c r="B1133" s="73" t="s">
        <v>4653</v>
      </c>
    </row>
    <row r="1134" spans="1:2" x14ac:dyDescent="0.35">
      <c r="A1134" s="72" t="s">
        <v>4270</v>
      </c>
      <c r="B1134" s="73" t="s">
        <v>4272</v>
      </c>
    </row>
    <row r="1135" spans="1:2" x14ac:dyDescent="0.35">
      <c r="A1135" s="72" t="s">
        <v>4271</v>
      </c>
      <c r="B1135" s="73" t="s">
        <v>4273</v>
      </c>
    </row>
    <row r="1136" spans="1:2" x14ac:dyDescent="0.35">
      <c r="A1136" s="72" t="s">
        <v>4276</v>
      </c>
      <c r="B1136" s="73" t="s">
        <v>4277</v>
      </c>
    </row>
    <row r="1137" spans="1:2" x14ac:dyDescent="0.35">
      <c r="A1137" s="72" t="s">
        <v>4278</v>
      </c>
      <c r="B1137" s="73" t="s">
        <v>4789</v>
      </c>
    </row>
    <row r="1138" spans="1:2" x14ac:dyDescent="0.35">
      <c r="A1138" s="72" t="s">
        <v>4279</v>
      </c>
      <c r="B1138" s="73" t="s">
        <v>4285</v>
      </c>
    </row>
    <row r="1139" spans="1:2" x14ac:dyDescent="0.35">
      <c r="A1139" s="72" t="s">
        <v>4280</v>
      </c>
      <c r="B1139" s="73" t="s">
        <v>4281</v>
      </c>
    </row>
    <row r="1140" spans="1:2" x14ac:dyDescent="0.35">
      <c r="A1140" s="72" t="s">
        <v>4282</v>
      </c>
      <c r="B1140" s="73" t="s">
        <v>4283</v>
      </c>
    </row>
    <row r="1141" spans="1:2" x14ac:dyDescent="0.35">
      <c r="A1141" s="72" t="s">
        <v>4286</v>
      </c>
      <c r="B1141" s="73" t="s">
        <v>4288</v>
      </c>
    </row>
    <row r="1142" spans="1:2" x14ac:dyDescent="0.35">
      <c r="A1142" s="72" t="s">
        <v>4287</v>
      </c>
      <c r="B1142" s="73" t="s">
        <v>4930</v>
      </c>
    </row>
    <row r="1143" spans="1:2" x14ac:dyDescent="0.35">
      <c r="A1143" s="72" t="s">
        <v>4291</v>
      </c>
      <c r="B1143" s="73" t="s">
        <v>4302</v>
      </c>
    </row>
    <row r="1144" spans="1:2" x14ac:dyDescent="0.35">
      <c r="A1144" s="72" t="s">
        <v>4299</v>
      </c>
      <c r="B1144" s="73" t="s">
        <v>4304</v>
      </c>
    </row>
    <row r="1145" spans="1:2" x14ac:dyDescent="0.35">
      <c r="A1145" s="72" t="s">
        <v>4300</v>
      </c>
      <c r="B1145" s="73" t="s">
        <v>4305</v>
      </c>
    </row>
    <row r="1146" spans="1:2" x14ac:dyDescent="0.35">
      <c r="A1146" s="72" t="s">
        <v>4301</v>
      </c>
      <c r="B1146" s="73" t="s">
        <v>4788</v>
      </c>
    </row>
    <row r="1147" spans="1:2" x14ac:dyDescent="0.35">
      <c r="A1147" s="72" t="s">
        <v>4306</v>
      </c>
      <c r="B1147" s="73" t="s">
        <v>4309</v>
      </c>
    </row>
    <row r="1148" spans="1:2" x14ac:dyDescent="0.35">
      <c r="A1148" s="72" t="s">
        <v>4307</v>
      </c>
      <c r="B1148" s="73" t="s">
        <v>4310</v>
      </c>
    </row>
    <row r="1149" spans="1:2" x14ac:dyDescent="0.35">
      <c r="A1149" s="72" t="s">
        <v>4308</v>
      </c>
      <c r="B1149" s="73" t="s">
        <v>4320</v>
      </c>
    </row>
    <row r="1150" spans="1:2" x14ac:dyDescent="0.35">
      <c r="A1150" s="72" t="s">
        <v>4321</v>
      </c>
      <c r="B1150" s="73" t="s">
        <v>4359</v>
      </c>
    </row>
    <row r="1151" spans="1:2" x14ac:dyDescent="0.35">
      <c r="A1151" s="72" t="s">
        <v>4355</v>
      </c>
      <c r="B1151" s="73" t="s">
        <v>4356</v>
      </c>
    </row>
    <row r="1152" spans="1:2" x14ac:dyDescent="0.35">
      <c r="A1152" s="72" t="s">
        <v>4360</v>
      </c>
      <c r="B1152" s="73" t="s">
        <v>4368</v>
      </c>
    </row>
    <row r="1153" spans="1:2" x14ac:dyDescent="0.35">
      <c r="A1153" s="72" t="s">
        <v>4361</v>
      </c>
      <c r="B1153" s="73" t="s">
        <v>4369</v>
      </c>
    </row>
    <row r="1154" spans="1:2" x14ac:dyDescent="0.35">
      <c r="A1154" s="72" t="s">
        <v>4362</v>
      </c>
      <c r="B1154" s="73" t="s">
        <v>4370</v>
      </c>
    </row>
    <row r="1155" spans="1:2" x14ac:dyDescent="0.35">
      <c r="A1155" s="72" t="s">
        <v>4363</v>
      </c>
      <c r="B1155" s="73" t="s">
        <v>4371</v>
      </c>
    </row>
    <row r="1156" spans="1:2" x14ac:dyDescent="0.35">
      <c r="A1156" s="72" t="s">
        <v>4364</v>
      </c>
      <c r="B1156" s="73" t="s">
        <v>4375</v>
      </c>
    </row>
    <row r="1157" spans="1:2" x14ac:dyDescent="0.35">
      <c r="A1157" s="72" t="s">
        <v>4365</v>
      </c>
      <c r="B1157" s="73" t="s">
        <v>4379</v>
      </c>
    </row>
    <row r="1158" spans="1:2" x14ac:dyDescent="0.35">
      <c r="A1158" s="72" t="s">
        <v>4366</v>
      </c>
      <c r="B1158" s="73" t="s">
        <v>4378</v>
      </c>
    </row>
    <row r="1159" spans="1:2" x14ac:dyDescent="0.35">
      <c r="A1159" s="72" t="s">
        <v>4367</v>
      </c>
      <c r="B1159" s="73" t="s">
        <v>4380</v>
      </c>
    </row>
    <row r="1160" spans="1:2" x14ac:dyDescent="0.35">
      <c r="A1160" s="72" t="s">
        <v>4372</v>
      </c>
      <c r="B1160" s="73" t="s">
        <v>4381</v>
      </c>
    </row>
    <row r="1161" spans="1:2" x14ac:dyDescent="0.35">
      <c r="A1161" s="72" t="s">
        <v>4373</v>
      </c>
      <c r="B1161" s="73" t="s">
        <v>4382</v>
      </c>
    </row>
    <row r="1162" spans="1:2" x14ac:dyDescent="0.35">
      <c r="A1162" s="72" t="s">
        <v>4374</v>
      </c>
      <c r="B1162" s="73" t="s">
        <v>4383</v>
      </c>
    </row>
    <row r="1163" spans="1:2" x14ac:dyDescent="0.35">
      <c r="A1163" s="72" t="s">
        <v>4398</v>
      </c>
      <c r="B1163" s="73" t="s">
        <v>4402</v>
      </c>
    </row>
    <row r="1164" spans="1:2" x14ac:dyDescent="0.35">
      <c r="A1164" s="72" t="s">
        <v>4399</v>
      </c>
      <c r="B1164" s="73" t="s">
        <v>4403</v>
      </c>
    </row>
    <row r="1165" spans="1:2" x14ac:dyDescent="0.35">
      <c r="A1165" s="72" t="s">
        <v>4400</v>
      </c>
      <c r="B1165" s="73" t="s">
        <v>4404</v>
      </c>
    </row>
    <row r="1166" spans="1:2" x14ac:dyDescent="0.35">
      <c r="A1166" s="72" t="s">
        <v>4401</v>
      </c>
      <c r="B1166" s="73" t="s">
        <v>4411</v>
      </c>
    </row>
    <row r="1167" spans="1:2" x14ac:dyDescent="0.35">
      <c r="A1167" s="72" t="s">
        <v>4407</v>
      </c>
      <c r="B1167" s="73" t="s">
        <v>4421</v>
      </c>
    </row>
    <row r="1168" spans="1:2" x14ac:dyDescent="0.35">
      <c r="A1168" s="72" t="s">
        <v>4408</v>
      </c>
      <c r="B1168" s="73" t="s">
        <v>4410</v>
      </c>
    </row>
    <row r="1169" spans="1:2" x14ac:dyDescent="0.35">
      <c r="A1169" s="72" t="s">
        <v>4409</v>
      </c>
      <c r="B1169" s="73" t="s">
        <v>4420</v>
      </c>
    </row>
    <row r="1170" spans="1:2" x14ac:dyDescent="0.35">
      <c r="A1170" s="72" t="s">
        <v>4419</v>
      </c>
      <c r="B1170" s="73" t="s">
        <v>4424</v>
      </c>
    </row>
    <row r="1171" spans="1:2" x14ac:dyDescent="0.35">
      <c r="A1171" s="72" t="s">
        <v>4425</v>
      </c>
      <c r="B1171" s="73" t="s">
        <v>4426</v>
      </c>
    </row>
    <row r="1172" spans="1:2" x14ac:dyDescent="0.35">
      <c r="A1172" s="72" t="s">
        <v>4428</v>
      </c>
      <c r="B1172" s="73" t="s">
        <v>4440</v>
      </c>
    </row>
    <row r="1173" spans="1:2" x14ac:dyDescent="0.35">
      <c r="A1173" s="72" t="s">
        <v>4429</v>
      </c>
      <c r="B1173" s="73" t="s">
        <v>4441</v>
      </c>
    </row>
    <row r="1174" spans="1:2" x14ac:dyDescent="0.35">
      <c r="A1174" s="72" t="s">
        <v>4430</v>
      </c>
      <c r="B1174" s="73" t="s">
        <v>4448</v>
      </c>
    </row>
    <row r="1175" spans="1:2" x14ac:dyDescent="0.35">
      <c r="A1175" s="72" t="s">
        <v>4431</v>
      </c>
      <c r="B1175" s="73" t="s">
        <v>4442</v>
      </c>
    </row>
    <row r="1176" spans="1:2" x14ac:dyDescent="0.35">
      <c r="A1176" s="72" t="s">
        <v>4432</v>
      </c>
      <c r="B1176" s="73" t="s">
        <v>4443</v>
      </c>
    </row>
    <row r="1177" spans="1:2" x14ac:dyDescent="0.35">
      <c r="A1177" s="72" t="s">
        <v>4433</v>
      </c>
      <c r="B1177" s="73" t="s">
        <v>4444</v>
      </c>
    </row>
    <row r="1178" spans="1:2" x14ac:dyDescent="0.35">
      <c r="A1178" s="72" t="s">
        <v>4434</v>
      </c>
      <c r="B1178" s="73" t="s">
        <v>4445</v>
      </c>
    </row>
    <row r="1179" spans="1:2" x14ac:dyDescent="0.35">
      <c r="A1179" s="72" t="s">
        <v>4435</v>
      </c>
      <c r="B1179" s="73" t="s">
        <v>4446</v>
      </c>
    </row>
    <row r="1180" spans="1:2" x14ac:dyDescent="0.35">
      <c r="A1180" s="72" t="s">
        <v>4436</v>
      </c>
      <c r="B1180" s="73" t="s">
        <v>4447</v>
      </c>
    </row>
    <row r="1181" spans="1:2" x14ac:dyDescent="0.35">
      <c r="A1181" s="72" t="s">
        <v>4437</v>
      </c>
      <c r="B1181" s="73" t="s">
        <v>4439</v>
      </c>
    </row>
    <row r="1182" spans="1:2" x14ac:dyDescent="0.35">
      <c r="A1182" s="72" t="s">
        <v>4449</v>
      </c>
      <c r="B1182" s="73" t="s">
        <v>4480</v>
      </c>
    </row>
    <row r="1183" spans="1:2" x14ac:dyDescent="0.35">
      <c r="A1183" s="72" t="s">
        <v>4450</v>
      </c>
      <c r="B1183" s="73" t="s">
        <v>4481</v>
      </c>
    </row>
    <row r="1184" spans="1:2" x14ac:dyDescent="0.35">
      <c r="A1184" s="72" t="s">
        <v>4451</v>
      </c>
      <c r="B1184" s="73" t="s">
        <v>4482</v>
      </c>
    </row>
    <row r="1185" spans="1:2" x14ac:dyDescent="0.35">
      <c r="A1185" s="72" t="s">
        <v>4452</v>
      </c>
      <c r="B1185" s="73" t="s">
        <v>4483</v>
      </c>
    </row>
    <row r="1186" spans="1:2" x14ac:dyDescent="0.35">
      <c r="A1186" s="72" t="s">
        <v>4453</v>
      </c>
      <c r="B1186" s="73" t="s">
        <v>4484</v>
      </c>
    </row>
    <row r="1187" spans="1:2" x14ac:dyDescent="0.35">
      <c r="A1187" s="72" t="s">
        <v>4454</v>
      </c>
      <c r="B1187" s="73" t="s">
        <v>4485</v>
      </c>
    </row>
    <row r="1188" spans="1:2" x14ac:dyDescent="0.35">
      <c r="A1188" s="72" t="s">
        <v>4455</v>
      </c>
      <c r="B1188" s="73" t="s">
        <v>4486</v>
      </c>
    </row>
    <row r="1189" spans="1:2" x14ac:dyDescent="0.35">
      <c r="A1189" s="72" t="s">
        <v>4456</v>
      </c>
      <c r="B1189" s="73" t="s">
        <v>4487</v>
      </c>
    </row>
    <row r="1190" spans="1:2" x14ac:dyDescent="0.35">
      <c r="A1190" s="72" t="s">
        <v>4457</v>
      </c>
      <c r="B1190" s="73" t="s">
        <v>4488</v>
      </c>
    </row>
    <row r="1191" spans="1:2" x14ac:dyDescent="0.35">
      <c r="A1191" s="72" t="s">
        <v>4458</v>
      </c>
      <c r="B1191" s="73" t="s">
        <v>4489</v>
      </c>
    </row>
    <row r="1192" spans="1:2" x14ac:dyDescent="0.35">
      <c r="A1192" s="72" t="s">
        <v>4459</v>
      </c>
      <c r="B1192" s="73" t="s">
        <v>4492</v>
      </c>
    </row>
    <row r="1193" spans="1:2" x14ac:dyDescent="0.35">
      <c r="A1193" s="72" t="s">
        <v>4460</v>
      </c>
      <c r="B1193" s="73" t="s">
        <v>4493</v>
      </c>
    </row>
    <row r="1194" spans="1:2" x14ac:dyDescent="0.35">
      <c r="A1194" s="72" t="s">
        <v>4461</v>
      </c>
      <c r="B1194" s="73" t="s">
        <v>4502</v>
      </c>
    </row>
    <row r="1195" spans="1:2" x14ac:dyDescent="0.35">
      <c r="A1195" s="72" t="s">
        <v>4462</v>
      </c>
      <c r="B1195" s="73" t="s">
        <v>4491</v>
      </c>
    </row>
    <row r="1196" spans="1:2" x14ac:dyDescent="0.35">
      <c r="A1196" s="72" t="s">
        <v>4463</v>
      </c>
      <c r="B1196" s="73" t="s">
        <v>4650</v>
      </c>
    </row>
    <row r="1197" spans="1:2" x14ac:dyDescent="0.35">
      <c r="A1197" s="72" t="s">
        <v>4464</v>
      </c>
      <c r="B1197" s="73" t="s">
        <v>4494</v>
      </c>
    </row>
    <row r="1198" spans="1:2" x14ac:dyDescent="0.35">
      <c r="A1198" s="72" t="s">
        <v>4465</v>
      </c>
      <c r="B1198" s="73" t="s">
        <v>4495</v>
      </c>
    </row>
    <row r="1199" spans="1:2" x14ac:dyDescent="0.35">
      <c r="A1199" s="72" t="s">
        <v>4466</v>
      </c>
      <c r="B1199" s="73" t="s">
        <v>4496</v>
      </c>
    </row>
    <row r="1200" spans="1:2" x14ac:dyDescent="0.35">
      <c r="A1200" s="72" t="s">
        <v>4467</v>
      </c>
      <c r="B1200" s="73" t="s">
        <v>4497</v>
      </c>
    </row>
    <row r="1201" spans="1:2" x14ac:dyDescent="0.35">
      <c r="A1201" s="72" t="s">
        <v>4468</v>
      </c>
      <c r="B1201" s="73" t="s">
        <v>4498</v>
      </c>
    </row>
    <row r="1202" spans="1:2" x14ac:dyDescent="0.35">
      <c r="A1202" s="72" t="s">
        <v>4469</v>
      </c>
      <c r="B1202" s="73" t="s">
        <v>4499</v>
      </c>
    </row>
    <row r="1203" spans="1:2" x14ac:dyDescent="0.35">
      <c r="A1203" s="72" t="s">
        <v>4470</v>
      </c>
      <c r="B1203" s="73" t="s">
        <v>4500</v>
      </c>
    </row>
    <row r="1204" spans="1:2" x14ac:dyDescent="0.35">
      <c r="A1204" s="72" t="s">
        <v>4471</v>
      </c>
      <c r="B1204" s="73" t="s">
        <v>4504</v>
      </c>
    </row>
    <row r="1205" spans="1:2" x14ac:dyDescent="0.35">
      <c r="A1205" s="72" t="s">
        <v>4472</v>
      </c>
      <c r="B1205" s="73" t="s">
        <v>4505</v>
      </c>
    </row>
    <row r="1206" spans="1:2" x14ac:dyDescent="0.35">
      <c r="A1206" s="72" t="s">
        <v>4473</v>
      </c>
      <c r="B1206" s="73" t="s">
        <v>4506</v>
      </c>
    </row>
    <row r="1207" spans="1:2" x14ac:dyDescent="0.35">
      <c r="A1207" s="72" t="s">
        <v>4474</v>
      </c>
      <c r="B1207" s="73" t="s">
        <v>4507</v>
      </c>
    </row>
    <row r="1208" spans="1:2" x14ac:dyDescent="0.35">
      <c r="A1208" s="72" t="s">
        <v>4475</v>
      </c>
      <c r="B1208" s="73" t="s">
        <v>4508</v>
      </c>
    </row>
    <row r="1209" spans="1:2" x14ac:dyDescent="0.35">
      <c r="A1209" s="72" t="s">
        <v>4476</v>
      </c>
      <c r="B1209" s="73" t="s">
        <v>4509</v>
      </c>
    </row>
    <row r="1210" spans="1:2" x14ac:dyDescent="0.35">
      <c r="A1210" s="429" t="s">
        <v>4477</v>
      </c>
      <c r="B1210" s="428" t="s">
        <v>5626</v>
      </c>
    </row>
    <row r="1211" spans="1:2" x14ac:dyDescent="0.35">
      <c r="A1211" s="72" t="s">
        <v>4478</v>
      </c>
      <c r="B1211" s="73" t="s">
        <v>4510</v>
      </c>
    </row>
    <row r="1212" spans="1:2" x14ac:dyDescent="0.35">
      <c r="A1212" s="72" t="s">
        <v>4479</v>
      </c>
      <c r="B1212" s="73" t="s">
        <v>4514</v>
      </c>
    </row>
    <row r="1213" spans="1:2" x14ac:dyDescent="0.35">
      <c r="A1213" s="72" t="s">
        <v>4511</v>
      </c>
      <c r="B1213" s="73" t="s">
        <v>4515</v>
      </c>
    </row>
    <row r="1214" spans="1:2" x14ac:dyDescent="0.35">
      <c r="A1214" s="72" t="s">
        <v>4512</v>
      </c>
      <c r="B1214" s="73" t="s">
        <v>4520</v>
      </c>
    </row>
    <row r="1215" spans="1:2" x14ac:dyDescent="0.35">
      <c r="A1215" s="72" t="s">
        <v>4513</v>
      </c>
      <c r="B1215" s="73" t="s">
        <v>4521</v>
      </c>
    </row>
    <row r="1216" spans="1:2" x14ac:dyDescent="0.35">
      <c r="A1216" s="72" t="s">
        <v>4516</v>
      </c>
      <c r="B1216" s="73" t="s">
        <v>4522</v>
      </c>
    </row>
    <row r="1217" spans="1:2" x14ac:dyDescent="0.35">
      <c r="A1217" s="72" t="s">
        <v>4517</v>
      </c>
      <c r="B1217" s="73" t="s">
        <v>4523</v>
      </c>
    </row>
    <row r="1218" spans="1:2" x14ac:dyDescent="0.35">
      <c r="A1218" s="72" t="s">
        <v>4518</v>
      </c>
      <c r="B1218" s="73" t="s">
        <v>4538</v>
      </c>
    </row>
    <row r="1219" spans="1:2" x14ac:dyDescent="0.35">
      <c r="A1219" s="72" t="s">
        <v>4519</v>
      </c>
      <c r="B1219" s="73" t="s">
        <v>4539</v>
      </c>
    </row>
    <row r="1220" spans="1:2" x14ac:dyDescent="0.35">
      <c r="A1220" s="72" t="s">
        <v>4530</v>
      </c>
      <c r="B1220" s="73" t="s">
        <v>4540</v>
      </c>
    </row>
    <row r="1221" spans="1:2" x14ac:dyDescent="0.35">
      <c r="A1221" s="72" t="s">
        <v>4531</v>
      </c>
      <c r="B1221" s="73" t="s">
        <v>4541</v>
      </c>
    </row>
    <row r="1222" spans="1:2" x14ac:dyDescent="0.35">
      <c r="A1222" s="72" t="s">
        <v>4532</v>
      </c>
      <c r="B1222" s="73" t="s">
        <v>4542</v>
      </c>
    </row>
    <row r="1223" spans="1:2" x14ac:dyDescent="0.35">
      <c r="A1223" s="72" t="s">
        <v>4533</v>
      </c>
      <c r="B1223" s="73" t="s">
        <v>4543</v>
      </c>
    </row>
    <row r="1224" spans="1:2" x14ac:dyDescent="0.35">
      <c r="A1224" s="72" t="s">
        <v>4534</v>
      </c>
      <c r="B1224" s="73" t="s">
        <v>4544</v>
      </c>
    </row>
    <row r="1225" spans="1:2" x14ac:dyDescent="0.35">
      <c r="A1225" s="72" t="s">
        <v>4535</v>
      </c>
      <c r="B1225" s="73" t="s">
        <v>4545</v>
      </c>
    </row>
    <row r="1226" spans="1:2" x14ac:dyDescent="0.35">
      <c r="A1226" s="72" t="s">
        <v>4536</v>
      </c>
      <c r="B1226" s="73" t="s">
        <v>4546</v>
      </c>
    </row>
    <row r="1227" spans="1:2" x14ac:dyDescent="0.35">
      <c r="A1227" s="72" t="s">
        <v>4537</v>
      </c>
      <c r="B1227" s="73" t="s">
        <v>4547</v>
      </c>
    </row>
    <row r="1228" spans="1:2" x14ac:dyDescent="0.35">
      <c r="A1228" s="72" t="s">
        <v>4558</v>
      </c>
      <c r="B1228" s="73" t="s">
        <v>4559</v>
      </c>
    </row>
    <row r="1229" spans="1:2" x14ac:dyDescent="0.35">
      <c r="A1229" s="72" t="s">
        <v>4560</v>
      </c>
      <c r="B1229" s="73" t="s">
        <v>4561</v>
      </c>
    </row>
    <row r="1230" spans="1:2" x14ac:dyDescent="0.35">
      <c r="A1230" s="83" t="s">
        <v>4562</v>
      </c>
      <c r="B1230" s="73" t="s">
        <v>4630</v>
      </c>
    </row>
    <row r="1231" spans="1:2" x14ac:dyDescent="0.35">
      <c r="A1231" s="83" t="s">
        <v>4564</v>
      </c>
      <c r="B1231" s="73" t="s">
        <v>4631</v>
      </c>
    </row>
    <row r="1232" spans="1:2" x14ac:dyDescent="0.35">
      <c r="A1232" s="83" t="s">
        <v>4589</v>
      </c>
      <c r="B1232" s="73" t="s">
        <v>4651</v>
      </c>
    </row>
    <row r="1233" spans="1:2" x14ac:dyDescent="0.35">
      <c r="A1233" s="83" t="s">
        <v>4591</v>
      </c>
      <c r="B1233" s="73" t="s">
        <v>4632</v>
      </c>
    </row>
    <row r="1234" spans="1:2" x14ac:dyDescent="0.35">
      <c r="A1234" s="83" t="s">
        <v>4592</v>
      </c>
      <c r="B1234" s="73" t="s">
        <v>4565</v>
      </c>
    </row>
    <row r="1235" spans="1:2" x14ac:dyDescent="0.35">
      <c r="A1235" s="83" t="s">
        <v>4593</v>
      </c>
      <c r="B1235" s="73" t="s">
        <v>4638</v>
      </c>
    </row>
    <row r="1236" spans="1:2" x14ac:dyDescent="0.35">
      <c r="A1236" s="83" t="s">
        <v>4595</v>
      </c>
      <c r="B1236" s="73" t="s">
        <v>4639</v>
      </c>
    </row>
    <row r="1237" spans="1:2" x14ac:dyDescent="0.35">
      <c r="A1237" s="83" t="s">
        <v>4635</v>
      </c>
      <c r="B1237" s="73" t="s">
        <v>4590</v>
      </c>
    </row>
    <row r="1238" spans="1:2" x14ac:dyDescent="0.35">
      <c r="A1238" s="83" t="s">
        <v>4636</v>
      </c>
      <c r="B1238" s="73" t="s">
        <v>1328</v>
      </c>
    </row>
    <row r="1239" spans="1:2" x14ac:dyDescent="0.35">
      <c r="A1239" s="83" t="s">
        <v>4637</v>
      </c>
      <c r="B1239" s="73" t="s">
        <v>4769</v>
      </c>
    </row>
    <row r="1240" spans="1:2" x14ac:dyDescent="0.35">
      <c r="A1240" s="83" t="s">
        <v>4648</v>
      </c>
      <c r="B1240" s="73" t="s">
        <v>4649</v>
      </c>
    </row>
    <row r="1241" spans="1:2" x14ac:dyDescent="0.35">
      <c r="A1241" s="83" t="s">
        <v>4682</v>
      </c>
      <c r="B1241" s="73" t="s">
        <v>4684</v>
      </c>
    </row>
    <row r="1242" spans="1:2" x14ac:dyDescent="0.35">
      <c r="A1242" s="83" t="s">
        <v>4683</v>
      </c>
      <c r="B1242" s="73" t="s">
        <v>4557</v>
      </c>
    </row>
    <row r="1243" spans="1:2" x14ac:dyDescent="0.35">
      <c r="A1243" s="83" t="s">
        <v>4687</v>
      </c>
      <c r="B1243" s="73" t="s">
        <v>4688</v>
      </c>
    </row>
    <row r="1244" spans="1:2" x14ac:dyDescent="0.35">
      <c r="A1244" s="83" t="s">
        <v>4738</v>
      </c>
      <c r="B1244" s="73" t="s">
        <v>4784</v>
      </c>
    </row>
    <row r="1245" spans="1:2" x14ac:dyDescent="0.35">
      <c r="A1245" s="83" t="s">
        <v>4792</v>
      </c>
      <c r="B1245" s="73" t="s">
        <v>4793</v>
      </c>
    </row>
    <row r="1246" spans="1:2" x14ac:dyDescent="0.35">
      <c r="A1246" s="83" t="s">
        <v>4802</v>
      </c>
      <c r="B1246" s="73" t="s">
        <v>4803</v>
      </c>
    </row>
    <row r="1247" spans="1:2" x14ac:dyDescent="0.35">
      <c r="A1247" s="83" t="s">
        <v>4806</v>
      </c>
      <c r="B1247" s="73" t="s">
        <v>4825</v>
      </c>
    </row>
    <row r="1248" spans="1:2" x14ac:dyDescent="0.35">
      <c r="A1248" s="83" t="s">
        <v>4807</v>
      </c>
      <c r="B1248" s="73" t="s">
        <v>4814</v>
      </c>
    </row>
    <row r="1249" spans="1:2" x14ac:dyDescent="0.35">
      <c r="A1249" s="83" t="s">
        <v>4808</v>
      </c>
      <c r="B1249" s="73" t="s">
        <v>4848</v>
      </c>
    </row>
    <row r="1250" spans="1:2" x14ac:dyDescent="0.35">
      <c r="A1250" s="83" t="s">
        <v>4820</v>
      </c>
      <c r="B1250" s="73" t="s">
        <v>4813</v>
      </c>
    </row>
    <row r="1251" spans="1:2" x14ac:dyDescent="0.35">
      <c r="A1251" s="83" t="s">
        <v>4821</v>
      </c>
      <c r="B1251" s="73" t="s">
        <v>4815</v>
      </c>
    </row>
    <row r="1252" spans="1:2" x14ac:dyDescent="0.35">
      <c r="A1252" s="83" t="s">
        <v>4822</v>
      </c>
      <c r="B1252" s="73" t="s">
        <v>4824</v>
      </c>
    </row>
    <row r="1253" spans="1:2" x14ac:dyDescent="0.35">
      <c r="A1253" s="83" t="s">
        <v>4823</v>
      </c>
      <c r="B1253" s="73" t="s">
        <v>4849</v>
      </c>
    </row>
    <row r="1254" spans="1:2" x14ac:dyDescent="0.35">
      <c r="A1254" s="83" t="s">
        <v>4828</v>
      </c>
      <c r="B1254" s="73" t="s">
        <v>4830</v>
      </c>
    </row>
    <row r="1255" spans="1:2" x14ac:dyDescent="0.35">
      <c r="A1255" s="83" t="s">
        <v>4829</v>
      </c>
      <c r="B1255" s="73" t="s">
        <v>4831</v>
      </c>
    </row>
    <row r="1256" spans="1:2" x14ac:dyDescent="0.35">
      <c r="A1256" s="83" t="s">
        <v>4832</v>
      </c>
      <c r="B1256" s="73" t="s">
        <v>4833</v>
      </c>
    </row>
    <row r="1257" spans="1:2" x14ac:dyDescent="0.35">
      <c r="A1257" s="83" t="s">
        <v>4834</v>
      </c>
      <c r="B1257" s="73" t="s">
        <v>4835</v>
      </c>
    </row>
    <row r="1258" spans="1:2" x14ac:dyDescent="0.35">
      <c r="A1258" s="83" t="s">
        <v>4836</v>
      </c>
      <c r="B1258" s="73" t="s">
        <v>4867</v>
      </c>
    </row>
    <row r="1259" spans="1:2" x14ac:dyDescent="0.35">
      <c r="A1259" s="83" t="s">
        <v>4913</v>
      </c>
      <c r="B1259" s="73" t="s">
        <v>4919</v>
      </c>
    </row>
    <row r="1260" spans="1:2" x14ac:dyDescent="0.35">
      <c r="A1260" s="83" t="s">
        <v>4911</v>
      </c>
      <c r="B1260" s="73" t="s">
        <v>4939</v>
      </c>
    </row>
    <row r="1261" spans="1:2" x14ac:dyDescent="0.35">
      <c r="A1261" s="83" t="s">
        <v>4912</v>
      </c>
      <c r="B1261" s="73" t="s">
        <v>4947</v>
      </c>
    </row>
    <row r="1262" spans="1:2" x14ac:dyDescent="0.35">
      <c r="A1262" s="83" t="s">
        <v>4917</v>
      </c>
      <c r="B1262" s="73" t="s">
        <v>4920</v>
      </c>
    </row>
    <row r="1263" spans="1:2" x14ac:dyDescent="0.35">
      <c r="A1263" s="83" t="s">
        <v>4918</v>
      </c>
      <c r="B1263" s="73" t="s">
        <v>4921</v>
      </c>
    </row>
    <row r="1264" spans="1:2" x14ac:dyDescent="0.35">
      <c r="A1264" s="83" t="s">
        <v>5046</v>
      </c>
      <c r="B1264" s="227" t="s">
        <v>1197</v>
      </c>
    </row>
    <row r="1265" spans="1:2" x14ac:dyDescent="0.35">
      <c r="A1265" s="687" t="s">
        <v>5065</v>
      </c>
      <c r="B1265" s="688" t="s">
        <v>5066</v>
      </c>
    </row>
    <row r="1266" spans="1:2" x14ac:dyDescent="0.35">
      <c r="A1266" s="687" t="s">
        <v>5074</v>
      </c>
      <c r="B1266" s="688" t="s">
        <v>5075</v>
      </c>
    </row>
    <row r="1267" spans="1:2" x14ac:dyDescent="0.35">
      <c r="A1267" s="83" t="s">
        <v>5085</v>
      </c>
      <c r="B1267" s="227" t="s">
        <v>5086</v>
      </c>
    </row>
    <row r="1268" spans="1:2" x14ac:dyDescent="0.35">
      <c r="A1268" s="83" t="s">
        <v>5215</v>
      </c>
      <c r="B1268" s="227" t="s">
        <v>5249</v>
      </c>
    </row>
    <row r="1269" spans="1:2" x14ac:dyDescent="0.35">
      <c r="A1269" s="83" t="s">
        <v>5228</v>
      </c>
      <c r="B1269" s="73" t="s">
        <v>5227</v>
      </c>
    </row>
    <row r="1270" spans="1:2" x14ac:dyDescent="0.35">
      <c r="A1270" s="83" t="s">
        <v>5230</v>
      </c>
      <c r="B1270" s="73" t="s">
        <v>5231</v>
      </c>
    </row>
    <row r="1271" spans="1:2" x14ac:dyDescent="0.35">
      <c r="A1271" s="83" t="s">
        <v>5261</v>
      </c>
      <c r="B1271" s="73" t="s">
        <v>5260</v>
      </c>
    </row>
    <row r="1272" spans="1:2" x14ac:dyDescent="0.35">
      <c r="A1272" s="467" t="s">
        <v>5849</v>
      </c>
      <c r="B1272" s="468" t="s">
        <v>6285</v>
      </c>
    </row>
    <row r="1273" spans="1:2" x14ac:dyDescent="0.35">
      <c r="A1273" s="467" t="s">
        <v>5850</v>
      </c>
      <c r="B1273" s="468" t="s">
        <v>6286</v>
      </c>
    </row>
    <row r="1274" spans="1:2" x14ac:dyDescent="0.35">
      <c r="A1274" s="467" t="s">
        <v>5851</v>
      </c>
      <c r="B1274" s="468" t="s">
        <v>5853</v>
      </c>
    </row>
    <row r="1275" spans="1:2" x14ac:dyDescent="0.35">
      <c r="A1275" s="467" t="s">
        <v>5852</v>
      </c>
      <c r="B1275" s="468" t="s">
        <v>5981</v>
      </c>
    </row>
    <row r="1276" spans="1:2" x14ac:dyDescent="0.35">
      <c r="A1276" s="152" t="s">
        <v>1331</v>
      </c>
      <c r="B1276" s="227" t="s">
        <v>1330</v>
      </c>
    </row>
    <row r="1277" spans="1:2" x14ac:dyDescent="0.35">
      <c r="A1277" s="421" t="s">
        <v>1329</v>
      </c>
      <c r="B1277" s="227" t="s">
        <v>1328</v>
      </c>
    </row>
    <row r="1278" spans="1:2" x14ac:dyDescent="0.35">
      <c r="A1278" s="152" t="s">
        <v>1327</v>
      </c>
      <c r="B1278" s="227" t="s">
        <v>189</v>
      </c>
    </row>
    <row r="1279" spans="1:2" x14ac:dyDescent="0.35">
      <c r="A1279" s="152" t="s">
        <v>1326</v>
      </c>
      <c r="B1279" s="227" t="s">
        <v>1325</v>
      </c>
    </row>
    <row r="1280" spans="1:2" x14ac:dyDescent="0.35">
      <c r="A1280" s="152" t="s">
        <v>677</v>
      </c>
      <c r="B1280" s="227" t="s">
        <v>468</v>
      </c>
    </row>
    <row r="1281" spans="1:2" x14ac:dyDescent="0.35">
      <c r="A1281" s="152" t="s">
        <v>678</v>
      </c>
      <c r="B1281" s="227" t="s">
        <v>469</v>
      </c>
    </row>
    <row r="1282" spans="1:2" x14ac:dyDescent="0.35">
      <c r="A1282" s="152" t="s">
        <v>680</v>
      </c>
      <c r="B1282" s="227" t="s">
        <v>470</v>
      </c>
    </row>
    <row r="1283" spans="1:2" x14ac:dyDescent="0.35">
      <c r="A1283" s="152" t="s">
        <v>679</v>
      </c>
      <c r="B1283" s="227" t="s">
        <v>471</v>
      </c>
    </row>
    <row r="1284" spans="1:2" x14ac:dyDescent="0.35">
      <c r="A1284" s="152" t="s">
        <v>687</v>
      </c>
      <c r="B1284" s="227" t="s">
        <v>473</v>
      </c>
    </row>
    <row r="1285" spans="1:2" x14ac:dyDescent="0.35">
      <c r="A1285" s="152" t="s">
        <v>688</v>
      </c>
      <c r="B1285" s="227" t="s">
        <v>474</v>
      </c>
    </row>
    <row r="1286" spans="1:2" x14ac:dyDescent="0.35">
      <c r="A1286" s="152" t="s">
        <v>690</v>
      </c>
      <c r="B1286" s="227" t="s">
        <v>476</v>
      </c>
    </row>
    <row r="1287" spans="1:2" x14ac:dyDescent="0.35">
      <c r="A1287" s="152" t="s">
        <v>689</v>
      </c>
      <c r="B1287" s="227" t="s">
        <v>475</v>
      </c>
    </row>
    <row r="1288" spans="1:2" x14ac:dyDescent="0.35">
      <c r="A1288" s="152" t="s">
        <v>1324</v>
      </c>
      <c r="B1288" s="227" t="s">
        <v>1323</v>
      </c>
    </row>
    <row r="1289" spans="1:2" x14ac:dyDescent="0.35">
      <c r="A1289" s="152" t="s">
        <v>1322</v>
      </c>
      <c r="B1289" s="227" t="s">
        <v>1321</v>
      </c>
    </row>
    <row r="1290" spans="1:2" x14ac:dyDescent="0.35">
      <c r="A1290" s="152" t="s">
        <v>1320</v>
      </c>
      <c r="B1290" s="227" t="s">
        <v>1319</v>
      </c>
    </row>
    <row r="1291" spans="1:2" x14ac:dyDescent="0.35">
      <c r="A1291" s="152" t="s">
        <v>1318</v>
      </c>
      <c r="B1291" s="227" t="s">
        <v>1317</v>
      </c>
    </row>
    <row r="1292" spans="1:2" x14ac:dyDescent="0.35">
      <c r="A1292" s="152" t="s">
        <v>1316</v>
      </c>
      <c r="B1292" s="227" t="s">
        <v>1315</v>
      </c>
    </row>
    <row r="1293" spans="1:2" x14ac:dyDescent="0.35">
      <c r="A1293" s="152" t="s">
        <v>1314</v>
      </c>
      <c r="B1293" s="227" t="s">
        <v>175</v>
      </c>
    </row>
    <row r="1294" spans="1:2" x14ac:dyDescent="0.35">
      <c r="A1294" s="152" t="s">
        <v>1313</v>
      </c>
      <c r="B1294" s="227" t="s">
        <v>1312</v>
      </c>
    </row>
    <row r="1295" spans="1:2" x14ac:dyDescent="0.35">
      <c r="A1295" s="152" t="s">
        <v>1311</v>
      </c>
      <c r="B1295" s="227" t="s">
        <v>176</v>
      </c>
    </row>
    <row r="1296" spans="1:2" x14ac:dyDescent="0.35">
      <c r="A1296" s="152" t="s">
        <v>1310</v>
      </c>
      <c r="B1296" s="227" t="s">
        <v>177</v>
      </c>
    </row>
    <row r="1297" spans="1:2" x14ac:dyDescent="0.35">
      <c r="A1297" s="152" t="s">
        <v>1309</v>
      </c>
      <c r="B1297" s="227" t="s">
        <v>178</v>
      </c>
    </row>
    <row r="1298" spans="1:2" x14ac:dyDescent="0.35">
      <c r="A1298" s="152" t="s">
        <v>1308</v>
      </c>
      <c r="B1298" s="227" t="s">
        <v>179</v>
      </c>
    </row>
    <row r="1299" spans="1:2" x14ac:dyDescent="0.35">
      <c r="A1299" s="152" t="s">
        <v>1307</v>
      </c>
      <c r="B1299" s="227" t="s">
        <v>180</v>
      </c>
    </row>
    <row r="1300" spans="1:2" x14ac:dyDescent="0.35">
      <c r="A1300" s="152" t="s">
        <v>1306</v>
      </c>
      <c r="B1300" s="227" t="s">
        <v>181</v>
      </c>
    </row>
    <row r="1301" spans="1:2" x14ac:dyDescent="0.35">
      <c r="A1301" s="152" t="s">
        <v>1305</v>
      </c>
      <c r="B1301" s="227" t="s">
        <v>182</v>
      </c>
    </row>
    <row r="1302" spans="1:2" x14ac:dyDescent="0.35">
      <c r="A1302" s="152" t="s">
        <v>1304</v>
      </c>
      <c r="B1302" s="227" t="s">
        <v>184</v>
      </c>
    </row>
    <row r="1303" spans="1:2" x14ac:dyDescent="0.35">
      <c r="A1303" s="152" t="s">
        <v>795</v>
      </c>
      <c r="B1303" s="227" t="s">
        <v>183</v>
      </c>
    </row>
    <row r="1304" spans="1:2" x14ac:dyDescent="0.35">
      <c r="A1304" s="152" t="s">
        <v>1303</v>
      </c>
      <c r="B1304" s="227" t="s">
        <v>1302</v>
      </c>
    </row>
    <row r="1305" spans="1:2" x14ac:dyDescent="0.35">
      <c r="A1305" s="152" t="s">
        <v>1301</v>
      </c>
      <c r="B1305" s="227" t="s">
        <v>1299</v>
      </c>
    </row>
    <row r="1306" spans="1:2" x14ac:dyDescent="0.35">
      <c r="A1306" s="152" t="s">
        <v>1300</v>
      </c>
      <c r="B1306" s="227" t="s">
        <v>1299</v>
      </c>
    </row>
    <row r="1307" spans="1:2" x14ac:dyDescent="0.35">
      <c r="A1307" s="152" t="s">
        <v>1298</v>
      </c>
      <c r="B1307" s="227" t="s">
        <v>1297</v>
      </c>
    </row>
    <row r="1308" spans="1:2" x14ac:dyDescent="0.35">
      <c r="A1308" s="152" t="s">
        <v>1296</v>
      </c>
      <c r="B1308" s="227" t="s">
        <v>1295</v>
      </c>
    </row>
    <row r="1309" spans="1:2" x14ac:dyDescent="0.35">
      <c r="A1309" s="152" t="s">
        <v>1294</v>
      </c>
      <c r="B1309" s="227" t="s">
        <v>196</v>
      </c>
    </row>
    <row r="1310" spans="1:2" x14ac:dyDescent="0.35">
      <c r="A1310" s="152" t="s">
        <v>1293</v>
      </c>
      <c r="B1310" s="227" t="s">
        <v>1292</v>
      </c>
    </row>
    <row r="1311" spans="1:2" x14ac:dyDescent="0.35">
      <c r="A1311" s="152" t="s">
        <v>1291</v>
      </c>
      <c r="B1311" s="227" t="s">
        <v>1290</v>
      </c>
    </row>
    <row r="1312" spans="1:2" x14ac:dyDescent="0.35">
      <c r="A1312" s="152" t="s">
        <v>770</v>
      </c>
      <c r="B1312" s="227" t="s">
        <v>188</v>
      </c>
    </row>
    <row r="1313" spans="1:2" x14ac:dyDescent="0.35">
      <c r="A1313" s="152" t="s">
        <v>1289</v>
      </c>
      <c r="B1313" s="227" t="s">
        <v>190</v>
      </c>
    </row>
    <row r="1314" spans="1:2" x14ac:dyDescent="0.35">
      <c r="A1314" s="152" t="s">
        <v>1288</v>
      </c>
      <c r="B1314" s="227" t="s">
        <v>191</v>
      </c>
    </row>
    <row r="1315" spans="1:2" x14ac:dyDescent="0.35">
      <c r="A1315" s="152" t="s">
        <v>1287</v>
      </c>
      <c r="B1315" s="227" t="s">
        <v>1286</v>
      </c>
    </row>
    <row r="1316" spans="1:2" x14ac:dyDescent="0.35">
      <c r="A1316" s="152" t="s">
        <v>1285</v>
      </c>
      <c r="B1316" s="227" t="s">
        <v>1284</v>
      </c>
    </row>
    <row r="1317" spans="1:2" x14ac:dyDescent="0.35">
      <c r="A1317" s="152" t="s">
        <v>1283</v>
      </c>
      <c r="B1317" s="227" t="s">
        <v>869</v>
      </c>
    </row>
    <row r="1318" spans="1:2" x14ac:dyDescent="0.35">
      <c r="A1318" s="152" t="s">
        <v>1282</v>
      </c>
      <c r="B1318" s="227" t="s">
        <v>3860</v>
      </c>
    </row>
    <row r="1319" spans="1:2" x14ac:dyDescent="0.35">
      <c r="A1319" s="152" t="s">
        <v>1281</v>
      </c>
      <c r="B1319" s="227" t="s">
        <v>570</v>
      </c>
    </row>
    <row r="1320" spans="1:2" x14ac:dyDescent="0.35">
      <c r="A1320" s="152" t="s">
        <v>1280</v>
      </c>
      <c r="B1320" s="227" t="s">
        <v>1279</v>
      </c>
    </row>
    <row r="1321" spans="1:2" x14ac:dyDescent="0.35">
      <c r="A1321" s="152" t="s">
        <v>1278</v>
      </c>
      <c r="B1321" s="227" t="s">
        <v>1018</v>
      </c>
    </row>
    <row r="1322" spans="1:2" x14ac:dyDescent="0.35">
      <c r="A1322" s="152" t="s">
        <v>1277</v>
      </c>
      <c r="B1322" s="227" t="s">
        <v>1276</v>
      </c>
    </row>
    <row r="1323" spans="1:2" x14ac:dyDescent="0.35">
      <c r="A1323" s="152" t="s">
        <v>1275</v>
      </c>
      <c r="B1323" s="227" t="s">
        <v>427</v>
      </c>
    </row>
    <row r="1324" spans="1:2" x14ac:dyDescent="0.35">
      <c r="A1324" s="152" t="s">
        <v>1274</v>
      </c>
      <c r="B1324" s="227" t="s">
        <v>1273</v>
      </c>
    </row>
    <row r="1325" spans="1:2" x14ac:dyDescent="0.35">
      <c r="A1325" s="152" t="s">
        <v>1272</v>
      </c>
      <c r="B1325" s="227" t="s">
        <v>1271</v>
      </c>
    </row>
    <row r="1326" spans="1:2" x14ac:dyDescent="0.35">
      <c r="A1326" s="152" t="s">
        <v>1270</v>
      </c>
      <c r="B1326" s="227" t="s">
        <v>1269</v>
      </c>
    </row>
    <row r="1327" spans="1:2" x14ac:dyDescent="0.35">
      <c r="A1327" s="152" t="s">
        <v>1268</v>
      </c>
      <c r="B1327" s="227" t="s">
        <v>1267</v>
      </c>
    </row>
    <row r="1328" spans="1:2" x14ac:dyDescent="0.35">
      <c r="A1328" s="152" t="s">
        <v>1266</v>
      </c>
      <c r="B1328" s="227" t="s">
        <v>1265</v>
      </c>
    </row>
    <row r="1329" spans="1:2" x14ac:dyDescent="0.35">
      <c r="A1329" s="152" t="s">
        <v>1264</v>
      </c>
      <c r="B1329" s="227" t="s">
        <v>1263</v>
      </c>
    </row>
    <row r="1330" spans="1:2" x14ac:dyDescent="0.35">
      <c r="A1330" s="152" t="s">
        <v>1262</v>
      </c>
      <c r="B1330" s="227" t="s">
        <v>1261</v>
      </c>
    </row>
    <row r="1331" spans="1:2" x14ac:dyDescent="0.35">
      <c r="A1331" s="152" t="s">
        <v>1260</v>
      </c>
      <c r="B1331" s="227" t="s">
        <v>272</v>
      </c>
    </row>
    <row r="1332" spans="1:2" x14ac:dyDescent="0.35">
      <c r="A1332" s="152" t="s">
        <v>1259</v>
      </c>
      <c r="B1332" s="227" t="s">
        <v>1258</v>
      </c>
    </row>
    <row r="1333" spans="1:2" x14ac:dyDescent="0.35">
      <c r="A1333" s="152" t="s">
        <v>1257</v>
      </c>
      <c r="B1333" s="227" t="s">
        <v>1019</v>
      </c>
    </row>
    <row r="1334" spans="1:2" x14ac:dyDescent="0.35">
      <c r="A1334" s="152" t="s">
        <v>1256</v>
      </c>
      <c r="B1334" s="227" t="s">
        <v>1255</v>
      </c>
    </row>
    <row r="1335" spans="1:2" x14ac:dyDescent="0.35">
      <c r="A1335" s="152" t="s">
        <v>1254</v>
      </c>
      <c r="B1335" s="227" t="s">
        <v>1253</v>
      </c>
    </row>
    <row r="1336" spans="1:2" x14ac:dyDescent="0.35">
      <c r="A1336" s="152" t="s">
        <v>1252</v>
      </c>
      <c r="B1336" s="227" t="s">
        <v>1251</v>
      </c>
    </row>
    <row r="1337" spans="1:2" x14ac:dyDescent="0.35">
      <c r="A1337" s="152" t="s">
        <v>1250</v>
      </c>
      <c r="B1337" s="227" t="s">
        <v>1249</v>
      </c>
    </row>
    <row r="1338" spans="1:2" x14ac:dyDescent="0.35">
      <c r="A1338" s="152" t="s">
        <v>1248</v>
      </c>
      <c r="B1338" s="227" t="s">
        <v>1247</v>
      </c>
    </row>
    <row r="1339" spans="1:2" x14ac:dyDescent="0.35">
      <c r="A1339" s="152" t="s">
        <v>1246</v>
      </c>
      <c r="B1339" s="227" t="s">
        <v>1245</v>
      </c>
    </row>
    <row r="1340" spans="1:2" x14ac:dyDescent="0.35">
      <c r="A1340" s="152" t="s">
        <v>1244</v>
      </c>
      <c r="B1340" s="227" t="s">
        <v>1243</v>
      </c>
    </row>
    <row r="1341" spans="1:2" x14ac:dyDescent="0.35">
      <c r="A1341" s="152" t="s">
        <v>1242</v>
      </c>
      <c r="B1341" s="227" t="s">
        <v>1241</v>
      </c>
    </row>
    <row r="1342" spans="1:2" x14ac:dyDescent="0.35">
      <c r="A1342" s="152" t="s">
        <v>1240</v>
      </c>
      <c r="B1342" s="227" t="s">
        <v>1239</v>
      </c>
    </row>
    <row r="1343" spans="1:2" x14ac:dyDescent="0.35">
      <c r="A1343" s="152" t="s">
        <v>1238</v>
      </c>
      <c r="B1343" s="227" t="s">
        <v>1237</v>
      </c>
    </row>
    <row r="1344" spans="1:2" x14ac:dyDescent="0.35">
      <c r="A1344" s="152" t="s">
        <v>1236</v>
      </c>
      <c r="B1344" s="227" t="s">
        <v>1235</v>
      </c>
    </row>
    <row r="1345" spans="1:2" x14ac:dyDescent="0.35">
      <c r="A1345" s="152" t="s">
        <v>1234</v>
      </c>
      <c r="B1345" s="227" t="s">
        <v>1219</v>
      </c>
    </row>
    <row r="1346" spans="1:2" x14ac:dyDescent="0.35">
      <c r="A1346" s="152" t="s">
        <v>1233</v>
      </c>
      <c r="B1346" s="227" t="s">
        <v>1217</v>
      </c>
    </row>
    <row r="1347" spans="1:2" x14ac:dyDescent="0.35">
      <c r="A1347" s="152" t="s">
        <v>1232</v>
      </c>
      <c r="B1347" s="227" t="s">
        <v>1231</v>
      </c>
    </row>
    <row r="1348" spans="1:2" x14ac:dyDescent="0.35">
      <c r="A1348" s="152" t="s">
        <v>1230</v>
      </c>
      <c r="B1348" s="227" t="s">
        <v>1229</v>
      </c>
    </row>
    <row r="1349" spans="1:2" x14ac:dyDescent="0.35">
      <c r="A1349" s="152" t="s">
        <v>1228</v>
      </c>
      <c r="B1349" s="227" t="s">
        <v>1227</v>
      </c>
    </row>
    <row r="1350" spans="1:2" x14ac:dyDescent="0.35">
      <c r="A1350" s="152" t="s">
        <v>1226</v>
      </c>
      <c r="B1350" s="227" t="s">
        <v>1225</v>
      </c>
    </row>
    <row r="1351" spans="1:2" x14ac:dyDescent="0.35">
      <c r="A1351" s="152" t="s">
        <v>1224</v>
      </c>
      <c r="B1351" s="227" t="s">
        <v>1223</v>
      </c>
    </row>
    <row r="1352" spans="1:2" x14ac:dyDescent="0.35">
      <c r="A1352" s="152" t="s">
        <v>1222</v>
      </c>
      <c r="B1352" s="227" t="s">
        <v>1221</v>
      </c>
    </row>
    <row r="1353" spans="1:2" x14ac:dyDescent="0.35">
      <c r="A1353" s="152" t="s">
        <v>1220</v>
      </c>
      <c r="B1353" s="227" t="s">
        <v>1219</v>
      </c>
    </row>
    <row r="1354" spans="1:2" x14ac:dyDescent="0.35">
      <c r="A1354" s="152" t="s">
        <v>1218</v>
      </c>
      <c r="B1354" s="227" t="s">
        <v>1217</v>
      </c>
    </row>
    <row r="1355" spans="1:2" x14ac:dyDescent="0.35">
      <c r="A1355" s="152" t="s">
        <v>1216</v>
      </c>
      <c r="B1355" s="227" t="s">
        <v>1215</v>
      </c>
    </row>
    <row r="1356" spans="1:2" x14ac:dyDescent="0.35">
      <c r="A1356" s="152" t="s">
        <v>1214</v>
      </c>
      <c r="B1356" s="227" t="s">
        <v>1213</v>
      </c>
    </row>
    <row r="1357" spans="1:2" x14ac:dyDescent="0.35">
      <c r="A1357" s="152" t="s">
        <v>1212</v>
      </c>
      <c r="B1357" s="227" t="s">
        <v>1211</v>
      </c>
    </row>
    <row r="1358" spans="1:2" x14ac:dyDescent="0.35">
      <c r="A1358" s="152" t="s">
        <v>1210</v>
      </c>
      <c r="B1358" s="227" t="s">
        <v>1209</v>
      </c>
    </row>
    <row r="1359" spans="1:2" x14ac:dyDescent="0.35">
      <c r="A1359" s="152" t="s">
        <v>1208</v>
      </c>
      <c r="B1359" s="227" t="s">
        <v>1207</v>
      </c>
    </row>
    <row r="1360" spans="1:2" x14ac:dyDescent="0.35">
      <c r="A1360" s="152" t="s">
        <v>1206</v>
      </c>
      <c r="B1360" s="227" t="s">
        <v>1205</v>
      </c>
    </row>
    <row r="1361" spans="1:2" x14ac:dyDescent="0.35">
      <c r="A1361" s="152" t="s">
        <v>1204</v>
      </c>
      <c r="B1361" s="227" t="s">
        <v>1203</v>
      </c>
    </row>
    <row r="1362" spans="1:2" x14ac:dyDescent="0.35">
      <c r="A1362" s="152" t="s">
        <v>1202</v>
      </c>
      <c r="B1362" s="227" t="s">
        <v>1201</v>
      </c>
    </row>
    <row r="1363" spans="1:2" x14ac:dyDescent="0.35">
      <c r="A1363" s="152" t="s">
        <v>1200</v>
      </c>
      <c r="B1363" s="227" t="s">
        <v>1199</v>
      </c>
    </row>
    <row r="1364" spans="1:2" x14ac:dyDescent="0.35">
      <c r="A1364" s="152" t="s">
        <v>1198</v>
      </c>
      <c r="B1364" s="227" t="s">
        <v>1197</v>
      </c>
    </row>
    <row r="1365" spans="1:2" x14ac:dyDescent="0.35">
      <c r="A1365" s="152" t="s">
        <v>1196</v>
      </c>
      <c r="B1365" s="227" t="s">
        <v>1195</v>
      </c>
    </row>
    <row r="1366" spans="1:2" x14ac:dyDescent="0.35">
      <c r="A1366" s="152" t="s">
        <v>1194</v>
      </c>
      <c r="B1366" s="227" t="s">
        <v>1193</v>
      </c>
    </row>
    <row r="1367" spans="1:2" x14ac:dyDescent="0.35">
      <c r="A1367" s="152" t="s">
        <v>1192</v>
      </c>
      <c r="B1367" s="227" t="s">
        <v>1191</v>
      </c>
    </row>
    <row r="1368" spans="1:2" x14ac:dyDescent="0.35">
      <c r="A1368" s="152" t="s">
        <v>1190</v>
      </c>
      <c r="B1368" s="227" t="s">
        <v>863</v>
      </c>
    </row>
    <row r="1369" spans="1:2" x14ac:dyDescent="0.35">
      <c r="A1369" s="152" t="s">
        <v>1189</v>
      </c>
      <c r="B1369" s="227" t="s">
        <v>3861</v>
      </c>
    </row>
    <row r="1370" spans="1:2" x14ac:dyDescent="0.35">
      <c r="A1370" s="152" t="s">
        <v>1188</v>
      </c>
      <c r="B1370" s="227" t="s">
        <v>864</v>
      </c>
    </row>
    <row r="1371" spans="1:2" x14ac:dyDescent="0.35">
      <c r="A1371" s="152" t="s">
        <v>1187</v>
      </c>
      <c r="B1371" s="227" t="s">
        <v>865</v>
      </c>
    </row>
    <row r="1372" spans="1:2" x14ac:dyDescent="0.35">
      <c r="A1372" s="152" t="s">
        <v>1186</v>
      </c>
      <c r="B1372" s="227" t="s">
        <v>866</v>
      </c>
    </row>
    <row r="1373" spans="1:2" x14ac:dyDescent="0.35">
      <c r="A1373" s="152" t="s">
        <v>1185</v>
      </c>
      <c r="B1373" s="227" t="s">
        <v>867</v>
      </c>
    </row>
    <row r="1374" spans="1:2" x14ac:dyDescent="0.35">
      <c r="A1374" s="152" t="s">
        <v>1184</v>
      </c>
      <c r="B1374" s="227" t="s">
        <v>868</v>
      </c>
    </row>
    <row r="1375" spans="1:2" x14ac:dyDescent="0.35">
      <c r="A1375" s="152" t="s">
        <v>1183</v>
      </c>
      <c r="B1375" s="227" t="s">
        <v>953</v>
      </c>
    </row>
    <row r="1376" spans="1:2" x14ac:dyDescent="0.35">
      <c r="A1376" s="152" t="s">
        <v>1182</v>
      </c>
      <c r="B1376" s="227" t="s">
        <v>954</v>
      </c>
    </row>
    <row r="1377" spans="1:2" x14ac:dyDescent="0.35">
      <c r="A1377" s="152" t="s">
        <v>1181</v>
      </c>
      <c r="B1377" s="227" t="s">
        <v>955</v>
      </c>
    </row>
    <row r="1378" spans="1:2" x14ac:dyDescent="0.35">
      <c r="A1378" s="152" t="s">
        <v>1180</v>
      </c>
      <c r="B1378" s="227" t="s">
        <v>956</v>
      </c>
    </row>
    <row r="1379" spans="1:2" x14ac:dyDescent="0.35">
      <c r="A1379" s="152" t="s">
        <v>1179</v>
      </c>
      <c r="B1379" s="227" t="s">
        <v>957</v>
      </c>
    </row>
    <row r="1380" spans="1:2" x14ac:dyDescent="0.35">
      <c r="A1380" s="152" t="s">
        <v>1178</v>
      </c>
      <c r="B1380" s="227" t="s">
        <v>958</v>
      </c>
    </row>
    <row r="1381" spans="1:2" x14ac:dyDescent="0.35">
      <c r="A1381" s="152" t="s">
        <v>1177</v>
      </c>
      <c r="B1381" s="227" t="s">
        <v>959</v>
      </c>
    </row>
    <row r="1382" spans="1:2" x14ac:dyDescent="0.35">
      <c r="A1382" s="152" t="s">
        <v>1176</v>
      </c>
      <c r="B1382" s="227" t="s">
        <v>872</v>
      </c>
    </row>
    <row r="1383" spans="1:2" x14ac:dyDescent="0.35">
      <c r="A1383" s="152" t="s">
        <v>1175</v>
      </c>
      <c r="B1383" s="227" t="s">
        <v>873</v>
      </c>
    </row>
    <row r="1384" spans="1:2" x14ac:dyDescent="0.35">
      <c r="A1384" s="152" t="s">
        <v>1174</v>
      </c>
      <c r="B1384" s="227" t="s">
        <v>874</v>
      </c>
    </row>
    <row r="1385" spans="1:2" x14ac:dyDescent="0.35">
      <c r="A1385" s="152" t="s">
        <v>1173</v>
      </c>
      <c r="B1385" s="227" t="s">
        <v>875</v>
      </c>
    </row>
    <row r="1386" spans="1:2" x14ac:dyDescent="0.35">
      <c r="A1386" s="152" t="s">
        <v>1172</v>
      </c>
      <c r="B1386" s="227" t="s">
        <v>876</v>
      </c>
    </row>
    <row r="1387" spans="1:2" x14ac:dyDescent="0.35">
      <c r="A1387" s="152" t="s">
        <v>1171</v>
      </c>
      <c r="B1387" s="227" t="s">
        <v>877</v>
      </c>
    </row>
    <row r="1388" spans="1:2" x14ac:dyDescent="0.35">
      <c r="A1388" s="152" t="s">
        <v>1170</v>
      </c>
      <c r="B1388" s="227" t="s">
        <v>878</v>
      </c>
    </row>
    <row r="1389" spans="1:2" x14ac:dyDescent="0.35">
      <c r="A1389" s="152" t="s">
        <v>1169</v>
      </c>
      <c r="B1389" s="227" t="s">
        <v>3862</v>
      </c>
    </row>
    <row r="1390" spans="1:2" x14ac:dyDescent="0.35">
      <c r="A1390" s="152" t="s">
        <v>1168</v>
      </c>
      <c r="B1390" s="227" t="s">
        <v>1167</v>
      </c>
    </row>
    <row r="1391" spans="1:2" x14ac:dyDescent="0.35">
      <c r="A1391" s="152" t="s">
        <v>1166</v>
      </c>
      <c r="B1391" s="227" t="s">
        <v>428</v>
      </c>
    </row>
    <row r="1392" spans="1:2" x14ac:dyDescent="0.35">
      <c r="A1392" s="152" t="s">
        <v>1165</v>
      </c>
      <c r="B1392" s="227" t="s">
        <v>566</v>
      </c>
    </row>
    <row r="1393" spans="1:2" x14ac:dyDescent="0.35">
      <c r="A1393" s="152" t="s">
        <v>1164</v>
      </c>
      <c r="B1393" s="227" t="s">
        <v>567</v>
      </c>
    </row>
    <row r="1394" spans="1:2" x14ac:dyDescent="0.35">
      <c r="A1394" s="152" t="s">
        <v>1163</v>
      </c>
      <c r="B1394" s="227" t="s">
        <v>568</v>
      </c>
    </row>
    <row r="1395" spans="1:2" x14ac:dyDescent="0.35">
      <c r="A1395" s="152" t="s">
        <v>1162</v>
      </c>
      <c r="B1395" s="227" t="s">
        <v>569</v>
      </c>
    </row>
    <row r="1396" spans="1:2" x14ac:dyDescent="0.35">
      <c r="A1396" s="152" t="s">
        <v>1161</v>
      </c>
      <c r="B1396" s="227" t="s">
        <v>4869</v>
      </c>
    </row>
    <row r="1397" spans="1:2" x14ac:dyDescent="0.35">
      <c r="A1397" s="152" t="s">
        <v>1160</v>
      </c>
      <c r="B1397" s="227" t="s">
        <v>4870</v>
      </c>
    </row>
    <row r="1398" spans="1:2" x14ac:dyDescent="0.35">
      <c r="A1398" s="601" t="s">
        <v>1159</v>
      </c>
      <c r="B1398" s="851" t="s">
        <v>6460</v>
      </c>
    </row>
    <row r="1399" spans="1:2" x14ac:dyDescent="0.35">
      <c r="A1399" s="152" t="s">
        <v>1158</v>
      </c>
      <c r="B1399" s="227" t="s">
        <v>576</v>
      </c>
    </row>
    <row r="1400" spans="1:2" x14ac:dyDescent="0.35">
      <c r="A1400" s="152" t="s">
        <v>1157</v>
      </c>
      <c r="B1400" s="227" t="s">
        <v>577</v>
      </c>
    </row>
    <row r="1401" spans="1:2" x14ac:dyDescent="0.35">
      <c r="A1401" s="152" t="s">
        <v>1156</v>
      </c>
      <c r="B1401" s="227" t="s">
        <v>578</v>
      </c>
    </row>
    <row r="1402" spans="1:2" x14ac:dyDescent="0.35">
      <c r="A1402" s="152" t="s">
        <v>1155</v>
      </c>
      <c r="B1402" s="227" t="s">
        <v>4319</v>
      </c>
    </row>
    <row r="1403" spans="1:2" x14ac:dyDescent="0.35">
      <c r="A1403" s="152" t="s">
        <v>1154</v>
      </c>
      <c r="B1403" s="227" t="s">
        <v>579</v>
      </c>
    </row>
    <row r="1404" spans="1:2" x14ac:dyDescent="0.35">
      <c r="A1404" s="152" t="s">
        <v>1153</v>
      </c>
      <c r="B1404" s="227" t="s">
        <v>580</v>
      </c>
    </row>
    <row r="1405" spans="1:2" x14ac:dyDescent="0.35">
      <c r="A1405" s="152" t="s">
        <v>1152</v>
      </c>
      <c r="B1405" s="227" t="s">
        <v>4871</v>
      </c>
    </row>
    <row r="1406" spans="1:2" x14ac:dyDescent="0.35">
      <c r="A1406" s="152" t="s">
        <v>1151</v>
      </c>
      <c r="B1406" s="227" t="s">
        <v>581</v>
      </c>
    </row>
    <row r="1407" spans="1:2" x14ac:dyDescent="0.35">
      <c r="A1407" s="152" t="s">
        <v>1150</v>
      </c>
      <c r="B1407" s="227" t="s">
        <v>582</v>
      </c>
    </row>
    <row r="1408" spans="1:2" x14ac:dyDescent="0.35">
      <c r="A1408" s="152" t="s">
        <v>1149</v>
      </c>
      <c r="B1408" s="227" t="s">
        <v>583</v>
      </c>
    </row>
    <row r="1409" spans="1:2" x14ac:dyDescent="0.35">
      <c r="A1409" s="152" t="s">
        <v>1148</v>
      </c>
      <c r="B1409" s="227" t="s">
        <v>584</v>
      </c>
    </row>
    <row r="1410" spans="1:2" x14ac:dyDescent="0.35">
      <c r="A1410" s="152" t="s">
        <v>1147</v>
      </c>
      <c r="B1410" s="227" t="s">
        <v>585</v>
      </c>
    </row>
    <row r="1411" spans="1:2" x14ac:dyDescent="0.35">
      <c r="A1411" s="152" t="s">
        <v>1146</v>
      </c>
      <c r="B1411" s="227" t="s">
        <v>586</v>
      </c>
    </row>
    <row r="1412" spans="1:2" x14ac:dyDescent="0.35">
      <c r="A1412" s="152" t="s">
        <v>1145</v>
      </c>
      <c r="B1412" s="227" t="s">
        <v>1144</v>
      </c>
    </row>
    <row r="1413" spans="1:2" x14ac:dyDescent="0.35">
      <c r="A1413" s="152" t="s">
        <v>1143</v>
      </c>
      <c r="B1413" s="227" t="s">
        <v>1142</v>
      </c>
    </row>
    <row r="1414" spans="1:2" x14ac:dyDescent="0.35">
      <c r="A1414" s="152" t="s">
        <v>1141</v>
      </c>
      <c r="B1414" s="227" t="s">
        <v>1140</v>
      </c>
    </row>
    <row r="1415" spans="1:2" x14ac:dyDescent="0.35">
      <c r="A1415" s="152" t="s">
        <v>1139</v>
      </c>
      <c r="B1415" s="227" t="s">
        <v>1138</v>
      </c>
    </row>
    <row r="1416" spans="1:2" x14ac:dyDescent="0.35">
      <c r="A1416" s="601" t="s">
        <v>1137</v>
      </c>
      <c r="B1416" s="851" t="s">
        <v>6454</v>
      </c>
    </row>
    <row r="1417" spans="1:2" x14ac:dyDescent="0.35">
      <c r="A1417" s="601" t="s">
        <v>1136</v>
      </c>
      <c r="B1417" s="851" t="s">
        <v>6455</v>
      </c>
    </row>
    <row r="1418" spans="1:2" x14ac:dyDescent="0.35">
      <c r="A1418" s="601" t="s">
        <v>1135</v>
      </c>
      <c r="B1418" s="851" t="s">
        <v>6456</v>
      </c>
    </row>
    <row r="1419" spans="1:2" x14ac:dyDescent="0.35">
      <c r="A1419" s="601" t="s">
        <v>1134</v>
      </c>
      <c r="B1419" s="851" t="s">
        <v>6457</v>
      </c>
    </row>
    <row r="1420" spans="1:2" x14ac:dyDescent="0.35">
      <c r="A1420" s="601" t="s">
        <v>1133</v>
      </c>
      <c r="B1420" s="851" t="s">
        <v>6458</v>
      </c>
    </row>
    <row r="1421" spans="1:2" x14ac:dyDescent="0.35">
      <c r="A1421" s="601" t="s">
        <v>1132</v>
      </c>
      <c r="B1421" s="851" t="s">
        <v>6453</v>
      </c>
    </row>
    <row r="1422" spans="1:2" x14ac:dyDescent="0.35">
      <c r="A1422" s="152" t="s">
        <v>1131</v>
      </c>
      <c r="B1422" s="227" t="s">
        <v>573</v>
      </c>
    </row>
    <row r="1423" spans="1:2" x14ac:dyDescent="0.35">
      <c r="A1423" s="152" t="s">
        <v>1130</v>
      </c>
      <c r="B1423" s="227" t="s">
        <v>574</v>
      </c>
    </row>
    <row r="1424" spans="1:2" x14ac:dyDescent="0.35">
      <c r="A1424" s="152" t="s">
        <v>1129</v>
      </c>
      <c r="B1424" s="227" t="s">
        <v>575</v>
      </c>
    </row>
    <row r="1425" spans="1:2" x14ac:dyDescent="0.35">
      <c r="A1425" s="152" t="s">
        <v>1128</v>
      </c>
      <c r="B1425" s="227" t="s">
        <v>571</v>
      </c>
    </row>
    <row r="1426" spans="1:2" x14ac:dyDescent="0.35">
      <c r="A1426" s="152" t="s">
        <v>1127</v>
      </c>
      <c r="B1426" s="227" t="s">
        <v>1126</v>
      </c>
    </row>
    <row r="1427" spans="1:2" x14ac:dyDescent="0.35">
      <c r="A1427" s="152" t="s">
        <v>1125</v>
      </c>
      <c r="B1427" s="227" t="s">
        <v>572</v>
      </c>
    </row>
    <row r="1428" spans="1:2" x14ac:dyDescent="0.35">
      <c r="A1428" s="152" t="s">
        <v>1124</v>
      </c>
      <c r="B1428" s="227" t="s">
        <v>298</v>
      </c>
    </row>
    <row r="1429" spans="1:2" x14ac:dyDescent="0.35">
      <c r="A1429" s="152" t="s">
        <v>1123</v>
      </c>
      <c r="B1429" s="227" t="s">
        <v>587</v>
      </c>
    </row>
    <row r="1430" spans="1:2" x14ac:dyDescent="0.35">
      <c r="A1430" s="152" t="s">
        <v>1122</v>
      </c>
      <c r="B1430" s="227" t="s">
        <v>588</v>
      </c>
    </row>
    <row r="1431" spans="1:2" x14ac:dyDescent="0.35">
      <c r="A1431" s="601" t="s">
        <v>1121</v>
      </c>
      <c r="B1431" s="851" t="s">
        <v>6459</v>
      </c>
    </row>
    <row r="1432" spans="1:2" x14ac:dyDescent="0.35">
      <c r="A1432" s="152" t="s">
        <v>1120</v>
      </c>
      <c r="B1432" s="227" t="s">
        <v>589</v>
      </c>
    </row>
    <row r="1433" spans="1:2" x14ac:dyDescent="0.35">
      <c r="A1433" s="152" t="s">
        <v>1119</v>
      </c>
      <c r="B1433" s="227" t="s">
        <v>1118</v>
      </c>
    </row>
    <row r="1434" spans="1:2" x14ac:dyDescent="0.35">
      <c r="A1434" s="152" t="s">
        <v>1117</v>
      </c>
      <c r="B1434" s="227" t="s">
        <v>590</v>
      </c>
    </row>
    <row r="1435" spans="1:2" x14ac:dyDescent="0.35">
      <c r="A1435" s="152" t="s">
        <v>1116</v>
      </c>
      <c r="B1435" s="227" t="s">
        <v>592</v>
      </c>
    </row>
    <row r="1436" spans="1:2" x14ac:dyDescent="0.35">
      <c r="A1436" s="152" t="s">
        <v>1115</v>
      </c>
      <c r="B1436" s="227" t="s">
        <v>591</v>
      </c>
    </row>
    <row r="1437" spans="1:2" x14ac:dyDescent="0.35">
      <c r="A1437" s="152" t="s">
        <v>1114</v>
      </c>
      <c r="B1437" s="227" t="s">
        <v>593</v>
      </c>
    </row>
    <row r="1438" spans="1:2" x14ac:dyDescent="0.35">
      <c r="A1438" s="152" t="s">
        <v>1113</v>
      </c>
      <c r="B1438" s="227" t="s">
        <v>594</v>
      </c>
    </row>
    <row r="1439" spans="1:2" x14ac:dyDescent="0.35">
      <c r="A1439" s="601" t="s">
        <v>1112</v>
      </c>
      <c r="B1439" s="851" t="s">
        <v>6452</v>
      </c>
    </row>
    <row r="1440" spans="1:2" x14ac:dyDescent="0.35">
      <c r="A1440" s="152" t="s">
        <v>1111</v>
      </c>
      <c r="B1440" s="227" t="s">
        <v>595</v>
      </c>
    </row>
    <row r="1441" spans="1:2" x14ac:dyDescent="0.35">
      <c r="A1441" s="152" t="s">
        <v>1110</v>
      </c>
      <c r="B1441" s="227" t="s">
        <v>596</v>
      </c>
    </row>
    <row r="1442" spans="1:2" x14ac:dyDescent="0.35">
      <c r="A1442" s="152" t="s">
        <v>1109</v>
      </c>
      <c r="B1442" s="227" t="s">
        <v>597</v>
      </c>
    </row>
    <row r="1443" spans="1:2" x14ac:dyDescent="0.35">
      <c r="A1443" s="152" t="s">
        <v>1108</v>
      </c>
      <c r="B1443" s="227" t="s">
        <v>598</v>
      </c>
    </row>
    <row r="1444" spans="1:2" x14ac:dyDescent="0.35">
      <c r="A1444" s="152" t="s">
        <v>1107</v>
      </c>
      <c r="B1444" s="227" t="s">
        <v>599</v>
      </c>
    </row>
    <row r="1445" spans="1:2" x14ac:dyDescent="0.35">
      <c r="A1445" s="152" t="s">
        <v>1106</v>
      </c>
      <c r="B1445" s="227" t="s">
        <v>4873</v>
      </c>
    </row>
    <row r="1446" spans="1:2" x14ac:dyDescent="0.35">
      <c r="A1446" s="152" t="s">
        <v>1105</v>
      </c>
      <c r="B1446" s="227" t="s">
        <v>600</v>
      </c>
    </row>
    <row r="1447" spans="1:2" x14ac:dyDescent="0.35">
      <c r="A1447" s="152" t="s">
        <v>1104</v>
      </c>
      <c r="B1447" s="227" t="s">
        <v>601</v>
      </c>
    </row>
    <row r="1448" spans="1:2" x14ac:dyDescent="0.35">
      <c r="A1448" s="152" t="s">
        <v>1103</v>
      </c>
      <c r="B1448" s="227" t="s">
        <v>602</v>
      </c>
    </row>
    <row r="1449" spans="1:2" x14ac:dyDescent="0.35">
      <c r="A1449" s="152" t="s">
        <v>1102</v>
      </c>
      <c r="B1449" s="227" t="s">
        <v>603</v>
      </c>
    </row>
    <row r="1450" spans="1:2" x14ac:dyDescent="0.35">
      <c r="A1450" s="152" t="s">
        <v>1101</v>
      </c>
      <c r="B1450" s="227" t="s">
        <v>4874</v>
      </c>
    </row>
    <row r="1451" spans="1:2" x14ac:dyDescent="0.35">
      <c r="A1451" s="152" t="s">
        <v>1100</v>
      </c>
      <c r="B1451" s="227" t="s">
        <v>604</v>
      </c>
    </row>
    <row r="1452" spans="1:2" x14ac:dyDescent="0.35">
      <c r="A1452" s="152" t="s">
        <v>1099</v>
      </c>
      <c r="B1452" s="227" t="s">
        <v>605</v>
      </c>
    </row>
    <row r="1453" spans="1:2" x14ac:dyDescent="0.35">
      <c r="A1453" s="152" t="s">
        <v>1098</v>
      </c>
      <c r="B1453" s="227" t="s">
        <v>1097</v>
      </c>
    </row>
    <row r="1454" spans="1:2" x14ac:dyDescent="0.35">
      <c r="A1454" s="152" t="s">
        <v>1096</v>
      </c>
      <c r="B1454" s="227" t="s">
        <v>1095</v>
      </c>
    </row>
    <row r="1455" spans="1:2" x14ac:dyDescent="0.35">
      <c r="A1455" s="152" t="s">
        <v>1094</v>
      </c>
      <c r="B1455" s="227" t="s">
        <v>223</v>
      </c>
    </row>
    <row r="1456" spans="1:2" x14ac:dyDescent="0.35">
      <c r="A1456" s="152" t="s">
        <v>1093</v>
      </c>
      <c r="B1456" s="227" t="s">
        <v>235</v>
      </c>
    </row>
    <row r="1457" spans="1:2" x14ac:dyDescent="0.35">
      <c r="A1457" s="152" t="s">
        <v>1092</v>
      </c>
      <c r="B1457" s="227" t="s">
        <v>265</v>
      </c>
    </row>
    <row r="1458" spans="1:2" x14ac:dyDescent="0.35">
      <c r="A1458" s="152" t="s">
        <v>1091</v>
      </c>
      <c r="B1458" s="227" t="s">
        <v>1090</v>
      </c>
    </row>
    <row r="1459" spans="1:2" x14ac:dyDescent="0.35">
      <c r="A1459" s="152" t="s">
        <v>1089</v>
      </c>
      <c r="B1459" s="227" t="s">
        <v>273</v>
      </c>
    </row>
    <row r="1460" spans="1:2" x14ac:dyDescent="0.35">
      <c r="A1460" s="152" t="s">
        <v>1088</v>
      </c>
      <c r="B1460" s="227" t="s">
        <v>1087</v>
      </c>
    </row>
    <row r="1461" spans="1:2" x14ac:dyDescent="0.35">
      <c r="A1461" s="152" t="s">
        <v>1086</v>
      </c>
      <c r="B1461" s="227" t="s">
        <v>1085</v>
      </c>
    </row>
    <row r="1462" spans="1:2" x14ac:dyDescent="0.35">
      <c r="A1462" s="152" t="s">
        <v>1084</v>
      </c>
      <c r="B1462" s="227" t="s">
        <v>1083</v>
      </c>
    </row>
    <row r="1463" spans="1:2" x14ac:dyDescent="0.35">
      <c r="A1463" s="152" t="s">
        <v>1082</v>
      </c>
      <c r="B1463" s="227" t="s">
        <v>281</v>
      </c>
    </row>
    <row r="1464" spans="1:2" x14ac:dyDescent="0.35">
      <c r="A1464" s="152" t="s">
        <v>1081</v>
      </c>
      <c r="B1464" s="227" t="s">
        <v>285</v>
      </c>
    </row>
    <row r="1465" spans="1:2" x14ac:dyDescent="0.35">
      <c r="A1465" s="152" t="s">
        <v>1080</v>
      </c>
      <c r="B1465" s="227" t="s">
        <v>1079</v>
      </c>
    </row>
    <row r="1466" spans="1:2" x14ac:dyDescent="0.35">
      <c r="A1466" s="152" t="s">
        <v>1078</v>
      </c>
      <c r="B1466" s="227" t="s">
        <v>1077</v>
      </c>
    </row>
    <row r="1467" spans="1:2" x14ac:dyDescent="0.35">
      <c r="A1467" s="138" t="s">
        <v>2766</v>
      </c>
      <c r="B1467" s="227" t="s">
        <v>3066</v>
      </c>
    </row>
    <row r="1468" spans="1:2" x14ac:dyDescent="0.35">
      <c r="A1468" s="138" t="s">
        <v>3059</v>
      </c>
      <c r="B1468" s="227" t="s">
        <v>3068</v>
      </c>
    </row>
    <row r="1469" spans="1:2" x14ac:dyDescent="0.35">
      <c r="A1469" s="536" t="s">
        <v>6503</v>
      </c>
      <c r="B1469" s="851" t="s">
        <v>6504</v>
      </c>
    </row>
    <row r="1470" spans="1:2" x14ac:dyDescent="0.35">
      <c r="A1470" s="138" t="s">
        <v>3062</v>
      </c>
      <c r="B1470" s="227" t="s">
        <v>3069</v>
      </c>
    </row>
    <row r="1471" spans="1:2" x14ac:dyDescent="0.35">
      <c r="A1471" s="138" t="s">
        <v>3064</v>
      </c>
      <c r="B1471" s="227" t="s">
        <v>4328</v>
      </c>
    </row>
    <row r="1472" spans="1:2" x14ac:dyDescent="0.35">
      <c r="A1472" s="152" t="s">
        <v>1076</v>
      </c>
      <c r="B1472" s="227" t="s">
        <v>1075</v>
      </c>
    </row>
    <row r="1473" spans="1:2" x14ac:dyDescent="0.35">
      <c r="A1473" s="139" t="s">
        <v>3258</v>
      </c>
      <c r="B1473" s="73" t="s">
        <v>3259</v>
      </c>
    </row>
    <row r="1474" spans="1:2" x14ac:dyDescent="0.35">
      <c r="A1474" s="138" t="s">
        <v>3262</v>
      </c>
      <c r="B1474" s="73" t="s">
        <v>3263</v>
      </c>
    </row>
    <row r="1475" spans="1:2" x14ac:dyDescent="0.35">
      <c r="A1475" s="138" t="s">
        <v>3863</v>
      </c>
      <c r="B1475" s="73" t="s">
        <v>3864</v>
      </c>
    </row>
    <row r="1476" spans="1:2" x14ac:dyDescent="0.35">
      <c r="A1476" s="139" t="s">
        <v>3865</v>
      </c>
      <c r="B1476" s="73" t="s">
        <v>3866</v>
      </c>
    </row>
    <row r="1477" spans="1:2" x14ac:dyDescent="0.35">
      <c r="A1477" s="139" t="s">
        <v>3867</v>
      </c>
      <c r="B1477" s="73" t="s">
        <v>4763</v>
      </c>
    </row>
    <row r="1478" spans="1:2" x14ac:dyDescent="0.35">
      <c r="A1478" s="139" t="s">
        <v>3868</v>
      </c>
      <c r="B1478" s="73" t="s">
        <v>3869</v>
      </c>
    </row>
    <row r="1479" spans="1:2" x14ac:dyDescent="0.35">
      <c r="A1479" s="138" t="s">
        <v>3870</v>
      </c>
      <c r="B1479" s="73" t="s">
        <v>3871</v>
      </c>
    </row>
    <row r="1480" spans="1:2" x14ac:dyDescent="0.35">
      <c r="A1480" s="139" t="s">
        <v>3872</v>
      </c>
      <c r="B1480" s="73" t="s">
        <v>3873</v>
      </c>
    </row>
    <row r="1481" spans="1:2" x14ac:dyDescent="0.35">
      <c r="A1481" s="139" t="s">
        <v>3874</v>
      </c>
      <c r="B1481" s="73" t="s">
        <v>3875</v>
      </c>
    </row>
    <row r="1482" spans="1:2" x14ac:dyDescent="0.35">
      <c r="A1482" s="139" t="s">
        <v>3876</v>
      </c>
      <c r="B1482" s="73" t="s">
        <v>3877</v>
      </c>
    </row>
    <row r="1483" spans="1:2" x14ac:dyDescent="0.35">
      <c r="A1483" s="139" t="s">
        <v>3878</v>
      </c>
      <c r="B1483" s="73" t="s">
        <v>3879</v>
      </c>
    </row>
    <row r="1484" spans="1:2" x14ac:dyDescent="0.35">
      <c r="A1484" s="139" t="s">
        <v>3880</v>
      </c>
      <c r="B1484" s="73" t="s">
        <v>3881</v>
      </c>
    </row>
    <row r="1485" spans="1:2" x14ac:dyDescent="0.35">
      <c r="A1485" s="139" t="s">
        <v>3882</v>
      </c>
      <c r="B1485" s="73" t="s">
        <v>3883</v>
      </c>
    </row>
    <row r="1486" spans="1:2" x14ac:dyDescent="0.35">
      <c r="A1486" s="139" t="s">
        <v>3884</v>
      </c>
      <c r="B1486" s="73" t="s">
        <v>3885</v>
      </c>
    </row>
    <row r="1487" spans="1:2" x14ac:dyDescent="0.35">
      <c r="A1487" s="138" t="s">
        <v>3886</v>
      </c>
      <c r="B1487" s="73" t="s">
        <v>4557</v>
      </c>
    </row>
    <row r="1488" spans="1:2" x14ac:dyDescent="0.35">
      <c r="A1488" s="139" t="s">
        <v>3887</v>
      </c>
      <c r="B1488" s="73" t="s">
        <v>3888</v>
      </c>
    </row>
    <row r="1489" spans="1:2" x14ac:dyDescent="0.35">
      <c r="A1489" s="139" t="s">
        <v>3889</v>
      </c>
      <c r="B1489" s="73" t="s">
        <v>3890</v>
      </c>
    </row>
    <row r="1490" spans="1:2" x14ac:dyDescent="0.35">
      <c r="A1490" s="139" t="s">
        <v>3891</v>
      </c>
      <c r="B1490" s="73" t="s">
        <v>3892</v>
      </c>
    </row>
    <row r="1491" spans="1:2" x14ac:dyDescent="0.35">
      <c r="A1491" s="139" t="s">
        <v>3893</v>
      </c>
      <c r="B1491" s="73" t="s">
        <v>3894</v>
      </c>
    </row>
    <row r="1492" spans="1:2" x14ac:dyDescent="0.35">
      <c r="A1492" s="139" t="s">
        <v>4240</v>
      </c>
      <c r="B1492" s="73" t="s">
        <v>4244</v>
      </c>
    </row>
    <row r="1493" spans="1:2" x14ac:dyDescent="0.35">
      <c r="A1493" s="139" t="s">
        <v>4241</v>
      </c>
      <c r="B1493" s="73" t="s">
        <v>4252</v>
      </c>
    </row>
    <row r="1494" spans="1:2" x14ac:dyDescent="0.35">
      <c r="A1494" s="139" t="s">
        <v>4242</v>
      </c>
      <c r="B1494" s="73" t="s">
        <v>4251</v>
      </c>
    </row>
    <row r="1495" spans="1:2" x14ac:dyDescent="0.35">
      <c r="A1495" s="139" t="s">
        <v>4243</v>
      </c>
      <c r="B1495" s="73" t="s">
        <v>4250</v>
      </c>
    </row>
    <row r="1496" spans="1:2" x14ac:dyDescent="0.35">
      <c r="A1496" s="139" t="s">
        <v>4245</v>
      </c>
      <c r="B1496" s="73" t="s">
        <v>4249</v>
      </c>
    </row>
    <row r="1497" spans="1:2" x14ac:dyDescent="0.35">
      <c r="A1497" s="139" t="s">
        <v>4246</v>
      </c>
      <c r="B1497" s="73" t="s">
        <v>4256</v>
      </c>
    </row>
    <row r="1498" spans="1:2" x14ac:dyDescent="0.35">
      <c r="A1498" s="139" t="s">
        <v>4247</v>
      </c>
      <c r="B1498" s="73" t="s">
        <v>4257</v>
      </c>
    </row>
    <row r="1499" spans="1:2" x14ac:dyDescent="0.35">
      <c r="A1499" s="139" t="s">
        <v>4248</v>
      </c>
      <c r="B1499" s="73" t="s">
        <v>4265</v>
      </c>
    </row>
    <row r="1500" spans="1:2" x14ac:dyDescent="0.35">
      <c r="A1500" s="139" t="s">
        <v>4266</v>
      </c>
      <c r="B1500" s="73" t="s">
        <v>4268</v>
      </c>
    </row>
    <row r="1501" spans="1:2" x14ac:dyDescent="0.35">
      <c r="A1501" s="139" t="s">
        <v>4267</v>
      </c>
      <c r="B1501" s="73" t="s">
        <v>4269</v>
      </c>
    </row>
    <row r="1502" spans="1:2" x14ac:dyDescent="0.35">
      <c r="A1502" s="139" t="s">
        <v>4293</v>
      </c>
      <c r="B1502" s="73" t="s">
        <v>4295</v>
      </c>
    </row>
    <row r="1503" spans="1:2" x14ac:dyDescent="0.35">
      <c r="A1503" s="139" t="s">
        <v>4294</v>
      </c>
      <c r="B1503" s="73" t="s">
        <v>4296</v>
      </c>
    </row>
    <row r="1504" spans="1:2" x14ac:dyDescent="0.35">
      <c r="A1504" s="138" t="s">
        <v>4312</v>
      </c>
      <c r="B1504" s="73" t="s">
        <v>4626</v>
      </c>
    </row>
    <row r="1505" spans="1:2" x14ac:dyDescent="0.35">
      <c r="A1505" s="139" t="s">
        <v>4313</v>
      </c>
      <c r="B1505" s="73" t="s">
        <v>4627</v>
      </c>
    </row>
    <row r="1506" spans="1:2" x14ac:dyDescent="0.35">
      <c r="A1506" s="139" t="s">
        <v>4322</v>
      </c>
      <c r="B1506" s="73" t="s">
        <v>4325</v>
      </c>
    </row>
    <row r="1507" spans="1:2" x14ac:dyDescent="0.35">
      <c r="A1507" s="139" t="s">
        <v>4323</v>
      </c>
      <c r="B1507" s="73" t="s">
        <v>4326</v>
      </c>
    </row>
    <row r="1508" spans="1:2" x14ac:dyDescent="0.35">
      <c r="A1508" s="139" t="s">
        <v>4324</v>
      </c>
      <c r="B1508" s="73" t="s">
        <v>4629</v>
      </c>
    </row>
    <row r="1509" spans="1:2" x14ac:dyDescent="0.35">
      <c r="A1509" s="139" t="s">
        <v>4327</v>
      </c>
      <c r="B1509" s="73" t="s">
        <v>4330</v>
      </c>
    </row>
    <row r="1510" spans="1:2" x14ac:dyDescent="0.35">
      <c r="A1510" s="139" t="s">
        <v>4331</v>
      </c>
      <c r="B1510" s="73" t="s">
        <v>4332</v>
      </c>
    </row>
    <row r="1511" spans="1:2" x14ac:dyDescent="0.35">
      <c r="A1511" s="139" t="s">
        <v>4353</v>
      </c>
      <c r="B1511" s="73" t="s">
        <v>4354</v>
      </c>
    </row>
    <row r="1512" spans="1:2" x14ac:dyDescent="0.35">
      <c r="A1512" s="139" t="s">
        <v>4376</v>
      </c>
      <c r="B1512" s="73" t="s">
        <v>4377</v>
      </c>
    </row>
    <row r="1513" spans="1:2" x14ac:dyDescent="0.35">
      <c r="A1513" s="139" t="s">
        <v>4384</v>
      </c>
      <c r="B1513" s="73" t="s">
        <v>4386</v>
      </c>
    </row>
    <row r="1514" spans="1:2" x14ac:dyDescent="0.35">
      <c r="A1514" s="139" t="s">
        <v>4385</v>
      </c>
      <c r="B1514" s="73" t="s">
        <v>4387</v>
      </c>
    </row>
    <row r="1515" spans="1:2" x14ac:dyDescent="0.35">
      <c r="A1515" s="139" t="s">
        <v>4388</v>
      </c>
      <c r="B1515" s="73" t="s">
        <v>4396</v>
      </c>
    </row>
    <row r="1516" spans="1:2" x14ac:dyDescent="0.35">
      <c r="A1516" s="139" t="s">
        <v>4389</v>
      </c>
      <c r="B1516" s="73" t="s">
        <v>4390</v>
      </c>
    </row>
    <row r="1517" spans="1:2" x14ac:dyDescent="0.35">
      <c r="A1517" s="139" t="s">
        <v>4391</v>
      </c>
      <c r="B1517" s="73" t="s">
        <v>4876</v>
      </c>
    </row>
    <row r="1518" spans="1:2" x14ac:dyDescent="0.35">
      <c r="A1518" s="139" t="s">
        <v>4392</v>
      </c>
      <c r="B1518" s="73" t="s">
        <v>4877</v>
      </c>
    </row>
    <row r="1519" spans="1:2" x14ac:dyDescent="0.35">
      <c r="A1519" s="139" t="s">
        <v>4393</v>
      </c>
      <c r="B1519" s="73" t="s">
        <v>4878</v>
      </c>
    </row>
    <row r="1520" spans="1:2" x14ac:dyDescent="0.35">
      <c r="A1520" s="139" t="s">
        <v>4394</v>
      </c>
      <c r="B1520" s="73" t="s">
        <v>4397</v>
      </c>
    </row>
    <row r="1521" spans="1:2" x14ac:dyDescent="0.35">
      <c r="A1521" s="139" t="s">
        <v>4395</v>
      </c>
      <c r="B1521" s="73" t="s">
        <v>4656</v>
      </c>
    </row>
    <row r="1522" spans="1:2" x14ac:dyDescent="0.35">
      <c r="A1522" s="139" t="s">
        <v>4417</v>
      </c>
      <c r="B1522" s="73" t="s">
        <v>4418</v>
      </c>
    </row>
    <row r="1523" spans="1:2" x14ac:dyDescent="0.35">
      <c r="A1523" s="139" t="s">
        <v>4422</v>
      </c>
      <c r="B1523" s="73" t="s">
        <v>4423</v>
      </c>
    </row>
    <row r="1524" spans="1:2" x14ac:dyDescent="0.35">
      <c r="A1524" s="139" t="s">
        <v>4427</v>
      </c>
      <c r="B1524" s="73" t="s">
        <v>4438</v>
      </c>
    </row>
    <row r="1525" spans="1:2" x14ac:dyDescent="0.35">
      <c r="A1525" s="139" t="s">
        <v>4628</v>
      </c>
      <c r="B1525" s="73" t="s">
        <v>4642</v>
      </c>
    </row>
    <row r="1526" spans="1:2" x14ac:dyDescent="0.35">
      <c r="A1526" s="139" t="s">
        <v>4641</v>
      </c>
      <c r="B1526" s="73" t="s">
        <v>6402</v>
      </c>
    </row>
    <row r="1527" spans="1:2" x14ac:dyDescent="0.35">
      <c r="A1527" s="139" t="s">
        <v>4846</v>
      </c>
      <c r="B1527" s="227" t="s">
        <v>4847</v>
      </c>
    </row>
    <row r="1528" spans="1:2" x14ac:dyDescent="0.35">
      <c r="A1528" s="780" t="s">
        <v>4872</v>
      </c>
      <c r="B1528" s="688" t="s">
        <v>6785</v>
      </c>
    </row>
    <row r="1529" spans="1:2" x14ac:dyDescent="0.35">
      <c r="A1529" s="139" t="s">
        <v>4910</v>
      </c>
      <c r="B1529" s="227" t="s">
        <v>4925</v>
      </c>
    </row>
    <row r="1530" spans="1:2" x14ac:dyDescent="0.35">
      <c r="A1530" s="139" t="s">
        <v>4914</v>
      </c>
      <c r="B1530" s="227" t="s">
        <v>4922</v>
      </c>
    </row>
    <row r="1531" spans="1:2" x14ac:dyDescent="0.35">
      <c r="A1531" s="139" t="s">
        <v>4915</v>
      </c>
      <c r="B1531" s="227" t="s">
        <v>4923</v>
      </c>
    </row>
    <row r="1532" spans="1:2" x14ac:dyDescent="0.35">
      <c r="A1532" s="139" t="s">
        <v>4916</v>
      </c>
      <c r="B1532" s="227" t="s">
        <v>4924</v>
      </c>
    </row>
    <row r="1533" spans="1:2" x14ac:dyDescent="0.35">
      <c r="A1533" s="139" t="s">
        <v>4931</v>
      </c>
      <c r="B1533" s="73" t="s">
        <v>4932</v>
      </c>
    </row>
    <row r="1534" spans="1:2" x14ac:dyDescent="0.35">
      <c r="A1534" s="705" t="s">
        <v>4957</v>
      </c>
      <c r="B1534" s="428" t="s">
        <v>5795</v>
      </c>
    </row>
    <row r="1535" spans="1:2" x14ac:dyDescent="0.35">
      <c r="A1535" s="139" t="s">
        <v>4967</v>
      </c>
      <c r="B1535" s="73" t="s">
        <v>3731</v>
      </c>
    </row>
    <row r="1536" spans="1:2" x14ac:dyDescent="0.35">
      <c r="A1536" s="139" t="s">
        <v>4968</v>
      </c>
      <c r="B1536" s="73" t="s">
        <v>4947</v>
      </c>
    </row>
    <row r="1537" spans="1:2" x14ac:dyDescent="0.35">
      <c r="A1537" s="139" t="s">
        <v>4969</v>
      </c>
      <c r="B1537" s="73" t="s">
        <v>3766</v>
      </c>
    </row>
    <row r="1538" spans="1:2" x14ac:dyDescent="0.35">
      <c r="A1538" s="139" t="s">
        <v>4970</v>
      </c>
      <c r="B1538" s="73" t="s">
        <v>3768</v>
      </c>
    </row>
    <row r="1539" spans="1:2" x14ac:dyDescent="0.35">
      <c r="A1539" s="139" t="s">
        <v>4973</v>
      </c>
      <c r="B1539" s="73" t="s">
        <v>3770</v>
      </c>
    </row>
    <row r="1540" spans="1:2" x14ac:dyDescent="0.35">
      <c r="A1540" s="139" t="s">
        <v>4974</v>
      </c>
      <c r="B1540" s="73" t="s">
        <v>3791</v>
      </c>
    </row>
    <row r="1541" spans="1:2" x14ac:dyDescent="0.35">
      <c r="A1541" s="139" t="s">
        <v>4975</v>
      </c>
      <c r="B1541" s="73" t="s">
        <v>3764</v>
      </c>
    </row>
    <row r="1542" spans="1:2" x14ac:dyDescent="0.35">
      <c r="A1542" s="139" t="s">
        <v>4976</v>
      </c>
      <c r="B1542" s="73" t="s">
        <v>3778</v>
      </c>
    </row>
    <row r="1543" spans="1:2" x14ac:dyDescent="0.35">
      <c r="A1543" s="139" t="s">
        <v>4977</v>
      </c>
      <c r="B1543" s="73" t="s">
        <v>4651</v>
      </c>
    </row>
    <row r="1544" spans="1:2" x14ac:dyDescent="0.35">
      <c r="A1544" s="139" t="s">
        <v>4978</v>
      </c>
      <c r="B1544" s="73" t="s">
        <v>4990</v>
      </c>
    </row>
    <row r="1545" spans="1:2" x14ac:dyDescent="0.35">
      <c r="A1545" s="139" t="s">
        <v>4979</v>
      </c>
      <c r="B1545" s="73" t="s">
        <v>3776</v>
      </c>
    </row>
    <row r="1546" spans="1:2" x14ac:dyDescent="0.35">
      <c r="A1546" s="139" t="s">
        <v>4980</v>
      </c>
      <c r="B1546" s="73" t="s">
        <v>3705</v>
      </c>
    </row>
    <row r="1547" spans="1:2" x14ac:dyDescent="0.35">
      <c r="A1547" s="139" t="s">
        <v>4981</v>
      </c>
      <c r="B1547" s="73" t="s">
        <v>3782</v>
      </c>
    </row>
    <row r="1548" spans="1:2" x14ac:dyDescent="0.35">
      <c r="A1548" s="139" t="s">
        <v>4982</v>
      </c>
      <c r="B1548" s="73" t="s">
        <v>3706</v>
      </c>
    </row>
    <row r="1549" spans="1:2" x14ac:dyDescent="0.35">
      <c r="A1549" s="139" t="s">
        <v>4983</v>
      </c>
      <c r="B1549" s="73" t="s">
        <v>3840</v>
      </c>
    </row>
    <row r="1550" spans="1:2" x14ac:dyDescent="0.35">
      <c r="A1550" s="139" t="s">
        <v>4984</v>
      </c>
      <c r="B1550" s="73" t="s">
        <v>3842</v>
      </c>
    </row>
    <row r="1551" spans="1:2" x14ac:dyDescent="0.35">
      <c r="A1551" s="139" t="s">
        <v>4987</v>
      </c>
      <c r="B1551" s="73" t="s">
        <v>4929</v>
      </c>
    </row>
    <row r="1552" spans="1:2" x14ac:dyDescent="0.35">
      <c r="A1552" s="139" t="s">
        <v>4985</v>
      </c>
      <c r="B1552" s="73" t="s">
        <v>4921</v>
      </c>
    </row>
    <row r="1553" spans="1:2" x14ac:dyDescent="0.35">
      <c r="A1553" s="139" t="s">
        <v>4986</v>
      </c>
      <c r="B1553" s="73" t="s">
        <v>4310</v>
      </c>
    </row>
    <row r="1554" spans="1:2" x14ac:dyDescent="0.35">
      <c r="A1554" s="138" t="s">
        <v>4999</v>
      </c>
      <c r="B1554" s="73" t="s">
        <v>5000</v>
      </c>
    </row>
    <row r="1555" spans="1:2" x14ac:dyDescent="0.35">
      <c r="A1555" s="138" t="s">
        <v>5014</v>
      </c>
      <c r="B1555" s="73" t="s">
        <v>5015</v>
      </c>
    </row>
    <row r="1556" spans="1:2" x14ac:dyDescent="0.35">
      <c r="A1556" s="138" t="s">
        <v>5211</v>
      </c>
      <c r="B1556" s="73" t="s">
        <v>5066</v>
      </c>
    </row>
    <row r="1557" spans="1:2" x14ac:dyDescent="0.35">
      <c r="A1557" s="138" t="s">
        <v>5212</v>
      </c>
      <c r="B1557" s="73" t="s">
        <v>4588</v>
      </c>
    </row>
    <row r="1558" spans="1:2" x14ac:dyDescent="0.35">
      <c r="A1558" s="138" t="s">
        <v>5236</v>
      </c>
      <c r="B1558" s="73" t="s">
        <v>5237</v>
      </c>
    </row>
    <row r="1559" spans="1:2" x14ac:dyDescent="0.35">
      <c r="A1559" s="138" t="s">
        <v>5739</v>
      </c>
      <c r="B1559" s="73" t="s">
        <v>5740</v>
      </c>
    </row>
    <row r="1560" spans="1:2" x14ac:dyDescent="0.35">
      <c r="A1560" s="536" t="s">
        <v>5845</v>
      </c>
      <c r="B1560" s="428" t="s">
        <v>5848</v>
      </c>
    </row>
    <row r="1561" spans="1:2" x14ac:dyDescent="0.35">
      <c r="A1561" s="536" t="s">
        <v>5846</v>
      </c>
      <c r="B1561" s="428" t="s">
        <v>5847</v>
      </c>
    </row>
    <row r="1562" spans="1:2" x14ac:dyDescent="0.35">
      <c r="A1562" s="473" t="s">
        <v>5854</v>
      </c>
      <c r="B1562" s="468" t="s">
        <v>5980</v>
      </c>
    </row>
    <row r="1563" spans="1:2" x14ac:dyDescent="0.35">
      <c r="A1563" s="536" t="s">
        <v>6314</v>
      </c>
      <c r="B1563" s="851" t="s">
        <v>6315</v>
      </c>
    </row>
    <row r="1564" spans="1:2" x14ac:dyDescent="0.35">
      <c r="A1564" s="536" t="s">
        <v>6356</v>
      </c>
      <c r="B1564" s="851" t="s">
        <v>6358</v>
      </c>
    </row>
    <row r="1565" spans="1:2" x14ac:dyDescent="0.35">
      <c r="A1565" s="536" t="s">
        <v>6357</v>
      </c>
      <c r="B1565" s="851" t="s">
        <v>6359</v>
      </c>
    </row>
    <row r="1566" spans="1:2" x14ac:dyDescent="0.35">
      <c r="A1566" s="536" t="s">
        <v>6436</v>
      </c>
      <c r="B1566" s="851" t="s">
        <v>6438</v>
      </c>
    </row>
    <row r="1567" spans="1:2" x14ac:dyDescent="0.35">
      <c r="A1567" s="536" t="s">
        <v>6437</v>
      </c>
      <c r="B1567" s="851" t="s">
        <v>6439</v>
      </c>
    </row>
    <row r="1568" spans="1:2" x14ac:dyDescent="0.35">
      <c r="A1568" s="536" t="s">
        <v>6440</v>
      </c>
      <c r="B1568" s="851" t="s">
        <v>6441</v>
      </c>
    </row>
    <row r="1569" spans="1:2" x14ac:dyDescent="0.35">
      <c r="A1569" s="536" t="s">
        <v>6442</v>
      </c>
      <c r="B1569" s="851" t="s">
        <v>6443</v>
      </c>
    </row>
    <row r="1570" spans="1:2" x14ac:dyDescent="0.35">
      <c r="A1570" s="536" t="s">
        <v>6449</v>
      </c>
      <c r="B1570" s="851" t="s">
        <v>6450</v>
      </c>
    </row>
    <row r="1571" spans="1:2" x14ac:dyDescent="0.35">
      <c r="A1571" s="536" t="s">
        <v>6664</v>
      </c>
      <c r="B1571" s="851" t="s">
        <v>6662</v>
      </c>
    </row>
    <row r="1572" spans="1:2" x14ac:dyDescent="0.35">
      <c r="A1572" s="536" t="s">
        <v>6665</v>
      </c>
      <c r="B1572" s="851" t="s">
        <v>6666</v>
      </c>
    </row>
    <row r="1573" spans="1:2" x14ac:dyDescent="0.35">
      <c r="A1573" s="536" t="s">
        <v>6776</v>
      </c>
      <c r="B1573" s="851" t="s">
        <v>4638</v>
      </c>
    </row>
    <row r="1574" spans="1:2" x14ac:dyDescent="0.35">
      <c r="A1574" s="536" t="s">
        <v>6774</v>
      </c>
      <c r="B1574" s="851" t="s">
        <v>4590</v>
      </c>
    </row>
    <row r="1575" spans="1:2" x14ac:dyDescent="0.35">
      <c r="A1575" s="536" t="s">
        <v>6778</v>
      </c>
      <c r="B1575" s="851" t="s">
        <v>4639</v>
      </c>
    </row>
    <row r="1576" spans="1:2" x14ac:dyDescent="0.35">
      <c r="A1576" s="536" t="s">
        <v>6783</v>
      </c>
      <c r="B1576" s="851" t="s">
        <v>6784</v>
      </c>
    </row>
    <row r="1577" spans="1:2" x14ac:dyDescent="0.35">
      <c r="A1577" s="536" t="s">
        <v>6843</v>
      </c>
      <c r="B1577" s="851" t="s">
        <v>460</v>
      </c>
    </row>
    <row r="1578" spans="1:2" x14ac:dyDescent="0.35"/>
    <row r="1579" spans="1:2" hidden="1" x14ac:dyDescent="0.35"/>
    <row r="1580" spans="1:2" hidden="1" x14ac:dyDescent="0.35"/>
    <row r="1581" spans="1:2" hidden="1" x14ac:dyDescent="0.35"/>
    <row r="1582" spans="1:2" hidden="1" x14ac:dyDescent="0.35"/>
    <row r="1583" spans="1:2" hidden="1" x14ac:dyDescent="0.35"/>
    <row r="1584" spans="1:2" hidden="1" x14ac:dyDescent="0.35"/>
    <row r="1585" hidden="1" x14ac:dyDescent="0.35"/>
    <row r="1586" hidden="1" x14ac:dyDescent="0.35"/>
    <row r="1587" hidden="1" x14ac:dyDescent="0.35"/>
    <row r="1588" hidden="1" x14ac:dyDescent="0.35"/>
    <row r="1589" hidden="1" x14ac:dyDescent="0.35"/>
    <row r="1590" hidden="1" x14ac:dyDescent="0.35"/>
    <row r="1591" hidden="1" x14ac:dyDescent="0.35"/>
    <row r="1592" x14ac:dyDescent="0.35"/>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S1968"/>
  <sheetViews>
    <sheetView showGridLines="0" tabSelected="1" zoomScaleNormal="100" workbookViewId="0">
      <pane xSplit="3" ySplit="2" topLeftCell="J3" activePane="bottomRight" state="frozen"/>
      <selection activeCell="C2" sqref="C2"/>
      <selection pane="topRight" activeCell="C2" sqref="C2"/>
      <selection pane="bottomLeft" activeCell="C2" sqref="C2"/>
      <selection pane="bottomRight" activeCell="K11" sqref="K11"/>
    </sheetView>
  </sheetViews>
  <sheetFormatPr baseColWidth="10" defaultColWidth="0" defaultRowHeight="12" customHeight="1" zeroHeight="1" x14ac:dyDescent="0.35"/>
  <cols>
    <col min="1" max="1" width="2.6328125" customWidth="1"/>
    <col min="2" max="2" width="4.36328125" customWidth="1"/>
    <col min="3" max="3" width="28.54296875" customWidth="1"/>
    <col min="4" max="4" width="7.453125" customWidth="1"/>
    <col min="5" max="5" width="11.453125" customWidth="1"/>
    <col min="6" max="6" width="10" customWidth="1"/>
    <col min="7" max="7" width="14.36328125" customWidth="1"/>
    <col min="8" max="8" width="35.90625" customWidth="1"/>
    <col min="9" max="9" width="7.36328125" hidden="1" customWidth="1"/>
    <col min="10" max="10" width="41.36328125" customWidth="1"/>
    <col min="11" max="12" width="10" customWidth="1"/>
    <col min="13" max="13" width="41.453125" customWidth="1"/>
    <col min="14" max="14" width="12.54296875" customWidth="1"/>
    <col min="15" max="15" width="2.6328125" customWidth="1"/>
    <col min="16" max="19" width="0" hidden="1" customWidth="1"/>
    <col min="20" max="16384" width="11.54296875" hidden="1"/>
  </cols>
  <sheetData>
    <row r="1" spans="1:15" ht="14.5" x14ac:dyDescent="0.35">
      <c r="A1" s="305"/>
      <c r="B1" s="311"/>
      <c r="C1" s="305"/>
      <c r="D1" s="312"/>
      <c r="E1" s="312"/>
      <c r="F1" s="312"/>
      <c r="G1" s="312"/>
      <c r="H1" s="313"/>
      <c r="I1" s="349"/>
      <c r="J1" s="306"/>
      <c r="K1" s="307"/>
      <c r="L1" s="310"/>
      <c r="M1" s="306"/>
      <c r="N1" s="314"/>
      <c r="O1" s="305"/>
    </row>
    <row r="2" spans="1:15" ht="36" x14ac:dyDescent="0.35">
      <c r="A2" s="315"/>
      <c r="B2" s="75" t="s">
        <v>0</v>
      </c>
      <c r="C2" s="75" t="s">
        <v>53</v>
      </c>
      <c r="D2" s="75" t="s">
        <v>1</v>
      </c>
      <c r="E2" s="75" t="s">
        <v>3965</v>
      </c>
      <c r="F2" s="75" t="s">
        <v>2815</v>
      </c>
      <c r="G2" s="75" t="s">
        <v>3966</v>
      </c>
      <c r="H2" s="75" t="s">
        <v>23</v>
      </c>
      <c r="I2" s="75" t="s">
        <v>3967</v>
      </c>
      <c r="J2" s="75" t="s">
        <v>2496</v>
      </c>
      <c r="K2" s="75" t="s">
        <v>2495</v>
      </c>
      <c r="L2" s="75" t="s">
        <v>2494</v>
      </c>
      <c r="M2" s="75" t="s">
        <v>2813</v>
      </c>
      <c r="N2" s="75" t="s">
        <v>2751</v>
      </c>
      <c r="O2" s="1"/>
    </row>
    <row r="3" spans="1:15" ht="14.5" x14ac:dyDescent="0.35">
      <c r="A3" s="306"/>
      <c r="B3" s="86" t="s">
        <v>163</v>
      </c>
      <c r="C3" s="74" t="s">
        <v>163</v>
      </c>
      <c r="D3" s="86"/>
      <c r="E3" s="86" t="s">
        <v>163</v>
      </c>
      <c r="F3" s="86" t="s">
        <v>163</v>
      </c>
      <c r="G3" s="86" t="s">
        <v>163</v>
      </c>
      <c r="H3" s="93" t="s">
        <v>163</v>
      </c>
      <c r="I3" s="86"/>
      <c r="J3" s="149" t="s">
        <v>3056</v>
      </c>
      <c r="K3" s="87" t="s">
        <v>163</v>
      </c>
      <c r="L3" s="87" t="s">
        <v>163</v>
      </c>
      <c r="M3" s="149" t="str">
        <f>VLOOKUP(L3,CódigosRetorno!A:B,2,FALSE)</f>
        <v>-</v>
      </c>
      <c r="N3" s="86" t="s">
        <v>163</v>
      </c>
      <c r="O3" s="306"/>
    </row>
    <row r="4" spans="1:15" ht="14.5" x14ac:dyDescent="0.35">
      <c r="A4" s="305"/>
      <c r="B4" s="186" t="s">
        <v>142</v>
      </c>
      <c r="C4" s="178"/>
      <c r="D4" s="180"/>
      <c r="E4" s="180" t="s">
        <v>163</v>
      </c>
      <c r="F4" s="181" t="s">
        <v>163</v>
      </c>
      <c r="G4" s="181" t="s">
        <v>163</v>
      </c>
      <c r="H4" s="182" t="s">
        <v>163</v>
      </c>
      <c r="I4" s="181"/>
      <c r="J4" s="178" t="s">
        <v>163</v>
      </c>
      <c r="K4" s="183" t="s">
        <v>163</v>
      </c>
      <c r="L4" s="184" t="s">
        <v>163</v>
      </c>
      <c r="M4" s="178" t="str">
        <f>VLOOKUP(L4,CódigosRetorno!A:B,2,FALSE)</f>
        <v>-</v>
      </c>
      <c r="N4" s="185" t="s">
        <v>163</v>
      </c>
      <c r="O4" s="305"/>
    </row>
    <row r="5" spans="1:15" ht="24" x14ac:dyDescent="0.35">
      <c r="A5" s="305"/>
      <c r="B5" s="876">
        <v>1</v>
      </c>
      <c r="C5" s="920" t="s">
        <v>27</v>
      </c>
      <c r="D5" s="897" t="s">
        <v>3</v>
      </c>
      <c r="E5" s="897" t="s">
        <v>4</v>
      </c>
      <c r="F5" s="876" t="s">
        <v>12</v>
      </c>
      <c r="G5" s="897" t="s">
        <v>3895</v>
      </c>
      <c r="H5" s="870" t="s">
        <v>37</v>
      </c>
      <c r="I5" s="876">
        <v>1</v>
      </c>
      <c r="J5" s="149" t="s">
        <v>2853</v>
      </c>
      <c r="K5" s="158" t="s">
        <v>171</v>
      </c>
      <c r="L5" s="77" t="s">
        <v>2264</v>
      </c>
      <c r="M5" s="149" t="str">
        <f>VLOOKUP(L5,CódigosRetorno!$A$2:$B$1577,2,FALSE)</f>
        <v>El XML no contiene el tag o no existe informacion de UBLVersionID</v>
      </c>
      <c r="N5" s="148" t="s">
        <v>163</v>
      </c>
      <c r="O5" s="305"/>
    </row>
    <row r="6" spans="1:15" ht="14.5" x14ac:dyDescent="0.35">
      <c r="A6" s="305"/>
      <c r="B6" s="876"/>
      <c r="C6" s="920"/>
      <c r="D6" s="897"/>
      <c r="E6" s="897"/>
      <c r="F6" s="876"/>
      <c r="G6" s="897"/>
      <c r="H6" s="870"/>
      <c r="I6" s="876"/>
      <c r="J6" s="149" t="s">
        <v>3256</v>
      </c>
      <c r="K6" s="158" t="s">
        <v>171</v>
      </c>
      <c r="L6" s="77" t="s">
        <v>2265</v>
      </c>
      <c r="M6" s="149" t="str">
        <f>VLOOKUP(L6,CódigosRetorno!$A$2:$B$1577,2,FALSE)</f>
        <v>UBLVersionID - La versión del UBL no es correcta</v>
      </c>
      <c r="N6" s="148" t="s">
        <v>163</v>
      </c>
      <c r="O6" s="305"/>
    </row>
    <row r="7" spans="1:15" ht="14.5" x14ac:dyDescent="0.35">
      <c r="A7" s="305"/>
      <c r="B7" s="876">
        <f>B5+1</f>
        <v>2</v>
      </c>
      <c r="C7" s="870" t="s">
        <v>28</v>
      </c>
      <c r="D7" s="897" t="s">
        <v>3</v>
      </c>
      <c r="E7" s="897" t="s">
        <v>4</v>
      </c>
      <c r="F7" s="876" t="s">
        <v>12</v>
      </c>
      <c r="G7" s="934" t="s">
        <v>3896</v>
      </c>
      <c r="H7" s="870" t="s">
        <v>38</v>
      </c>
      <c r="I7" s="876">
        <v>1</v>
      </c>
      <c r="J7" s="149" t="s">
        <v>2853</v>
      </c>
      <c r="K7" s="158" t="s">
        <v>171</v>
      </c>
      <c r="L7" s="77" t="s">
        <v>2266</v>
      </c>
      <c r="M7" s="149" t="str">
        <f>VLOOKUP(L7,CódigosRetorno!$A$2:$B$1577,2,FALSE)</f>
        <v>El XML no existe informacion de CustomizationID</v>
      </c>
      <c r="N7" s="148" t="s">
        <v>163</v>
      </c>
      <c r="O7" s="305"/>
    </row>
    <row r="8" spans="1:15" ht="24" x14ac:dyDescent="0.35">
      <c r="A8" s="305"/>
      <c r="B8" s="876"/>
      <c r="C8" s="870"/>
      <c r="D8" s="897"/>
      <c r="E8" s="897"/>
      <c r="F8" s="876"/>
      <c r="G8" s="934"/>
      <c r="H8" s="870"/>
      <c r="I8" s="876"/>
      <c r="J8" s="149" t="s">
        <v>2502</v>
      </c>
      <c r="K8" s="158" t="s">
        <v>171</v>
      </c>
      <c r="L8" s="77" t="s">
        <v>2267</v>
      </c>
      <c r="M8" s="149" t="str">
        <f>VLOOKUP(L8,CódigosRetorno!$A$2:$B$1577,2,FALSE)</f>
        <v>CustomizationID - La versión del documento no es la correcta</v>
      </c>
      <c r="N8" s="148" t="s">
        <v>163</v>
      </c>
      <c r="O8" s="305"/>
    </row>
    <row r="9" spans="1:15" ht="24" x14ac:dyDescent="0.35">
      <c r="A9" s="305"/>
      <c r="B9" s="876"/>
      <c r="C9" s="870"/>
      <c r="D9" s="897"/>
      <c r="E9" s="141" t="s">
        <v>8</v>
      </c>
      <c r="F9" s="148"/>
      <c r="G9" s="160" t="s">
        <v>3898</v>
      </c>
      <c r="H9" s="99" t="s">
        <v>3916</v>
      </c>
      <c r="I9" s="148" t="s">
        <v>3900</v>
      </c>
      <c r="J9" s="149" t="s">
        <v>4253</v>
      </c>
      <c r="K9" s="141" t="s">
        <v>1072</v>
      </c>
      <c r="L9" s="158" t="s">
        <v>4247</v>
      </c>
      <c r="M9" s="149" t="str">
        <f>VLOOKUP(L9,CódigosRetorno!$A$2:$B$1577,2,FALSE)</f>
        <v>El dato ingresado como atributo @schemeAgencyName es incorrecto.</v>
      </c>
      <c r="N9" s="148" t="s">
        <v>163</v>
      </c>
      <c r="O9" s="305"/>
    </row>
    <row r="10" spans="1:15" ht="24" x14ac:dyDescent="0.35">
      <c r="A10" s="305"/>
      <c r="B10" s="876">
        <f>B7+1</f>
        <v>3</v>
      </c>
      <c r="C10" s="920" t="s">
        <v>24</v>
      </c>
      <c r="D10" s="897" t="s">
        <v>3</v>
      </c>
      <c r="E10" s="897" t="s">
        <v>4</v>
      </c>
      <c r="F10" s="876" t="s">
        <v>41</v>
      </c>
      <c r="G10" s="897" t="s">
        <v>52</v>
      </c>
      <c r="H10" s="870" t="s">
        <v>32</v>
      </c>
      <c r="I10" s="876">
        <v>1</v>
      </c>
      <c r="J10" s="151" t="s">
        <v>2810</v>
      </c>
      <c r="K10" s="158" t="s">
        <v>171</v>
      </c>
      <c r="L10" s="158" t="s">
        <v>2386</v>
      </c>
      <c r="M10" s="149" t="str">
        <f>VLOOKUP(L10,CódigosRetorno!$A$2:$B$1577,2,FALSE)</f>
        <v>Numero de Serie del nombre del archivo no coincide con el consignado en el contenido del archivo XML</v>
      </c>
      <c r="N10" s="148" t="s">
        <v>163</v>
      </c>
      <c r="O10" s="305"/>
    </row>
    <row r="11" spans="1:15" ht="24" x14ac:dyDescent="0.35">
      <c r="A11" s="305"/>
      <c r="B11" s="876"/>
      <c r="C11" s="920"/>
      <c r="D11" s="897"/>
      <c r="E11" s="897"/>
      <c r="F11" s="876"/>
      <c r="G11" s="897"/>
      <c r="H11" s="870"/>
      <c r="I11" s="876"/>
      <c r="J11" s="151" t="s">
        <v>2811</v>
      </c>
      <c r="K11" s="158" t="s">
        <v>171</v>
      </c>
      <c r="L11" s="158" t="s">
        <v>2385</v>
      </c>
      <c r="M11" s="149" t="str">
        <f>VLOOKUP(L11,CódigosRetorno!$A$2:$B$1577,2,FALSE)</f>
        <v>Número de documento en el nombre del archivo no coincide con el consignado en el contenido del XML</v>
      </c>
      <c r="N11" s="148" t="s">
        <v>163</v>
      </c>
      <c r="O11" s="305"/>
    </row>
    <row r="12" spans="1:15" ht="36" x14ac:dyDescent="0.35">
      <c r="A12" s="305"/>
      <c r="B12" s="876"/>
      <c r="C12" s="920"/>
      <c r="D12" s="897"/>
      <c r="E12" s="897"/>
      <c r="F12" s="876"/>
      <c r="G12" s="897"/>
      <c r="H12" s="870"/>
      <c r="I12" s="876"/>
      <c r="J12" s="151" t="s">
        <v>4958</v>
      </c>
      <c r="K12" s="158" t="s">
        <v>171</v>
      </c>
      <c r="L12" s="158" t="s">
        <v>2425</v>
      </c>
      <c r="M12" s="149" t="str">
        <f>VLOOKUP(L12,CódigosRetorno!$A$2:$B$1577,2,FALSE)</f>
        <v>ID - El dato SERIE-CORRELATIVO no cumple con el formato de acuerdo al tipo de comprobante</v>
      </c>
      <c r="N12" s="148" t="s">
        <v>163</v>
      </c>
      <c r="O12" s="305"/>
    </row>
    <row r="13" spans="1:15" ht="36" x14ac:dyDescent="0.35">
      <c r="A13" s="305"/>
      <c r="B13" s="876"/>
      <c r="C13" s="920"/>
      <c r="D13" s="897"/>
      <c r="E13" s="897"/>
      <c r="F13" s="876"/>
      <c r="G13" s="897"/>
      <c r="H13" s="870"/>
      <c r="I13" s="876"/>
      <c r="J13" s="386" t="s">
        <v>5563</v>
      </c>
      <c r="K13" s="377" t="s">
        <v>171</v>
      </c>
      <c r="L13" s="377" t="s">
        <v>2388</v>
      </c>
      <c r="M13" s="149" t="str">
        <f>VLOOKUP(L13,CódigosRetorno!$A$2:$B$1577,2,FALSE)</f>
        <v>El comprobante fue registrado previamente con otros datos</v>
      </c>
      <c r="N13" s="148" t="s">
        <v>2500</v>
      </c>
      <c r="O13" s="305"/>
    </row>
    <row r="14" spans="1:15" ht="60" x14ac:dyDescent="0.35">
      <c r="A14" s="305"/>
      <c r="B14" s="876"/>
      <c r="C14" s="920"/>
      <c r="D14" s="897"/>
      <c r="E14" s="897"/>
      <c r="F14" s="876"/>
      <c r="G14" s="897"/>
      <c r="H14" s="870"/>
      <c r="I14" s="876"/>
      <c r="J14" s="386" t="s">
        <v>5560</v>
      </c>
      <c r="K14" s="377" t="s">
        <v>171</v>
      </c>
      <c r="L14" s="377" t="s">
        <v>2389</v>
      </c>
      <c r="M14" s="149" t="str">
        <f>VLOOKUP(L14,CódigosRetorno!$A$2:$B$1577,2,FALSE)</f>
        <v>El comprobante ya esta informado y se encuentra con estado anulado o rechazado</v>
      </c>
      <c r="N14" s="148" t="s">
        <v>2500</v>
      </c>
      <c r="O14" s="305"/>
    </row>
    <row r="15" spans="1:15" ht="36" x14ac:dyDescent="0.35">
      <c r="A15" s="305"/>
      <c r="B15" s="876"/>
      <c r="C15" s="920"/>
      <c r="D15" s="897"/>
      <c r="E15" s="897"/>
      <c r="F15" s="876"/>
      <c r="G15" s="897"/>
      <c r="H15" s="870"/>
      <c r="I15" s="876"/>
      <c r="J15" s="151" t="s">
        <v>4689</v>
      </c>
      <c r="K15" s="158" t="s">
        <v>171</v>
      </c>
      <c r="L15" s="158" t="s">
        <v>4687</v>
      </c>
      <c r="M15" s="149" t="str">
        <f>VLOOKUP(L15,CódigosRetorno!$A$2:$B$1577,2,FALSE)</f>
        <v>Comprobante físico no se encuentra autorizado como comprobante de contingencia</v>
      </c>
      <c r="N15" s="148" t="s">
        <v>4686</v>
      </c>
      <c r="O15" s="305"/>
    </row>
    <row r="16" spans="1:15" ht="36" x14ac:dyDescent="0.35">
      <c r="A16" s="305"/>
      <c r="B16" s="876"/>
      <c r="C16" s="920"/>
      <c r="D16" s="897"/>
      <c r="E16" s="897"/>
      <c r="F16" s="876"/>
      <c r="G16" s="897"/>
      <c r="H16" s="870"/>
      <c r="I16" s="876"/>
      <c r="J16" s="151" t="s">
        <v>4689</v>
      </c>
      <c r="K16" s="158" t="s">
        <v>171</v>
      </c>
      <c r="L16" s="158" t="s">
        <v>4687</v>
      </c>
      <c r="M16" s="149" t="str">
        <f>VLOOKUP(L16,CódigosRetorno!$A$2:$B$1577,2,FALSE)</f>
        <v>Comprobante físico no se encuentra autorizado como comprobante de contingencia</v>
      </c>
      <c r="N16" s="148" t="s">
        <v>2848</v>
      </c>
      <c r="O16" s="305"/>
    </row>
    <row r="17" spans="1:15" ht="72" x14ac:dyDescent="0.35">
      <c r="A17" s="305"/>
      <c r="B17" s="876">
        <f>B10+1</f>
        <v>4</v>
      </c>
      <c r="C17" s="870" t="s">
        <v>19</v>
      </c>
      <c r="D17" s="897" t="s">
        <v>3</v>
      </c>
      <c r="E17" s="897" t="s">
        <v>4</v>
      </c>
      <c r="F17" s="876" t="s">
        <v>137</v>
      </c>
      <c r="G17" s="897" t="s">
        <v>21</v>
      </c>
      <c r="H17" s="870" t="s">
        <v>29</v>
      </c>
      <c r="I17" s="876">
        <v>1</v>
      </c>
      <c r="J17" s="151" t="s">
        <v>4785</v>
      </c>
      <c r="K17" s="158" t="s">
        <v>171</v>
      </c>
      <c r="L17" s="158" t="s">
        <v>2227</v>
      </c>
      <c r="M17" s="149" t="str">
        <f>VLOOKUP(L17,CódigosRetorno!$A$2:$B$1577,2,FALSE)</f>
        <v>Presentacion fuera de fecha</v>
      </c>
      <c r="N17" s="148" t="s">
        <v>5088</v>
      </c>
      <c r="O17" s="305"/>
    </row>
    <row r="18" spans="1:15" ht="24" x14ac:dyDescent="0.35">
      <c r="A18" s="305"/>
      <c r="B18" s="876"/>
      <c r="C18" s="870"/>
      <c r="D18" s="897"/>
      <c r="E18" s="897"/>
      <c r="F18" s="876"/>
      <c r="G18" s="897"/>
      <c r="H18" s="870"/>
      <c r="I18" s="876"/>
      <c r="J18" s="151" t="s">
        <v>3075</v>
      </c>
      <c r="K18" s="158" t="s">
        <v>171</v>
      </c>
      <c r="L18" s="78" t="s">
        <v>2000</v>
      </c>
      <c r="M18" s="149" t="str">
        <f>VLOOKUP(L18,CódigosRetorno!$A$2:$B$1577,2,FALSE)</f>
        <v>La fecha de emision se encuentra fuera del limite permitido</v>
      </c>
      <c r="N18" s="148" t="s">
        <v>163</v>
      </c>
      <c r="O18" s="305"/>
    </row>
    <row r="19" spans="1:15" ht="14.5" x14ac:dyDescent="0.35">
      <c r="A19" s="305"/>
      <c r="B19" s="148">
        <f>B17+1</f>
        <v>5</v>
      </c>
      <c r="C19" s="151" t="s">
        <v>1071</v>
      </c>
      <c r="D19" s="141" t="s">
        <v>3</v>
      </c>
      <c r="E19" s="141" t="s">
        <v>8</v>
      </c>
      <c r="F19" s="72" t="s">
        <v>160</v>
      </c>
      <c r="G19" s="83" t="s">
        <v>2777</v>
      </c>
      <c r="H19" s="134" t="s">
        <v>2776</v>
      </c>
      <c r="I19" s="152">
        <v>1</v>
      </c>
      <c r="J19" s="149" t="s">
        <v>2514</v>
      </c>
      <c r="K19" s="141" t="s">
        <v>163</v>
      </c>
      <c r="L19" s="158" t="s">
        <v>163</v>
      </c>
      <c r="M19" s="149" t="str">
        <f>VLOOKUP(L19,CódigosRetorno!$A$2:$B$1577,2,FALSE)</f>
        <v>-</v>
      </c>
      <c r="N19" s="148" t="s">
        <v>163</v>
      </c>
      <c r="O19" s="305"/>
    </row>
    <row r="20" spans="1:15" ht="24" x14ac:dyDescent="0.35">
      <c r="A20" s="305"/>
      <c r="B20" s="876">
        <f>+B19+1</f>
        <v>6</v>
      </c>
      <c r="C20" s="920" t="s">
        <v>96</v>
      </c>
      <c r="D20" s="897" t="s">
        <v>3</v>
      </c>
      <c r="E20" s="897" t="s">
        <v>4</v>
      </c>
      <c r="F20" s="876" t="s">
        <v>9</v>
      </c>
      <c r="G20" s="897" t="s">
        <v>5746</v>
      </c>
      <c r="H20" s="870" t="s">
        <v>2508</v>
      </c>
      <c r="I20" s="876">
        <v>1</v>
      </c>
      <c r="J20" s="812" t="s">
        <v>2853</v>
      </c>
      <c r="K20" s="158" t="s">
        <v>171</v>
      </c>
      <c r="L20" s="160" t="s">
        <v>2422</v>
      </c>
      <c r="M20" s="149" t="str">
        <f>VLOOKUP(L20,CódigosRetorno!$A$2:$B$1577,2,FALSE)</f>
        <v>El XML no contiene el tag o no existe informacion de InvoiceTypeCode</v>
      </c>
      <c r="N20" s="161" t="s">
        <v>163</v>
      </c>
      <c r="O20" s="305"/>
    </row>
    <row r="21" spans="1:15" ht="24" x14ac:dyDescent="0.35">
      <c r="A21" s="305"/>
      <c r="B21" s="876"/>
      <c r="C21" s="920"/>
      <c r="D21" s="897"/>
      <c r="E21" s="897"/>
      <c r="F21" s="876"/>
      <c r="G21" s="897"/>
      <c r="H21" s="870"/>
      <c r="I21" s="876"/>
      <c r="J21" s="151" t="s">
        <v>2812</v>
      </c>
      <c r="K21" s="158" t="s">
        <v>171</v>
      </c>
      <c r="L21" s="160" t="s">
        <v>2423</v>
      </c>
      <c r="M21" s="149" t="str">
        <f>VLOOKUP(L21,CódigosRetorno!$A$2:$B$1577,2,FALSE)</f>
        <v>InvoiceTypeCode - El valor del tipo de documento es invalido o no coincide con el nombre del archivo</v>
      </c>
      <c r="N21" s="148" t="s">
        <v>4548</v>
      </c>
      <c r="O21" s="305"/>
    </row>
    <row r="22" spans="1:15" ht="24" x14ac:dyDescent="0.35">
      <c r="A22" s="305"/>
      <c r="B22" s="876"/>
      <c r="C22" s="920"/>
      <c r="D22" s="897"/>
      <c r="E22" s="897" t="s">
        <v>8</v>
      </c>
      <c r="F22" s="876"/>
      <c r="G22" s="161" t="s">
        <v>3898</v>
      </c>
      <c r="H22" s="99" t="s">
        <v>3899</v>
      </c>
      <c r="I22" s="148" t="s">
        <v>3900</v>
      </c>
      <c r="J22" s="149" t="s">
        <v>4253</v>
      </c>
      <c r="K22" s="141" t="s">
        <v>1072</v>
      </c>
      <c r="L22" s="158" t="s">
        <v>4241</v>
      </c>
      <c r="M22" s="149" t="str">
        <f>VLOOKUP(L22,CódigosRetorno!$A$2:$B$1577,2,FALSE)</f>
        <v>El dato ingresado como atributo @listAgencyName es incorrecto.</v>
      </c>
      <c r="N22" s="148" t="s">
        <v>163</v>
      </c>
      <c r="O22" s="305"/>
    </row>
    <row r="23" spans="1:15" ht="24" x14ac:dyDescent="0.35">
      <c r="A23" s="305"/>
      <c r="B23" s="876"/>
      <c r="C23" s="920"/>
      <c r="D23" s="897"/>
      <c r="E23" s="897"/>
      <c r="F23" s="876"/>
      <c r="G23" s="161" t="s">
        <v>3901</v>
      </c>
      <c r="H23" s="99" t="s">
        <v>3902</v>
      </c>
      <c r="I23" s="148" t="s">
        <v>3900</v>
      </c>
      <c r="J23" s="149" t="s">
        <v>4254</v>
      </c>
      <c r="K23" s="141" t="s">
        <v>1072</v>
      </c>
      <c r="L23" s="158" t="s">
        <v>4242</v>
      </c>
      <c r="M23" s="149" t="str">
        <f>VLOOKUP(L23,CódigosRetorno!$A$2:$B$1577,2,FALSE)</f>
        <v>El dato ingresado como atributo @listName es incorrecto.</v>
      </c>
      <c r="N23" s="161" t="s">
        <v>163</v>
      </c>
      <c r="O23" s="305"/>
    </row>
    <row r="24" spans="1:15" ht="36" x14ac:dyDescent="0.35">
      <c r="A24" s="305"/>
      <c r="B24" s="876"/>
      <c r="C24" s="920"/>
      <c r="D24" s="897"/>
      <c r="E24" s="897"/>
      <c r="F24" s="876"/>
      <c r="G24" s="161" t="s">
        <v>3903</v>
      </c>
      <c r="H24" s="99" t="s">
        <v>3904</v>
      </c>
      <c r="I24" s="148" t="s">
        <v>3900</v>
      </c>
      <c r="J24" s="149" t="s">
        <v>4255</v>
      </c>
      <c r="K24" s="158" t="s">
        <v>1072</v>
      </c>
      <c r="L24" s="160" t="s">
        <v>4243</v>
      </c>
      <c r="M24" s="149" t="str">
        <f>VLOOKUP(L24,CódigosRetorno!$A$2:$B$1577,2,FALSE)</f>
        <v>El dato ingresado como atributo @listURI es incorrecto.</v>
      </c>
      <c r="N24" s="161" t="s">
        <v>163</v>
      </c>
      <c r="O24" s="305"/>
    </row>
    <row r="25" spans="1:15" ht="24" x14ac:dyDescent="0.35">
      <c r="A25" s="305"/>
      <c r="B25" s="876">
        <f>B20+1</f>
        <v>7</v>
      </c>
      <c r="C25" s="920" t="s">
        <v>5894</v>
      </c>
      <c r="D25" s="897" t="s">
        <v>3</v>
      </c>
      <c r="E25" s="897" t="s">
        <v>4</v>
      </c>
      <c r="F25" s="876" t="s">
        <v>12</v>
      </c>
      <c r="G25" s="897" t="s">
        <v>5742</v>
      </c>
      <c r="H25" s="870" t="s">
        <v>2509</v>
      </c>
      <c r="I25" s="876">
        <v>1</v>
      </c>
      <c r="J25" s="149" t="s">
        <v>2853</v>
      </c>
      <c r="K25" s="158" t="s">
        <v>171</v>
      </c>
      <c r="L25" s="160" t="s">
        <v>691</v>
      </c>
      <c r="M25" s="149" t="str">
        <f>VLOOKUP(L25,CódigosRetorno!$A$2:$B$1577,2,FALSE)</f>
        <v>El XML no contiene el tag o no existe informacion de DocumentCurrencyCode</v>
      </c>
      <c r="N25" s="161" t="s">
        <v>163</v>
      </c>
      <c r="O25" s="305"/>
    </row>
    <row r="26" spans="1:15" ht="24" x14ac:dyDescent="0.35">
      <c r="A26" s="305"/>
      <c r="B26" s="876"/>
      <c r="C26" s="920"/>
      <c r="D26" s="897"/>
      <c r="E26" s="897"/>
      <c r="F26" s="876"/>
      <c r="G26" s="897"/>
      <c r="H26" s="870"/>
      <c r="I26" s="876"/>
      <c r="J26" s="151" t="s">
        <v>3905</v>
      </c>
      <c r="K26" s="158" t="s">
        <v>171</v>
      </c>
      <c r="L26" s="160" t="s">
        <v>3843</v>
      </c>
      <c r="M26" s="149" t="str">
        <f>VLOOKUP(L26,CódigosRetorno!$A$2:$B$1577,2,FALSE)</f>
        <v>El valor ingresado como moneda del comprobante no es valido (catalogo nro 02).</v>
      </c>
      <c r="N26" s="148" t="s">
        <v>4549</v>
      </c>
      <c r="O26" s="305"/>
    </row>
    <row r="27" spans="1:15" ht="36" x14ac:dyDescent="0.35">
      <c r="A27" s="305"/>
      <c r="B27" s="876"/>
      <c r="C27" s="920"/>
      <c r="D27" s="897"/>
      <c r="E27" s="897"/>
      <c r="F27" s="876"/>
      <c r="G27" s="897"/>
      <c r="H27" s="870"/>
      <c r="I27" s="876"/>
      <c r="J27" s="151" t="s">
        <v>3968</v>
      </c>
      <c r="K27" s="158" t="s">
        <v>171</v>
      </c>
      <c r="L27" s="160" t="s">
        <v>692</v>
      </c>
      <c r="M27" s="149" t="str">
        <f>VLOOKUP(L27,CódigosRetorno!$A$2:$B$1577,2,FALSE)</f>
        <v>La moneda debe ser la misma en todo el documento. Salvo las percepciones que sólo son en moneda nacional.</v>
      </c>
      <c r="N27" s="148" t="s">
        <v>163</v>
      </c>
      <c r="O27" s="305"/>
    </row>
    <row r="28" spans="1:15" ht="24" x14ac:dyDescent="0.35">
      <c r="A28" s="305"/>
      <c r="B28" s="876"/>
      <c r="C28" s="920"/>
      <c r="D28" s="897"/>
      <c r="E28" s="897" t="s">
        <v>8</v>
      </c>
      <c r="F28" s="876"/>
      <c r="G28" s="161" t="s">
        <v>3907</v>
      </c>
      <c r="H28" s="99" t="s">
        <v>3908</v>
      </c>
      <c r="I28" s="148" t="s">
        <v>3900</v>
      </c>
      <c r="J28" s="149" t="s">
        <v>6360</v>
      </c>
      <c r="K28" s="141" t="s">
        <v>1072</v>
      </c>
      <c r="L28" s="158" t="s">
        <v>4245</v>
      </c>
      <c r="M28" s="149" t="str">
        <f>VLOOKUP(L28,CódigosRetorno!$A$2:$B$1577,2,FALSE)</f>
        <v>El dato ingresado como atributo @listID es incorrecto.</v>
      </c>
      <c r="N28" s="161" t="s">
        <v>163</v>
      </c>
      <c r="O28" s="305"/>
    </row>
    <row r="29" spans="1:15" ht="24" x14ac:dyDescent="0.35">
      <c r="A29" s="305"/>
      <c r="B29" s="876"/>
      <c r="C29" s="920"/>
      <c r="D29" s="897"/>
      <c r="E29" s="897"/>
      <c r="F29" s="876"/>
      <c r="G29" s="148" t="s">
        <v>3909</v>
      </c>
      <c r="H29" s="99" t="s">
        <v>3902</v>
      </c>
      <c r="I29" s="148" t="s">
        <v>3900</v>
      </c>
      <c r="J29" s="149" t="s">
        <v>6361</v>
      </c>
      <c r="K29" s="141" t="s">
        <v>1072</v>
      </c>
      <c r="L29" s="158" t="s">
        <v>4242</v>
      </c>
      <c r="M29" s="149" t="str">
        <f>VLOOKUP(L29,CódigosRetorno!$A$2:$B$1577,2,FALSE)</f>
        <v>El dato ingresado como atributo @listName es incorrecto.</v>
      </c>
      <c r="N29" s="161" t="s">
        <v>163</v>
      </c>
      <c r="O29" s="305"/>
    </row>
    <row r="30" spans="1:15" ht="48" x14ac:dyDescent="0.35">
      <c r="A30" s="305"/>
      <c r="B30" s="876"/>
      <c r="C30" s="920"/>
      <c r="D30" s="897"/>
      <c r="E30" s="897"/>
      <c r="F30" s="876"/>
      <c r="G30" s="161" t="s">
        <v>3910</v>
      </c>
      <c r="H30" s="99" t="s">
        <v>3899</v>
      </c>
      <c r="I30" s="148" t="s">
        <v>3900</v>
      </c>
      <c r="J30" s="149" t="s">
        <v>6362</v>
      </c>
      <c r="K30" s="158" t="s">
        <v>1072</v>
      </c>
      <c r="L30" s="160" t="s">
        <v>4241</v>
      </c>
      <c r="M30" s="149" t="str">
        <f>VLOOKUP(L30,CódigosRetorno!$A$2:$B$1577,2,FALSE)</f>
        <v>El dato ingresado como atributo @listAgencyName es incorrecto.</v>
      </c>
      <c r="N30" s="161" t="s">
        <v>163</v>
      </c>
      <c r="O30" s="305"/>
    </row>
    <row r="31" spans="1:15" ht="14.5" x14ac:dyDescent="0.35">
      <c r="A31" s="305"/>
      <c r="B31" s="593">
        <f>B25+1</f>
        <v>8</v>
      </c>
      <c r="C31" s="594" t="s">
        <v>5779</v>
      </c>
      <c r="D31" s="593" t="s">
        <v>3</v>
      </c>
      <c r="E31" s="593" t="s">
        <v>8</v>
      </c>
      <c r="F31" s="593" t="s">
        <v>137</v>
      </c>
      <c r="G31" s="593" t="s">
        <v>21</v>
      </c>
      <c r="H31" s="596" t="s">
        <v>3257</v>
      </c>
      <c r="I31" s="152">
        <v>1</v>
      </c>
      <c r="J31" s="149" t="s">
        <v>2514</v>
      </c>
      <c r="K31" s="141" t="s">
        <v>163</v>
      </c>
      <c r="L31" s="158" t="s">
        <v>163</v>
      </c>
      <c r="M31" s="149" t="str">
        <f>VLOOKUP(L31,CódigosRetorno!$A$2:$B$1577,2,FALSE)</f>
        <v>-</v>
      </c>
      <c r="N31" s="148" t="s">
        <v>163</v>
      </c>
      <c r="O31" s="305"/>
    </row>
    <row r="32" spans="1:15" ht="14.5" x14ac:dyDescent="0.35">
      <c r="A32" s="305"/>
      <c r="B32" s="186" t="s">
        <v>165</v>
      </c>
      <c r="C32" s="178"/>
      <c r="D32" s="180"/>
      <c r="E32" s="180"/>
      <c r="F32" s="181"/>
      <c r="G32" s="181"/>
      <c r="H32" s="182"/>
      <c r="I32" s="181"/>
      <c r="J32" s="178"/>
      <c r="K32" s="211" t="s">
        <v>163</v>
      </c>
      <c r="L32" s="262" t="s">
        <v>163</v>
      </c>
      <c r="M32" s="178" t="s">
        <v>163</v>
      </c>
      <c r="N32" s="185"/>
      <c r="O32" s="305"/>
    </row>
    <row r="33" spans="1:15" ht="14.5" x14ac:dyDescent="0.35">
      <c r="A33" s="305"/>
      <c r="B33" s="148">
        <f>+B31+1</f>
        <v>9</v>
      </c>
      <c r="C33" s="149" t="s">
        <v>5730</v>
      </c>
      <c r="D33" s="141" t="s">
        <v>3</v>
      </c>
      <c r="E33" s="141" t="s">
        <v>4</v>
      </c>
      <c r="F33" s="148" t="s">
        <v>22</v>
      </c>
      <c r="G33" s="141" t="s">
        <v>163</v>
      </c>
      <c r="H33" s="149" t="s">
        <v>163</v>
      </c>
      <c r="I33" s="148">
        <v>1</v>
      </c>
      <c r="J33" s="149" t="s">
        <v>3057</v>
      </c>
      <c r="K33" s="141" t="s">
        <v>163</v>
      </c>
      <c r="L33" s="158" t="s">
        <v>163</v>
      </c>
      <c r="M33" s="149" t="s">
        <v>163</v>
      </c>
      <c r="N33" s="148" t="s">
        <v>163</v>
      </c>
      <c r="O33" s="305"/>
    </row>
    <row r="34" spans="1:15" ht="14.5" x14ac:dyDescent="0.35">
      <c r="A34" s="305"/>
      <c r="B34" s="186" t="s">
        <v>140</v>
      </c>
      <c r="C34" s="187"/>
      <c r="D34" s="180"/>
      <c r="E34" s="180"/>
      <c r="F34" s="181"/>
      <c r="G34" s="181"/>
      <c r="H34" s="182"/>
      <c r="I34" s="181"/>
      <c r="J34" s="178"/>
      <c r="K34" s="211" t="s">
        <v>163</v>
      </c>
      <c r="L34" s="262" t="s">
        <v>163</v>
      </c>
      <c r="M34" s="178" t="s">
        <v>163</v>
      </c>
      <c r="N34" s="185"/>
      <c r="O34" s="305"/>
    </row>
    <row r="35" spans="1:15" ht="36" x14ac:dyDescent="0.35">
      <c r="A35" s="305"/>
      <c r="B35" s="876">
        <f>B33+1</f>
        <v>10</v>
      </c>
      <c r="C35" s="920" t="s">
        <v>6</v>
      </c>
      <c r="D35" s="897" t="s">
        <v>3</v>
      </c>
      <c r="E35" s="897" t="s">
        <v>4</v>
      </c>
      <c r="F35" s="876" t="s">
        <v>7</v>
      </c>
      <c r="G35" s="889" t="s">
        <v>63</v>
      </c>
      <c r="H35" s="870" t="s">
        <v>3911</v>
      </c>
      <c r="I35" s="876">
        <v>1</v>
      </c>
      <c r="J35" s="149" t="s">
        <v>3969</v>
      </c>
      <c r="K35" s="158" t="s">
        <v>171</v>
      </c>
      <c r="L35" s="160" t="s">
        <v>3845</v>
      </c>
      <c r="M35" s="149" t="str">
        <f>VLOOKUP(L35,CódigosRetorno!$A$2:$B$1577,2,FALSE)</f>
        <v>El XML contiene mas de un tag como elemento de numero de documento del emisor</v>
      </c>
      <c r="N35" s="148" t="s">
        <v>163</v>
      </c>
      <c r="O35" s="305"/>
    </row>
    <row r="36" spans="1:15" ht="24" x14ac:dyDescent="0.35">
      <c r="A36" s="305"/>
      <c r="B36" s="876"/>
      <c r="C36" s="920"/>
      <c r="D36" s="897"/>
      <c r="E36" s="897"/>
      <c r="F36" s="876"/>
      <c r="G36" s="894"/>
      <c r="H36" s="870"/>
      <c r="I36" s="876"/>
      <c r="J36" s="149" t="s">
        <v>3076</v>
      </c>
      <c r="K36" s="158" t="s">
        <v>171</v>
      </c>
      <c r="L36" s="160" t="s">
        <v>2387</v>
      </c>
      <c r="M36" s="149" t="str">
        <f>VLOOKUP(L36,CódigosRetorno!$A$2:$B$1577,2,FALSE)</f>
        <v>Número de RUC del nombre del archivo no coincide con el consignado en el contenido del archivo XML</v>
      </c>
      <c r="N36" s="148" t="s">
        <v>163</v>
      </c>
      <c r="O36" s="305"/>
    </row>
    <row r="37" spans="1:15" ht="24" x14ac:dyDescent="0.35">
      <c r="A37" s="305"/>
      <c r="B37" s="876"/>
      <c r="C37" s="920"/>
      <c r="D37" s="897"/>
      <c r="E37" s="897"/>
      <c r="F37" s="876"/>
      <c r="G37" s="894"/>
      <c r="H37" s="870"/>
      <c r="I37" s="876"/>
      <c r="J37" s="149" t="s">
        <v>3080</v>
      </c>
      <c r="K37" s="158" t="s">
        <v>171</v>
      </c>
      <c r="L37" s="160" t="s">
        <v>2322</v>
      </c>
      <c r="M37" s="149" t="str">
        <f>VLOOKUP(L37,CódigosRetorno!$A$2:$B$1577,2,FALSE)</f>
        <v>El contribuyente no esta activo</v>
      </c>
      <c r="N37" s="148" t="s">
        <v>2512</v>
      </c>
      <c r="O37" s="305"/>
    </row>
    <row r="38" spans="1:15" ht="24" x14ac:dyDescent="0.35">
      <c r="A38" s="305"/>
      <c r="B38" s="876"/>
      <c r="C38" s="920"/>
      <c r="D38" s="897"/>
      <c r="E38" s="897"/>
      <c r="F38" s="876"/>
      <c r="G38" s="894"/>
      <c r="H38" s="870"/>
      <c r="I38" s="876"/>
      <c r="J38" s="379" t="s">
        <v>5834</v>
      </c>
      <c r="K38" s="377" t="s">
        <v>171</v>
      </c>
      <c r="L38" s="378" t="s">
        <v>2321</v>
      </c>
      <c r="M38" s="149" t="str">
        <f>VLOOKUP(L38,CódigosRetorno!$A$2:$B$1577,2,FALSE)</f>
        <v>El contribuyente no esta habido</v>
      </c>
      <c r="N38" s="148" t="s">
        <v>2512</v>
      </c>
      <c r="O38" s="305"/>
    </row>
    <row r="39" spans="1:15" ht="48" x14ac:dyDescent="0.35">
      <c r="A39" s="305"/>
      <c r="B39" s="876"/>
      <c r="C39" s="920"/>
      <c r="D39" s="897"/>
      <c r="E39" s="897"/>
      <c r="F39" s="876"/>
      <c r="G39" s="894"/>
      <c r="H39" s="870"/>
      <c r="I39" s="876"/>
      <c r="J39" s="764" t="s">
        <v>6773</v>
      </c>
      <c r="K39" s="765" t="s">
        <v>171</v>
      </c>
      <c r="L39" s="767" t="s">
        <v>4264</v>
      </c>
      <c r="M39" s="766" t="str">
        <f>VLOOKUP(L39,CódigosRetorno!$A$2:$B$1577,2,FALSE)</f>
        <v>El emisor a la fecha no se encuentra registrado ó habilitado en el Registro de exportadores de servicios SUNAT</v>
      </c>
      <c r="N39" s="765" t="s">
        <v>4962</v>
      </c>
      <c r="O39" s="305"/>
    </row>
    <row r="40" spans="1:15" ht="24" x14ac:dyDescent="0.35">
      <c r="A40" s="305"/>
      <c r="B40" s="876"/>
      <c r="C40" s="920"/>
      <c r="D40" s="897"/>
      <c r="E40" s="897"/>
      <c r="F40" s="876" t="s">
        <v>3970</v>
      </c>
      <c r="G40" s="897" t="s">
        <v>3912</v>
      </c>
      <c r="H40" s="870" t="s">
        <v>3913</v>
      </c>
      <c r="I40" s="876">
        <v>1</v>
      </c>
      <c r="J40" s="149" t="s">
        <v>6366</v>
      </c>
      <c r="K40" s="158" t="s">
        <v>171</v>
      </c>
      <c r="L40" s="160" t="s">
        <v>2418</v>
      </c>
      <c r="M40" s="149" t="str">
        <f>VLOOKUP(L40,CódigosRetorno!$A$2:$B$1577,2,FALSE)</f>
        <v>El XML no contiene el tag o no existe informacion en tipo de documento del emisor.</v>
      </c>
      <c r="N40" s="148" t="s">
        <v>163</v>
      </c>
      <c r="O40" s="305"/>
    </row>
    <row r="41" spans="1:15" ht="14.5" x14ac:dyDescent="0.35">
      <c r="A41" s="305"/>
      <c r="B41" s="876"/>
      <c r="C41" s="920"/>
      <c r="D41" s="897"/>
      <c r="E41" s="897"/>
      <c r="F41" s="876"/>
      <c r="G41" s="897"/>
      <c r="H41" s="870"/>
      <c r="I41" s="876"/>
      <c r="J41" s="149" t="s">
        <v>2940</v>
      </c>
      <c r="K41" s="158" t="s">
        <v>171</v>
      </c>
      <c r="L41" s="160" t="s">
        <v>2419</v>
      </c>
      <c r="M41" s="149" t="str">
        <f>VLOOKUP(L41,CódigosRetorno!$A$2:$B$1577,2,FALSE)</f>
        <v>El dato ingresado no cumple con el estandar</v>
      </c>
      <c r="N41" s="148" t="s">
        <v>163</v>
      </c>
      <c r="O41" s="305"/>
    </row>
    <row r="42" spans="1:15" ht="24" x14ac:dyDescent="0.35">
      <c r="A42" s="305"/>
      <c r="B42" s="876"/>
      <c r="C42" s="920"/>
      <c r="D42" s="897"/>
      <c r="E42" s="897" t="s">
        <v>8</v>
      </c>
      <c r="F42" s="148"/>
      <c r="G42" s="161" t="s">
        <v>3914</v>
      </c>
      <c r="H42" s="94" t="s">
        <v>3915</v>
      </c>
      <c r="I42" s="148" t="s">
        <v>3900</v>
      </c>
      <c r="J42" s="149" t="s">
        <v>6363</v>
      </c>
      <c r="K42" s="141" t="s">
        <v>1072</v>
      </c>
      <c r="L42" s="158" t="s">
        <v>4246</v>
      </c>
      <c r="M42" s="149" t="str">
        <f>VLOOKUP(L42,CódigosRetorno!$A$2:$B$1577,2,FALSE)</f>
        <v>El dato ingresado como atributo @schemeName es incorrecto.</v>
      </c>
      <c r="N42" s="161" t="s">
        <v>163</v>
      </c>
      <c r="O42" s="305"/>
    </row>
    <row r="43" spans="1:15" ht="24" x14ac:dyDescent="0.35">
      <c r="A43" s="305"/>
      <c r="B43" s="876"/>
      <c r="C43" s="920"/>
      <c r="D43" s="897"/>
      <c r="E43" s="897"/>
      <c r="F43" s="148"/>
      <c r="G43" s="161" t="s">
        <v>3898</v>
      </c>
      <c r="H43" s="94" t="s">
        <v>3916</v>
      </c>
      <c r="I43" s="148" t="s">
        <v>3900</v>
      </c>
      <c r="J43" s="149" t="s">
        <v>4253</v>
      </c>
      <c r="K43" s="141" t="s">
        <v>1072</v>
      </c>
      <c r="L43" s="158" t="s">
        <v>4247</v>
      </c>
      <c r="M43" s="149" t="str">
        <f>VLOOKUP(L43,CódigosRetorno!$A$2:$B$1577,2,FALSE)</f>
        <v>El dato ingresado como atributo @schemeAgencyName es incorrecto.</v>
      </c>
      <c r="N43" s="161" t="s">
        <v>163</v>
      </c>
      <c r="O43" s="305"/>
    </row>
    <row r="44" spans="1:15" ht="36" x14ac:dyDescent="0.35">
      <c r="A44" s="305"/>
      <c r="B44" s="876"/>
      <c r="C44" s="920"/>
      <c r="D44" s="897"/>
      <c r="E44" s="897"/>
      <c r="F44" s="148"/>
      <c r="G44" s="161" t="s">
        <v>3917</v>
      </c>
      <c r="H44" s="94" t="s">
        <v>3918</v>
      </c>
      <c r="I44" s="148" t="s">
        <v>3900</v>
      </c>
      <c r="J44" s="149" t="s">
        <v>6364</v>
      </c>
      <c r="K44" s="158" t="s">
        <v>1072</v>
      </c>
      <c r="L44" s="160" t="s">
        <v>4248</v>
      </c>
      <c r="M44" s="149" t="str">
        <f>VLOOKUP(L44,CódigosRetorno!$A$2:$B$1577,2,FALSE)</f>
        <v>El dato ingresado como atributo @schemeURI es incorrecto.</v>
      </c>
      <c r="N44" s="161" t="s">
        <v>163</v>
      </c>
      <c r="O44" s="305"/>
    </row>
    <row r="45" spans="1:15" ht="60" x14ac:dyDescent="0.35">
      <c r="A45" s="305"/>
      <c r="B45" s="148">
        <f>B35+1</f>
        <v>11</v>
      </c>
      <c r="C45" s="149" t="s">
        <v>5721</v>
      </c>
      <c r="D45" s="141" t="s">
        <v>3</v>
      </c>
      <c r="E45" s="141" t="s">
        <v>8</v>
      </c>
      <c r="F45" s="148" t="s">
        <v>3919</v>
      </c>
      <c r="G45" s="141"/>
      <c r="H45" s="149" t="s">
        <v>31</v>
      </c>
      <c r="I45" s="148">
        <v>1</v>
      </c>
      <c r="J45" s="647" t="s">
        <v>6564</v>
      </c>
      <c r="K45" s="377" t="s">
        <v>1072</v>
      </c>
      <c r="L45" s="378" t="s">
        <v>1190</v>
      </c>
      <c r="M45" s="149" t="str">
        <f>VLOOKUP(L45,CódigosRetorno!$A$2:$B$1577,2,FALSE)</f>
        <v>El nombre comercial del emisor no cumple con el formato establecido</v>
      </c>
      <c r="N45" s="148" t="s">
        <v>163</v>
      </c>
      <c r="O45" s="305"/>
    </row>
    <row r="46" spans="1:15" ht="24" x14ac:dyDescent="0.35">
      <c r="A46" s="305"/>
      <c r="B46" s="876">
        <f>B45+1</f>
        <v>12</v>
      </c>
      <c r="C46" s="870" t="s">
        <v>48</v>
      </c>
      <c r="D46" s="897" t="s">
        <v>3</v>
      </c>
      <c r="E46" s="897" t="s">
        <v>4</v>
      </c>
      <c r="F46" s="876" t="s">
        <v>3919</v>
      </c>
      <c r="G46" s="897"/>
      <c r="H46" s="870" t="s">
        <v>30</v>
      </c>
      <c r="I46" s="876">
        <v>1</v>
      </c>
      <c r="J46" s="149" t="s">
        <v>2853</v>
      </c>
      <c r="K46" s="158" t="s">
        <v>171</v>
      </c>
      <c r="L46" s="160" t="s">
        <v>2384</v>
      </c>
      <c r="M46" s="149" t="str">
        <f>VLOOKUP(L46,CódigosRetorno!$A$2:$B$1577,2,FALSE)</f>
        <v>El XML no contiene el tag o no existe informacion de RegistrationName del emisor del documento</v>
      </c>
      <c r="N46" s="148" t="s">
        <v>163</v>
      </c>
      <c r="O46" s="305"/>
    </row>
    <row r="47" spans="1:15" ht="48" x14ac:dyDescent="0.35">
      <c r="A47" s="305"/>
      <c r="B47" s="876"/>
      <c r="C47" s="870"/>
      <c r="D47" s="897"/>
      <c r="E47" s="897"/>
      <c r="F47" s="876"/>
      <c r="G47" s="897"/>
      <c r="H47" s="870"/>
      <c r="I47" s="876"/>
      <c r="J47" s="858" t="s">
        <v>6378</v>
      </c>
      <c r="K47" s="856" t="s">
        <v>171</v>
      </c>
      <c r="L47" s="385" t="s">
        <v>2383</v>
      </c>
      <c r="M47" s="854" t="str">
        <f>VLOOKUP(L47,CódigosRetorno!$A$2:$B$1577,2,FALSE)</f>
        <v>RegistrationName - El nombre o razon social del emisor no cumple con el estandar</v>
      </c>
      <c r="N47" s="855" t="s">
        <v>163</v>
      </c>
      <c r="O47" s="305"/>
    </row>
    <row r="48" spans="1:15" ht="48" x14ac:dyDescent="0.35">
      <c r="A48" s="305"/>
      <c r="B48" s="876"/>
      <c r="C48" s="870"/>
      <c r="D48" s="897"/>
      <c r="E48" s="897"/>
      <c r="F48" s="876"/>
      <c r="G48" s="897"/>
      <c r="H48" s="870"/>
      <c r="I48" s="876"/>
      <c r="J48" s="647" t="s">
        <v>6378</v>
      </c>
      <c r="K48" s="377" t="s">
        <v>1072</v>
      </c>
      <c r="L48" s="378" t="s">
        <v>6843</v>
      </c>
      <c r="M48" s="149" t="str">
        <f>VLOOKUP(L48,CódigosRetorno!$A$2:$B$1577,2,FALSE)</f>
        <v>RegistrationName - El nombre o razon social del emisor no cumple con el estandar</v>
      </c>
      <c r="N48" s="148" t="s">
        <v>163</v>
      </c>
      <c r="O48" s="305"/>
    </row>
    <row r="49" spans="1:15" ht="48" x14ac:dyDescent="0.35">
      <c r="A49" s="305"/>
      <c r="B49" s="897">
        <f>B46+1</f>
        <v>13</v>
      </c>
      <c r="C49" s="1046" t="s">
        <v>5722</v>
      </c>
      <c r="D49" s="897" t="s">
        <v>3</v>
      </c>
      <c r="E49" s="897" t="s">
        <v>8</v>
      </c>
      <c r="F49" s="148" t="s">
        <v>3920</v>
      </c>
      <c r="G49" s="141"/>
      <c r="H49" s="149" t="s">
        <v>3921</v>
      </c>
      <c r="I49" s="148">
        <v>1</v>
      </c>
      <c r="J49" s="647" t="s">
        <v>6540</v>
      </c>
      <c r="K49" s="641" t="s">
        <v>1072</v>
      </c>
      <c r="L49" s="377" t="s">
        <v>1188</v>
      </c>
      <c r="M49" s="149" t="str">
        <f>VLOOKUP(L49,CódigosRetorno!$A$2:$B$1577,2,FALSE)</f>
        <v>La dirección completa y detallada del domicilio fiscal del emisor no cumple con el formato establecido</v>
      </c>
      <c r="N49" s="161" t="s">
        <v>163</v>
      </c>
      <c r="O49" s="305"/>
    </row>
    <row r="50" spans="1:15" ht="48" x14ac:dyDescent="0.35">
      <c r="A50" s="305"/>
      <c r="B50" s="897"/>
      <c r="C50" s="1046"/>
      <c r="D50" s="897"/>
      <c r="E50" s="897"/>
      <c r="F50" s="148" t="s">
        <v>45</v>
      </c>
      <c r="G50" s="141"/>
      <c r="H50" s="149" t="s">
        <v>3922</v>
      </c>
      <c r="I50" s="148" t="s">
        <v>3900</v>
      </c>
      <c r="J50" s="647" t="s">
        <v>6541</v>
      </c>
      <c r="K50" s="641" t="s">
        <v>1072</v>
      </c>
      <c r="L50" s="377" t="s">
        <v>1187</v>
      </c>
      <c r="M50" s="149" t="str">
        <f>VLOOKUP(L50,CódigosRetorno!$A$2:$B$1577,2,FALSE)</f>
        <v>La urbanización del domicilio fiscal del emisor no cumple con el formato establecido</v>
      </c>
      <c r="N50" s="161" t="s">
        <v>163</v>
      </c>
      <c r="O50" s="305"/>
    </row>
    <row r="51" spans="1:15" ht="48" x14ac:dyDescent="0.35">
      <c r="A51" s="305"/>
      <c r="B51" s="897"/>
      <c r="C51" s="1046"/>
      <c r="D51" s="897"/>
      <c r="E51" s="897"/>
      <c r="F51" s="148" t="s">
        <v>17</v>
      </c>
      <c r="G51" s="141"/>
      <c r="H51" s="149" t="s">
        <v>3923</v>
      </c>
      <c r="I51" s="148" t="s">
        <v>3900</v>
      </c>
      <c r="J51" s="647" t="s">
        <v>6542</v>
      </c>
      <c r="K51" s="641" t="s">
        <v>1072</v>
      </c>
      <c r="L51" s="377" t="s">
        <v>1186</v>
      </c>
      <c r="M51" s="149" t="str">
        <f>VLOOKUP(L51,CódigosRetorno!$A$2:$B$1577,2,FALSE)</f>
        <v>La provincia del domicilio fiscal del emisor no cumple con el formato establecido</v>
      </c>
      <c r="N51" s="161" t="s">
        <v>163</v>
      </c>
      <c r="O51" s="305"/>
    </row>
    <row r="52" spans="1:15" ht="36" x14ac:dyDescent="0.35">
      <c r="A52" s="305"/>
      <c r="B52" s="897"/>
      <c r="C52" s="1046"/>
      <c r="D52" s="897"/>
      <c r="E52" s="897"/>
      <c r="F52" s="148" t="s">
        <v>44</v>
      </c>
      <c r="G52" s="141" t="s">
        <v>5744</v>
      </c>
      <c r="H52" s="149" t="s">
        <v>3924</v>
      </c>
      <c r="I52" s="148">
        <v>1</v>
      </c>
      <c r="J52" s="603" t="s">
        <v>2947</v>
      </c>
      <c r="K52" s="602" t="s">
        <v>1072</v>
      </c>
      <c r="L52" s="377" t="s">
        <v>1189</v>
      </c>
      <c r="M52" s="149" t="str">
        <f>VLOOKUP(L52,CódigosRetorno!$A$2:$B$1577,2,FALSE)</f>
        <v>El codigo de ubigeo del domicilio fiscal del emisor no es válido</v>
      </c>
      <c r="N52" s="148" t="s">
        <v>4657</v>
      </c>
      <c r="O52" s="305"/>
    </row>
    <row r="53" spans="1:15" ht="24" x14ac:dyDescent="0.35">
      <c r="A53" s="305"/>
      <c r="B53" s="897"/>
      <c r="C53" s="1046"/>
      <c r="D53" s="897"/>
      <c r="E53" s="897"/>
      <c r="F53" s="876"/>
      <c r="G53" s="148" t="s">
        <v>3925</v>
      </c>
      <c r="H53" s="99" t="s">
        <v>3916</v>
      </c>
      <c r="I53" s="148" t="s">
        <v>3900</v>
      </c>
      <c r="J53" s="149" t="s">
        <v>4258</v>
      </c>
      <c r="K53" s="141" t="s">
        <v>1072</v>
      </c>
      <c r="L53" s="158" t="s">
        <v>4247</v>
      </c>
      <c r="M53" s="149" t="str">
        <f>VLOOKUP(L53,CódigosRetorno!$A$2:$B$1577,2,FALSE)</f>
        <v>El dato ingresado como atributo @schemeAgencyName es incorrecto.</v>
      </c>
      <c r="N53" s="148" t="s">
        <v>163</v>
      </c>
      <c r="O53" s="305"/>
    </row>
    <row r="54" spans="1:15" ht="24" x14ac:dyDescent="0.35">
      <c r="A54" s="305"/>
      <c r="B54" s="897"/>
      <c r="C54" s="1046"/>
      <c r="D54" s="897"/>
      <c r="E54" s="897"/>
      <c r="F54" s="876"/>
      <c r="G54" s="148" t="s">
        <v>3926</v>
      </c>
      <c r="H54" s="99" t="s">
        <v>3915</v>
      </c>
      <c r="I54" s="148" t="s">
        <v>3900</v>
      </c>
      <c r="J54" s="149" t="s">
        <v>4259</v>
      </c>
      <c r="K54" s="141" t="s">
        <v>1072</v>
      </c>
      <c r="L54" s="158" t="s">
        <v>4246</v>
      </c>
      <c r="M54" s="149" t="str">
        <f>VLOOKUP(L54,CódigosRetorno!$A$2:$B$1577,2,FALSE)</f>
        <v>El dato ingresado como atributo @schemeName es incorrecto.</v>
      </c>
      <c r="N54" s="161" t="s">
        <v>163</v>
      </c>
      <c r="O54" s="305"/>
    </row>
    <row r="55" spans="1:15" ht="48" x14ac:dyDescent="0.35">
      <c r="A55" s="305"/>
      <c r="B55" s="897"/>
      <c r="C55" s="1046"/>
      <c r="D55" s="897"/>
      <c r="E55" s="897"/>
      <c r="F55" s="148" t="s">
        <v>17</v>
      </c>
      <c r="G55" s="141"/>
      <c r="H55" s="149" t="s">
        <v>3927</v>
      </c>
      <c r="I55" s="148" t="s">
        <v>3900</v>
      </c>
      <c r="J55" s="647" t="s">
        <v>6542</v>
      </c>
      <c r="K55" s="641" t="s">
        <v>1072</v>
      </c>
      <c r="L55" s="377" t="s">
        <v>1185</v>
      </c>
      <c r="M55" s="149" t="str">
        <f>VLOOKUP(L55,CódigosRetorno!$A$2:$B$1577,2,FALSE)</f>
        <v>El departamento del domicilio fiscal del emisor no cumple con el formato establecido</v>
      </c>
      <c r="N55" s="161" t="s">
        <v>163</v>
      </c>
      <c r="O55" s="305"/>
    </row>
    <row r="56" spans="1:15" ht="48" x14ac:dyDescent="0.35">
      <c r="A56" s="305"/>
      <c r="B56" s="897"/>
      <c r="C56" s="1046"/>
      <c r="D56" s="897"/>
      <c r="E56" s="897"/>
      <c r="F56" s="148" t="s">
        <v>17</v>
      </c>
      <c r="G56" s="141"/>
      <c r="H56" s="149" t="s">
        <v>3928</v>
      </c>
      <c r="I56" s="148" t="s">
        <v>3900</v>
      </c>
      <c r="J56" s="647" t="s">
        <v>6542</v>
      </c>
      <c r="K56" s="641" t="s">
        <v>1072</v>
      </c>
      <c r="L56" s="377" t="s">
        <v>1184</v>
      </c>
      <c r="M56" s="149" t="str">
        <f>VLOOKUP(L56,CódigosRetorno!$A$2:$B$1577,2,FALSE)</f>
        <v>El distrito del domicilio fiscal del emisor no cumple con el formato establecido</v>
      </c>
      <c r="N56" s="161" t="s">
        <v>163</v>
      </c>
      <c r="O56" s="305"/>
    </row>
    <row r="57" spans="1:15" ht="36" x14ac:dyDescent="0.35">
      <c r="A57" s="305"/>
      <c r="B57" s="897"/>
      <c r="C57" s="1046"/>
      <c r="D57" s="897"/>
      <c r="E57" s="897"/>
      <c r="F57" s="148" t="s">
        <v>9</v>
      </c>
      <c r="G57" s="141" t="s">
        <v>5745</v>
      </c>
      <c r="H57" s="149" t="s">
        <v>3929</v>
      </c>
      <c r="I57" s="148">
        <v>1</v>
      </c>
      <c r="J57" s="149" t="s">
        <v>3082</v>
      </c>
      <c r="K57" s="141" t="s">
        <v>1072</v>
      </c>
      <c r="L57" s="158" t="s">
        <v>1283</v>
      </c>
      <c r="M57" s="149" t="str">
        <f>VLOOKUP(L57,CódigosRetorno!$A$2:$B$1577,2,FALSE)</f>
        <v>El codigo de pais debe ser PE</v>
      </c>
      <c r="N57" s="148" t="s">
        <v>4658</v>
      </c>
      <c r="O57" s="305"/>
    </row>
    <row r="58" spans="1:15" ht="24" x14ac:dyDescent="0.35">
      <c r="A58" s="305"/>
      <c r="B58" s="897"/>
      <c r="C58" s="1046"/>
      <c r="D58" s="897"/>
      <c r="E58" s="897"/>
      <c r="F58" s="876"/>
      <c r="G58" s="161" t="s">
        <v>3930</v>
      </c>
      <c r="H58" s="149" t="s">
        <v>3908</v>
      </c>
      <c r="I58" s="148" t="s">
        <v>3900</v>
      </c>
      <c r="J58" s="149" t="s">
        <v>6365</v>
      </c>
      <c r="K58" s="141" t="s">
        <v>1072</v>
      </c>
      <c r="L58" s="158" t="s">
        <v>4245</v>
      </c>
      <c r="M58" s="149" t="str">
        <f>VLOOKUP(L58,CódigosRetorno!$A$2:$B$1577,2,FALSE)</f>
        <v>El dato ingresado como atributo @listID es incorrecto.</v>
      </c>
      <c r="N58" s="148" t="s">
        <v>163</v>
      </c>
      <c r="O58" s="305"/>
    </row>
    <row r="59" spans="1:15" ht="48" x14ac:dyDescent="0.35">
      <c r="A59" s="305"/>
      <c r="B59" s="897"/>
      <c r="C59" s="1046"/>
      <c r="D59" s="897"/>
      <c r="E59" s="897"/>
      <c r="F59" s="876"/>
      <c r="G59" s="161" t="s">
        <v>3931</v>
      </c>
      <c r="H59" s="149" t="s">
        <v>3899</v>
      </c>
      <c r="I59" s="148" t="s">
        <v>3900</v>
      </c>
      <c r="J59" s="149" t="s">
        <v>6362</v>
      </c>
      <c r="K59" s="141" t="s">
        <v>1072</v>
      </c>
      <c r="L59" s="158" t="s">
        <v>4241</v>
      </c>
      <c r="M59" s="149" t="str">
        <f>VLOOKUP(L59,CódigosRetorno!$A$2:$B$1577,2,FALSE)</f>
        <v>El dato ingresado como atributo @listAgencyName es incorrecto.</v>
      </c>
      <c r="N59" s="161" t="s">
        <v>163</v>
      </c>
      <c r="O59" s="305"/>
    </row>
    <row r="60" spans="1:15" ht="24" x14ac:dyDescent="0.35">
      <c r="A60" s="305"/>
      <c r="B60" s="897"/>
      <c r="C60" s="1046"/>
      <c r="D60" s="897"/>
      <c r="E60" s="897"/>
      <c r="F60" s="876"/>
      <c r="G60" s="148" t="s">
        <v>3932</v>
      </c>
      <c r="H60" s="149" t="s">
        <v>3902</v>
      </c>
      <c r="I60" s="148" t="s">
        <v>3900</v>
      </c>
      <c r="J60" s="149" t="s">
        <v>6506</v>
      </c>
      <c r="K60" s="158" t="s">
        <v>1072</v>
      </c>
      <c r="L60" s="160" t="s">
        <v>4242</v>
      </c>
      <c r="M60" s="149" t="str">
        <f>VLOOKUP(L60,CódigosRetorno!$A$2:$B$1577,2,FALSE)</f>
        <v>El dato ingresado como atributo @listName es incorrecto.</v>
      </c>
      <c r="N60" s="161" t="s">
        <v>163</v>
      </c>
      <c r="O60" s="305"/>
    </row>
    <row r="61" spans="1:15" ht="48" x14ac:dyDescent="0.35">
      <c r="A61" s="305"/>
      <c r="B61" s="897">
        <f>B49+1</f>
        <v>14</v>
      </c>
      <c r="C61" s="920" t="s">
        <v>5895</v>
      </c>
      <c r="D61" s="897" t="s">
        <v>3</v>
      </c>
      <c r="E61" s="897" t="s">
        <v>8</v>
      </c>
      <c r="F61" s="148" t="s">
        <v>3920</v>
      </c>
      <c r="G61" s="100"/>
      <c r="H61" s="149" t="s">
        <v>3971</v>
      </c>
      <c r="I61" s="148">
        <v>1</v>
      </c>
      <c r="J61" s="647" t="s">
        <v>6543</v>
      </c>
      <c r="K61" s="641" t="s">
        <v>1072</v>
      </c>
      <c r="L61" s="545" t="s">
        <v>3868</v>
      </c>
      <c r="M61" s="149" t="str">
        <f>VLOOKUP(L61,CódigosRetorno!$A$2:$B$1577,2,FALSE)</f>
        <v>El dato ingresado como direccion completa y detallada no cumple con el formato establecido.</v>
      </c>
      <c r="N61" s="148" t="s">
        <v>163</v>
      </c>
      <c r="O61" s="305"/>
    </row>
    <row r="62" spans="1:15" ht="48" x14ac:dyDescent="0.35">
      <c r="A62" s="305"/>
      <c r="B62" s="897"/>
      <c r="C62" s="920"/>
      <c r="D62" s="897"/>
      <c r="E62" s="897"/>
      <c r="F62" s="148" t="s">
        <v>45</v>
      </c>
      <c r="G62" s="141"/>
      <c r="H62" s="149" t="s">
        <v>3972</v>
      </c>
      <c r="I62" s="148" t="s">
        <v>3900</v>
      </c>
      <c r="J62" s="647" t="s">
        <v>6544</v>
      </c>
      <c r="K62" s="641" t="s">
        <v>1072</v>
      </c>
      <c r="L62" s="377" t="s">
        <v>3872</v>
      </c>
      <c r="M62" s="149" t="str">
        <f>VLOOKUP(L62,CódigosRetorno!$A$2:$B$1577,2,FALSE)</f>
        <v>El dato ingresado como urbanización no cumple con el formato establecido</v>
      </c>
      <c r="N62" s="148" t="s">
        <v>163</v>
      </c>
      <c r="O62" s="305"/>
    </row>
    <row r="63" spans="1:15" ht="48" x14ac:dyDescent="0.35">
      <c r="A63" s="305"/>
      <c r="B63" s="897"/>
      <c r="C63" s="920"/>
      <c r="D63" s="897"/>
      <c r="E63" s="897"/>
      <c r="F63" s="148" t="s">
        <v>17</v>
      </c>
      <c r="G63" s="141"/>
      <c r="H63" s="149" t="s">
        <v>3973</v>
      </c>
      <c r="I63" s="148" t="s">
        <v>3900</v>
      </c>
      <c r="J63" s="647" t="s">
        <v>6545</v>
      </c>
      <c r="K63" s="641" t="s">
        <v>1072</v>
      </c>
      <c r="L63" s="377" t="s">
        <v>3874</v>
      </c>
      <c r="M63" s="149" t="str">
        <f>VLOOKUP(L63,CódigosRetorno!$A$2:$B$1577,2,FALSE)</f>
        <v>El dato ingresado como provincia no cumple con el formato establecido</v>
      </c>
      <c r="N63" s="148" t="s">
        <v>163</v>
      </c>
      <c r="O63" s="305"/>
    </row>
    <row r="64" spans="1:15" ht="24" x14ac:dyDescent="0.35">
      <c r="A64" s="305"/>
      <c r="B64" s="897"/>
      <c r="C64" s="920"/>
      <c r="D64" s="897"/>
      <c r="E64" s="897"/>
      <c r="F64" s="148" t="s">
        <v>44</v>
      </c>
      <c r="G64" s="141" t="s">
        <v>5744</v>
      </c>
      <c r="H64" s="149" t="s">
        <v>3974</v>
      </c>
      <c r="I64" s="148" t="s">
        <v>3900</v>
      </c>
      <c r="J64" s="603" t="s">
        <v>2947</v>
      </c>
      <c r="K64" s="602" t="s">
        <v>1072</v>
      </c>
      <c r="L64" s="377" t="s">
        <v>3258</v>
      </c>
      <c r="M64" s="149" t="str">
        <f>VLOOKUP(L64,CódigosRetorno!$A$2:$B$1577,2,FALSE)</f>
        <v>El código de Ubigeo no existe en el listado.</v>
      </c>
      <c r="N64" s="148" t="s">
        <v>4657</v>
      </c>
      <c r="O64" s="305"/>
    </row>
    <row r="65" spans="1:15" ht="24" x14ac:dyDescent="0.35">
      <c r="A65" s="305"/>
      <c r="B65" s="897"/>
      <c r="C65" s="920"/>
      <c r="D65" s="897"/>
      <c r="E65" s="897"/>
      <c r="F65" s="876"/>
      <c r="G65" s="148" t="s">
        <v>3925</v>
      </c>
      <c r="H65" s="99" t="s">
        <v>3916</v>
      </c>
      <c r="I65" s="148" t="s">
        <v>3900</v>
      </c>
      <c r="J65" s="149" t="s">
        <v>4258</v>
      </c>
      <c r="K65" s="141" t="s">
        <v>1072</v>
      </c>
      <c r="L65" s="158" t="s">
        <v>4247</v>
      </c>
      <c r="M65" s="149" t="str">
        <f>VLOOKUP(L65,CódigosRetorno!$A$2:$B$1577,2,FALSE)</f>
        <v>El dato ingresado como atributo @schemeAgencyName es incorrecto.</v>
      </c>
      <c r="N65" s="148" t="s">
        <v>163</v>
      </c>
      <c r="O65" s="305"/>
    </row>
    <row r="66" spans="1:15" ht="24" x14ac:dyDescent="0.35">
      <c r="A66" s="305"/>
      <c r="B66" s="897"/>
      <c r="C66" s="920"/>
      <c r="D66" s="897"/>
      <c r="E66" s="897"/>
      <c r="F66" s="876"/>
      <c r="G66" s="148" t="s">
        <v>3926</v>
      </c>
      <c r="H66" s="99" t="s">
        <v>3915</v>
      </c>
      <c r="I66" s="148" t="s">
        <v>3900</v>
      </c>
      <c r="J66" s="149" t="s">
        <v>4259</v>
      </c>
      <c r="K66" s="141" t="s">
        <v>1072</v>
      </c>
      <c r="L66" s="158" t="s">
        <v>4246</v>
      </c>
      <c r="M66" s="149" t="str">
        <f>VLOOKUP(L66,CódigosRetorno!$A$2:$B$1577,2,FALSE)</f>
        <v>El dato ingresado como atributo @schemeName es incorrecto.</v>
      </c>
      <c r="N66" s="161" t="s">
        <v>163</v>
      </c>
      <c r="O66" s="305"/>
    </row>
    <row r="67" spans="1:15" ht="48" x14ac:dyDescent="0.35">
      <c r="A67" s="305"/>
      <c r="B67" s="897"/>
      <c r="C67" s="920"/>
      <c r="D67" s="897"/>
      <c r="E67" s="897"/>
      <c r="F67" s="148" t="s">
        <v>17</v>
      </c>
      <c r="G67" s="141"/>
      <c r="H67" s="149" t="s">
        <v>3975</v>
      </c>
      <c r="I67" s="148" t="s">
        <v>3900</v>
      </c>
      <c r="J67" s="647" t="s">
        <v>6545</v>
      </c>
      <c r="K67" s="641" t="s">
        <v>1072</v>
      </c>
      <c r="L67" s="377" t="s">
        <v>3876</v>
      </c>
      <c r="M67" s="149" t="str">
        <f>VLOOKUP(L67,CódigosRetorno!$A$2:$B$1577,2,FALSE)</f>
        <v>El dato ingresado como departamento no cumple con el formato establecido</v>
      </c>
      <c r="N67" s="148" t="s">
        <v>163</v>
      </c>
      <c r="O67" s="305"/>
    </row>
    <row r="68" spans="1:15" ht="48" x14ac:dyDescent="0.35">
      <c r="A68" s="305"/>
      <c r="B68" s="897"/>
      <c r="C68" s="920"/>
      <c r="D68" s="897"/>
      <c r="E68" s="897"/>
      <c r="F68" s="148" t="s">
        <v>17</v>
      </c>
      <c r="G68" s="141"/>
      <c r="H68" s="149" t="s">
        <v>3976</v>
      </c>
      <c r="I68" s="148">
        <v>1</v>
      </c>
      <c r="J68" s="647" t="s">
        <v>6545</v>
      </c>
      <c r="K68" s="641" t="s">
        <v>1072</v>
      </c>
      <c r="L68" s="377" t="s">
        <v>3878</v>
      </c>
      <c r="M68" s="149" t="str">
        <f>VLOOKUP(L68,CódigosRetorno!$A$2:$B$1577,2,FALSE)</f>
        <v>El dato ingresado como distrito no cumple con el formato establecido</v>
      </c>
      <c r="N68" s="148" t="s">
        <v>163</v>
      </c>
      <c r="O68" s="305"/>
    </row>
    <row r="69" spans="1:15" ht="36" x14ac:dyDescent="0.35">
      <c r="A69" s="305"/>
      <c r="B69" s="897"/>
      <c r="C69" s="920"/>
      <c r="D69" s="897"/>
      <c r="E69" s="897"/>
      <c r="F69" s="148" t="s">
        <v>9</v>
      </c>
      <c r="G69" s="141" t="s">
        <v>5745</v>
      </c>
      <c r="H69" s="149" t="s">
        <v>3977</v>
      </c>
      <c r="I69" s="148" t="s">
        <v>3900</v>
      </c>
      <c r="J69" s="149" t="s">
        <v>6142</v>
      </c>
      <c r="K69" s="141" t="s">
        <v>1072</v>
      </c>
      <c r="L69" s="158" t="s">
        <v>1283</v>
      </c>
      <c r="M69" s="149" t="str">
        <f>VLOOKUP(L69,CódigosRetorno!$A$2:$B$1577,2,FALSE)</f>
        <v>El codigo de pais debe ser PE</v>
      </c>
      <c r="N69" s="148" t="s">
        <v>4658</v>
      </c>
      <c r="O69" s="305"/>
    </row>
    <row r="70" spans="1:15" ht="24" x14ac:dyDescent="0.35">
      <c r="A70" s="305"/>
      <c r="B70" s="897"/>
      <c r="C70" s="920"/>
      <c r="D70" s="897"/>
      <c r="E70" s="897"/>
      <c r="F70" s="876"/>
      <c r="G70" s="161" t="s">
        <v>3930</v>
      </c>
      <c r="H70" s="149" t="s">
        <v>3908</v>
      </c>
      <c r="I70" s="148" t="s">
        <v>3900</v>
      </c>
      <c r="J70" s="149" t="s">
        <v>6365</v>
      </c>
      <c r="K70" s="141" t="s">
        <v>1072</v>
      </c>
      <c r="L70" s="158" t="s">
        <v>4245</v>
      </c>
      <c r="M70" s="149" t="str">
        <f>VLOOKUP(L70,CódigosRetorno!$A$2:$B$1577,2,FALSE)</f>
        <v>El dato ingresado como atributo @listID es incorrecto.</v>
      </c>
      <c r="N70" s="148" t="s">
        <v>163</v>
      </c>
      <c r="O70" s="305"/>
    </row>
    <row r="71" spans="1:15" ht="48" x14ac:dyDescent="0.35">
      <c r="A71" s="305"/>
      <c r="B71" s="897"/>
      <c r="C71" s="920"/>
      <c r="D71" s="897"/>
      <c r="E71" s="897"/>
      <c r="F71" s="876"/>
      <c r="G71" s="161" t="s">
        <v>3931</v>
      </c>
      <c r="H71" s="149" t="s">
        <v>3899</v>
      </c>
      <c r="I71" s="148" t="s">
        <v>3900</v>
      </c>
      <c r="J71" s="149" t="s">
        <v>6362</v>
      </c>
      <c r="K71" s="141" t="s">
        <v>1072</v>
      </c>
      <c r="L71" s="158" t="s">
        <v>4241</v>
      </c>
      <c r="M71" s="149" t="str">
        <f>VLOOKUP(L71,CódigosRetorno!$A$2:$B$1577,2,FALSE)</f>
        <v>El dato ingresado como atributo @listAgencyName es incorrecto.</v>
      </c>
      <c r="N71" s="161" t="s">
        <v>163</v>
      </c>
      <c r="O71" s="305"/>
    </row>
    <row r="72" spans="1:15" ht="24" x14ac:dyDescent="0.35">
      <c r="A72" s="305"/>
      <c r="B72" s="897"/>
      <c r="C72" s="920"/>
      <c r="D72" s="897"/>
      <c r="E72" s="897"/>
      <c r="F72" s="876"/>
      <c r="G72" s="148" t="s">
        <v>3932</v>
      </c>
      <c r="H72" s="149" t="s">
        <v>3902</v>
      </c>
      <c r="I72" s="148" t="s">
        <v>3900</v>
      </c>
      <c r="J72" s="149" t="s">
        <v>6506</v>
      </c>
      <c r="K72" s="158" t="s">
        <v>1072</v>
      </c>
      <c r="L72" s="160" t="s">
        <v>4242</v>
      </c>
      <c r="M72" s="149" t="str">
        <f>VLOOKUP(L72,CódigosRetorno!$A$2:$B$1577,2,FALSE)</f>
        <v>El dato ingresado como atributo @listName es incorrecto.</v>
      </c>
      <c r="N72" s="161" t="s">
        <v>163</v>
      </c>
      <c r="O72" s="305"/>
    </row>
    <row r="73" spans="1:15" ht="24" x14ac:dyDescent="0.35">
      <c r="A73" s="305"/>
      <c r="B73" s="897">
        <f>B61+1</f>
        <v>15</v>
      </c>
      <c r="C73" s="920" t="s">
        <v>5896</v>
      </c>
      <c r="D73" s="897" t="s">
        <v>3</v>
      </c>
      <c r="E73" s="897" t="s">
        <v>8</v>
      </c>
      <c r="F73" s="876" t="s">
        <v>9</v>
      </c>
      <c r="G73" s="897" t="s">
        <v>5745</v>
      </c>
      <c r="H73" s="870" t="s">
        <v>3977</v>
      </c>
      <c r="I73" s="876" t="s">
        <v>3900</v>
      </c>
      <c r="J73" s="149" t="s">
        <v>5897</v>
      </c>
      <c r="K73" s="141" t="s">
        <v>171</v>
      </c>
      <c r="L73" s="158" t="s">
        <v>4270</v>
      </c>
      <c r="M73" s="149" t="str">
        <f>VLOOKUP(L73,CódigosRetorno!$A$2:$B$1577,2,FALSE)</f>
        <v>El XML no contiene el tag o no existe información del pais de uso, exploración o aprovechamiento</v>
      </c>
      <c r="N73" s="148" t="s">
        <v>163</v>
      </c>
      <c r="O73" s="305"/>
    </row>
    <row r="74" spans="1:15" ht="24" x14ac:dyDescent="0.35">
      <c r="A74" s="305"/>
      <c r="B74" s="897"/>
      <c r="C74" s="920"/>
      <c r="D74" s="897"/>
      <c r="E74" s="897"/>
      <c r="F74" s="876"/>
      <c r="G74" s="897"/>
      <c r="H74" s="870"/>
      <c r="I74" s="876"/>
      <c r="J74" s="379" t="s">
        <v>5898</v>
      </c>
      <c r="K74" s="399" t="s">
        <v>171</v>
      </c>
      <c r="L74" s="377" t="s">
        <v>4271</v>
      </c>
      <c r="M74" s="149" t="str">
        <f>VLOOKUP(L74,CódigosRetorno!$A$2:$B$1577,2,FALSE)</f>
        <v>El dato ingresado como pais de uso, exploracion o aprovechamiento es incorrecto.</v>
      </c>
      <c r="N74" s="148" t="s">
        <v>4658</v>
      </c>
      <c r="O74" s="305"/>
    </row>
    <row r="75" spans="1:15" ht="24" x14ac:dyDescent="0.35">
      <c r="A75" s="305"/>
      <c r="B75" s="897"/>
      <c r="C75" s="920"/>
      <c r="D75" s="897"/>
      <c r="E75" s="897"/>
      <c r="F75" s="876"/>
      <c r="G75" s="161" t="s">
        <v>3930</v>
      </c>
      <c r="H75" s="149" t="s">
        <v>3908</v>
      </c>
      <c r="I75" s="148" t="s">
        <v>3900</v>
      </c>
      <c r="J75" s="149" t="s">
        <v>6365</v>
      </c>
      <c r="K75" s="141" t="s">
        <v>1072</v>
      </c>
      <c r="L75" s="158" t="s">
        <v>4245</v>
      </c>
      <c r="M75" s="149" t="str">
        <f>VLOOKUP(L75,CódigosRetorno!$A$2:$B$1577,2,FALSE)</f>
        <v>El dato ingresado como atributo @listID es incorrecto.</v>
      </c>
      <c r="N75" s="148" t="s">
        <v>163</v>
      </c>
      <c r="O75" s="305"/>
    </row>
    <row r="76" spans="1:15" ht="48" x14ac:dyDescent="0.35">
      <c r="A76" s="305"/>
      <c r="B76" s="897"/>
      <c r="C76" s="920"/>
      <c r="D76" s="897"/>
      <c r="E76" s="897"/>
      <c r="F76" s="876"/>
      <c r="G76" s="161" t="s">
        <v>3931</v>
      </c>
      <c r="H76" s="149" t="s">
        <v>3899</v>
      </c>
      <c r="I76" s="148" t="s">
        <v>3900</v>
      </c>
      <c r="J76" s="149" t="s">
        <v>6362</v>
      </c>
      <c r="K76" s="141" t="s">
        <v>1072</v>
      </c>
      <c r="L76" s="158" t="s">
        <v>4241</v>
      </c>
      <c r="M76" s="149" t="str">
        <f>VLOOKUP(L76,CódigosRetorno!$A$2:$B$1577,2,FALSE)</f>
        <v>El dato ingresado como atributo @listAgencyName es incorrecto.</v>
      </c>
      <c r="N76" s="161" t="s">
        <v>163</v>
      </c>
      <c r="O76" s="305"/>
    </row>
    <row r="77" spans="1:15" ht="24" x14ac:dyDescent="0.35">
      <c r="A77" s="305"/>
      <c r="B77" s="897"/>
      <c r="C77" s="920"/>
      <c r="D77" s="897"/>
      <c r="E77" s="897"/>
      <c r="F77" s="876"/>
      <c r="G77" s="148" t="s">
        <v>3932</v>
      </c>
      <c r="H77" s="149" t="s">
        <v>3902</v>
      </c>
      <c r="I77" s="148" t="s">
        <v>3900</v>
      </c>
      <c r="J77" s="149" t="s">
        <v>6506</v>
      </c>
      <c r="K77" s="158" t="s">
        <v>1072</v>
      </c>
      <c r="L77" s="160" t="s">
        <v>4242</v>
      </c>
      <c r="M77" s="149" t="str">
        <f>VLOOKUP(L77,CódigosRetorno!$A$2:$B$1577,2,FALSE)</f>
        <v>El dato ingresado como atributo @listName es incorrecto.</v>
      </c>
      <c r="N77" s="161" t="s">
        <v>163</v>
      </c>
      <c r="O77" s="305"/>
    </row>
    <row r="78" spans="1:15" ht="24" x14ac:dyDescent="0.35">
      <c r="A78" s="305"/>
      <c r="B78" s="876">
        <f>B73+1</f>
        <v>16</v>
      </c>
      <c r="C78" s="920" t="s">
        <v>5900</v>
      </c>
      <c r="D78" s="897" t="s">
        <v>3</v>
      </c>
      <c r="E78" s="889" t="s">
        <v>4</v>
      </c>
      <c r="F78" s="878" t="s">
        <v>40</v>
      </c>
      <c r="G78" s="889" t="s">
        <v>62</v>
      </c>
      <c r="H78" s="903" t="s">
        <v>3978</v>
      </c>
      <c r="I78" s="878">
        <v>1</v>
      </c>
      <c r="J78" s="149" t="s">
        <v>4737</v>
      </c>
      <c r="K78" s="141" t="s">
        <v>1072</v>
      </c>
      <c r="L78" s="158" t="s">
        <v>3746</v>
      </c>
      <c r="M78" s="149" t="str">
        <f>VLOOKUP(L78,CódigosRetorno!$A$2:$B$1577,2,FALSE)</f>
        <v>El XML no contiene el tag o no existe información del código de local anexo del emisor</v>
      </c>
      <c r="N78" s="148" t="s">
        <v>163</v>
      </c>
      <c r="O78" s="305"/>
    </row>
    <row r="79" spans="1:15" ht="24" x14ac:dyDescent="0.35">
      <c r="A79" s="305"/>
      <c r="B79" s="876"/>
      <c r="C79" s="920"/>
      <c r="D79" s="897"/>
      <c r="E79" s="890"/>
      <c r="F79" s="879"/>
      <c r="G79" s="890"/>
      <c r="H79" s="904"/>
      <c r="I79" s="879"/>
      <c r="J79" s="149" t="s">
        <v>4739</v>
      </c>
      <c r="K79" s="141" t="s">
        <v>1072</v>
      </c>
      <c r="L79" s="158" t="s">
        <v>3880</v>
      </c>
      <c r="M79" s="149" t="str">
        <f>VLOOKUP(L79,CódigosRetorno!$A$2:$B$1577,2,FALSE)</f>
        <v>El dato ingresado como local anexo no cumple con el formato establecido</v>
      </c>
      <c r="N79" s="228" t="s">
        <v>163</v>
      </c>
      <c r="O79" s="305"/>
    </row>
    <row r="80" spans="1:15" ht="24" x14ac:dyDescent="0.35">
      <c r="A80" s="305"/>
      <c r="B80" s="876"/>
      <c r="C80" s="920"/>
      <c r="D80" s="897"/>
      <c r="E80" s="897" t="s">
        <v>8</v>
      </c>
      <c r="F80" s="876"/>
      <c r="G80" s="148" t="s">
        <v>3898</v>
      </c>
      <c r="H80" s="99" t="s">
        <v>3899</v>
      </c>
      <c r="I80" s="148" t="s">
        <v>3900</v>
      </c>
      <c r="J80" s="149" t="s">
        <v>4253</v>
      </c>
      <c r="K80" s="141" t="s">
        <v>1072</v>
      </c>
      <c r="L80" s="158" t="s">
        <v>4241</v>
      </c>
      <c r="M80" s="149" t="str">
        <f>VLOOKUP(L80,CódigosRetorno!$A$2:$B$1577,2,FALSE)</f>
        <v>El dato ingresado como atributo @listAgencyName es incorrecto.</v>
      </c>
      <c r="N80" s="148" t="s">
        <v>163</v>
      </c>
      <c r="O80" s="305"/>
    </row>
    <row r="81" spans="1:15" ht="24" x14ac:dyDescent="0.35">
      <c r="A81" s="305"/>
      <c r="B81" s="876"/>
      <c r="C81" s="920"/>
      <c r="D81" s="897"/>
      <c r="E81" s="897"/>
      <c r="F81" s="876"/>
      <c r="G81" s="148" t="s">
        <v>3979</v>
      </c>
      <c r="H81" s="99" t="s">
        <v>3902</v>
      </c>
      <c r="I81" s="148" t="s">
        <v>3900</v>
      </c>
      <c r="J81" s="149" t="s">
        <v>4260</v>
      </c>
      <c r="K81" s="141" t="s">
        <v>1072</v>
      </c>
      <c r="L81" s="158" t="s">
        <v>4242</v>
      </c>
      <c r="M81" s="149" t="str">
        <f>VLOOKUP(L81,CódigosRetorno!$A$2:$B$1577,2,FALSE)</f>
        <v>El dato ingresado como atributo @listName es incorrecto.</v>
      </c>
      <c r="N81" s="161" t="s">
        <v>163</v>
      </c>
      <c r="O81" s="305"/>
    </row>
    <row r="82" spans="1:15" ht="14.5" x14ac:dyDescent="0.35">
      <c r="A82" s="305"/>
      <c r="B82" s="186" t="s">
        <v>6106</v>
      </c>
      <c r="C82" s="187"/>
      <c r="D82" s="180"/>
      <c r="E82" s="180" t="s">
        <v>163</v>
      </c>
      <c r="F82" s="181" t="s">
        <v>163</v>
      </c>
      <c r="G82" s="181" t="s">
        <v>163</v>
      </c>
      <c r="H82" s="182" t="s">
        <v>163</v>
      </c>
      <c r="I82" s="181"/>
      <c r="J82" s="178" t="s">
        <v>163</v>
      </c>
      <c r="K82" s="183" t="s">
        <v>163</v>
      </c>
      <c r="L82" s="184" t="s">
        <v>163</v>
      </c>
      <c r="M82" s="178" t="s">
        <v>163</v>
      </c>
      <c r="N82" s="185" t="s">
        <v>163</v>
      </c>
      <c r="O82" s="305"/>
    </row>
    <row r="83" spans="1:15" ht="36" x14ac:dyDescent="0.35">
      <c r="A83" s="305"/>
      <c r="B83" s="876">
        <f>B78+1</f>
        <v>17</v>
      </c>
      <c r="C83" s="920" t="s">
        <v>5907</v>
      </c>
      <c r="D83" s="897" t="s">
        <v>3</v>
      </c>
      <c r="E83" s="897" t="s">
        <v>4</v>
      </c>
      <c r="F83" s="876" t="s">
        <v>11</v>
      </c>
      <c r="G83" s="897"/>
      <c r="H83" s="870" t="s">
        <v>3934</v>
      </c>
      <c r="I83" s="876">
        <v>1</v>
      </c>
      <c r="J83" s="149" t="s">
        <v>3982</v>
      </c>
      <c r="K83" s="158" t="s">
        <v>171</v>
      </c>
      <c r="L83" s="160" t="s">
        <v>3847</v>
      </c>
      <c r="M83" s="149" t="str">
        <f>VLOOKUP(L83,CódigosRetorno!$A$2:$B$1577,2,FALSE)</f>
        <v>El XML contiene mas de un tag como elemento de numero de documento del receptor.</v>
      </c>
      <c r="N83" s="148" t="s">
        <v>163</v>
      </c>
      <c r="O83" s="305"/>
    </row>
    <row r="84" spans="1:15" ht="36" x14ac:dyDescent="0.35">
      <c r="A84" s="305"/>
      <c r="B84" s="876"/>
      <c r="C84" s="920"/>
      <c r="D84" s="897"/>
      <c r="E84" s="897"/>
      <c r="F84" s="876"/>
      <c r="G84" s="897"/>
      <c r="H84" s="870"/>
      <c r="I84" s="876"/>
      <c r="J84" s="149" t="s">
        <v>2501</v>
      </c>
      <c r="K84" s="158" t="s">
        <v>171</v>
      </c>
      <c r="L84" s="160" t="s">
        <v>696</v>
      </c>
      <c r="M84" s="149" t="str">
        <f>VLOOKUP(L84,CódigosRetorno!$A$2:$B$1577,2,FALSE)</f>
        <v>El XML no contiene el tag o no existe informacion del número de documento de identidad del receptor del documento</v>
      </c>
      <c r="N84" s="148" t="s">
        <v>163</v>
      </c>
      <c r="O84" s="305"/>
    </row>
    <row r="85" spans="1:15" ht="24" x14ac:dyDescent="0.35">
      <c r="A85" s="305"/>
      <c r="B85" s="876"/>
      <c r="C85" s="920"/>
      <c r="D85" s="897"/>
      <c r="E85" s="897"/>
      <c r="F85" s="876"/>
      <c r="G85" s="897"/>
      <c r="H85" s="870"/>
      <c r="I85" s="876"/>
      <c r="J85" s="149" t="s">
        <v>5904</v>
      </c>
      <c r="K85" s="158" t="s">
        <v>171</v>
      </c>
      <c r="L85" s="160" t="s">
        <v>697</v>
      </c>
      <c r="M85" s="149" t="str">
        <f>VLOOKUP(L85,CódigosRetorno!$A$2:$B$1577,2,FALSE)</f>
        <v>El numero de documento de identidad del receptor debe ser  RUC</v>
      </c>
      <c r="N85" s="148" t="s">
        <v>163</v>
      </c>
      <c r="O85" s="305"/>
    </row>
    <row r="86" spans="1:15" ht="24" x14ac:dyDescent="0.35">
      <c r="A86" s="305"/>
      <c r="B86" s="876"/>
      <c r="C86" s="920"/>
      <c r="D86" s="897"/>
      <c r="E86" s="897"/>
      <c r="F86" s="876"/>
      <c r="G86" s="897"/>
      <c r="H86" s="870"/>
      <c r="I86" s="876"/>
      <c r="J86" s="149" t="s">
        <v>5903</v>
      </c>
      <c r="K86" s="158" t="s">
        <v>171</v>
      </c>
      <c r="L86" s="160" t="s">
        <v>4636</v>
      </c>
      <c r="M86" s="149" t="str">
        <f>VLOOKUP(L86,CódigosRetorno!$A$2:$B$1577,2,FALSE)</f>
        <v>El numero de RUC del receptor no existe.</v>
      </c>
      <c r="N86" s="148" t="s">
        <v>2512</v>
      </c>
      <c r="O86" s="305"/>
    </row>
    <row r="87" spans="1:15" ht="36" x14ac:dyDescent="0.35">
      <c r="A87" s="305"/>
      <c r="B87" s="876"/>
      <c r="C87" s="920"/>
      <c r="D87" s="897"/>
      <c r="E87" s="897"/>
      <c r="F87" s="876"/>
      <c r="G87" s="897"/>
      <c r="H87" s="870"/>
      <c r="I87" s="876"/>
      <c r="J87" s="149" t="s">
        <v>5902</v>
      </c>
      <c r="K87" s="158" t="s">
        <v>1072</v>
      </c>
      <c r="L87" s="160" t="s">
        <v>1322</v>
      </c>
      <c r="M87" s="149" t="str">
        <f>VLOOKUP(L87,CódigosRetorno!$A$2:$B$1577,2,FALSE)</f>
        <v>El RUC  del receptor no esta activo</v>
      </c>
      <c r="N87" s="148" t="s">
        <v>2512</v>
      </c>
      <c r="O87" s="305"/>
    </row>
    <row r="88" spans="1:15" ht="36" x14ac:dyDescent="0.35">
      <c r="A88" s="305"/>
      <c r="B88" s="876"/>
      <c r="C88" s="920"/>
      <c r="D88" s="897"/>
      <c r="E88" s="897"/>
      <c r="F88" s="876"/>
      <c r="G88" s="897"/>
      <c r="H88" s="870"/>
      <c r="I88" s="876"/>
      <c r="J88" s="379" t="s">
        <v>5905</v>
      </c>
      <c r="K88" s="377" t="s">
        <v>1072</v>
      </c>
      <c r="L88" s="378" t="s">
        <v>1320</v>
      </c>
      <c r="M88" s="149" t="str">
        <f>VLOOKUP(L88,CódigosRetorno!$A$2:$B$1577,2,FALSE)</f>
        <v>El RUC del receptor no esta habido</v>
      </c>
      <c r="N88" s="148" t="s">
        <v>2512</v>
      </c>
      <c r="O88" s="305"/>
    </row>
    <row r="89" spans="1:15" ht="60" x14ac:dyDescent="0.35">
      <c r="A89" s="305"/>
      <c r="B89" s="876"/>
      <c r="C89" s="920"/>
      <c r="D89" s="897"/>
      <c r="E89" s="897"/>
      <c r="F89" s="876"/>
      <c r="G89" s="897"/>
      <c r="H89" s="870"/>
      <c r="I89" s="876"/>
      <c r="J89" s="149" t="s">
        <v>5906</v>
      </c>
      <c r="K89" s="158" t="s">
        <v>171</v>
      </c>
      <c r="L89" s="160" t="s">
        <v>1473</v>
      </c>
      <c r="M89" s="149" t="str">
        <f>VLOOKUP(L89,CódigosRetorno!$A$2:$B$1577,2,FALSE)</f>
        <v>El dato ingresado como numero de documento de identidad del receptor no cumple con el formato establecido</v>
      </c>
      <c r="N89" s="161" t="s">
        <v>163</v>
      </c>
      <c r="O89" s="305"/>
    </row>
    <row r="90" spans="1:15" ht="36" x14ac:dyDescent="0.35">
      <c r="A90" s="305"/>
      <c r="B90" s="876"/>
      <c r="C90" s="920"/>
      <c r="D90" s="897"/>
      <c r="E90" s="897"/>
      <c r="F90" s="876"/>
      <c r="G90" s="897"/>
      <c r="H90" s="870"/>
      <c r="I90" s="876"/>
      <c r="J90" s="149" t="s">
        <v>5901</v>
      </c>
      <c r="K90" s="158" t="s">
        <v>171</v>
      </c>
      <c r="L90" s="160" t="s">
        <v>1474</v>
      </c>
      <c r="M90" s="149" t="str">
        <f>VLOOKUP(L90,CódigosRetorno!$A$2:$B$1577,2,FALSE)</f>
        <v>El DNI ingresado no cumple con el estandar.</v>
      </c>
      <c r="N90" s="148" t="s">
        <v>163</v>
      </c>
      <c r="O90" s="305"/>
    </row>
    <row r="91" spans="1:15" ht="24" x14ac:dyDescent="0.35">
      <c r="A91" s="305"/>
      <c r="B91" s="876"/>
      <c r="C91" s="920"/>
      <c r="D91" s="897"/>
      <c r="E91" s="897"/>
      <c r="F91" s="876" t="s">
        <v>43</v>
      </c>
      <c r="G91" s="897" t="s">
        <v>5743</v>
      </c>
      <c r="H91" s="870" t="s">
        <v>3935</v>
      </c>
      <c r="I91" s="876">
        <v>1</v>
      </c>
      <c r="J91" s="149" t="s">
        <v>6507</v>
      </c>
      <c r="K91" s="158" t="s">
        <v>171</v>
      </c>
      <c r="L91" s="160" t="s">
        <v>699</v>
      </c>
      <c r="M91" s="149" t="str">
        <f>VLOOKUP(L91,CódigosRetorno!$A$2:$B$1577,2,FALSE)</f>
        <v>El XML no contiene el tag o no existe informacion del tipo de documento de identidad del receptor del documento</v>
      </c>
      <c r="N91" s="161" t="s">
        <v>163</v>
      </c>
      <c r="O91" s="305"/>
    </row>
    <row r="92" spans="1:15" ht="24" x14ac:dyDescent="0.35">
      <c r="A92" s="305"/>
      <c r="B92" s="876"/>
      <c r="C92" s="920"/>
      <c r="D92" s="897"/>
      <c r="E92" s="897"/>
      <c r="F92" s="876"/>
      <c r="G92" s="897"/>
      <c r="H92" s="870"/>
      <c r="I92" s="876"/>
      <c r="J92" s="768" t="s">
        <v>6781</v>
      </c>
      <c r="K92" s="377" t="s">
        <v>171</v>
      </c>
      <c r="L92" s="378" t="s">
        <v>1475</v>
      </c>
      <c r="M92" s="149" t="str">
        <f>VLOOKUP(L92,CódigosRetorno!$A$2:$B$1577,2,FALSE)</f>
        <v>El dato ingresado en el tipo de documento de identidad del receptor no esta permitido.</v>
      </c>
      <c r="N92" s="148" t="s">
        <v>2791</v>
      </c>
      <c r="O92" s="305"/>
    </row>
    <row r="93" spans="1:15" ht="36" x14ac:dyDescent="0.35">
      <c r="A93" s="305"/>
      <c r="B93" s="876"/>
      <c r="C93" s="920"/>
      <c r="D93" s="897"/>
      <c r="E93" s="897"/>
      <c r="F93" s="876"/>
      <c r="G93" s="897"/>
      <c r="H93" s="870"/>
      <c r="I93" s="876"/>
      <c r="J93" s="768" t="s">
        <v>6782</v>
      </c>
      <c r="K93" s="377" t="s">
        <v>171</v>
      </c>
      <c r="L93" s="378" t="s">
        <v>1475</v>
      </c>
      <c r="M93" s="149" t="str">
        <f>VLOOKUP(L93,CódigosRetorno!$A$2:$B$1577,2,FALSE)</f>
        <v>El dato ingresado en el tipo de documento de identidad del receptor no esta permitido.</v>
      </c>
      <c r="N93" s="148" t="s">
        <v>2791</v>
      </c>
      <c r="O93" s="305"/>
    </row>
    <row r="94" spans="1:15" ht="36" x14ac:dyDescent="0.35">
      <c r="A94" s="305"/>
      <c r="B94" s="876"/>
      <c r="C94" s="920"/>
      <c r="D94" s="897"/>
      <c r="E94" s="897"/>
      <c r="F94" s="876"/>
      <c r="G94" s="897"/>
      <c r="H94" s="870"/>
      <c r="I94" s="876"/>
      <c r="J94" s="514" t="s">
        <v>6155</v>
      </c>
      <c r="K94" s="377" t="s">
        <v>171</v>
      </c>
      <c r="L94" s="378" t="s">
        <v>1475</v>
      </c>
      <c r="M94" s="149" t="str">
        <f>VLOOKUP(L94,CódigosRetorno!$A$2:$B$1577,2,FALSE)</f>
        <v>El dato ingresado en el tipo de documento de identidad del receptor no esta permitido.</v>
      </c>
      <c r="N94" s="148" t="s">
        <v>163</v>
      </c>
      <c r="O94" s="305"/>
    </row>
    <row r="95" spans="1:15" ht="24" x14ac:dyDescent="0.35">
      <c r="A95" s="305"/>
      <c r="B95" s="876"/>
      <c r="C95" s="920"/>
      <c r="D95" s="897"/>
      <c r="E95" s="897"/>
      <c r="F95" s="876"/>
      <c r="G95" s="897"/>
      <c r="H95" s="870"/>
      <c r="I95" s="876"/>
      <c r="J95" s="149" t="s">
        <v>5908</v>
      </c>
      <c r="K95" s="158" t="s">
        <v>171</v>
      </c>
      <c r="L95" s="158" t="s">
        <v>1475</v>
      </c>
      <c r="M95" s="149" t="str">
        <f>VLOOKUP(L95,CódigosRetorno!$A$2:$B$1577,2,FALSE)</f>
        <v>El dato ingresado en el tipo de documento de identidad del receptor no esta permitido.</v>
      </c>
      <c r="N95" s="148" t="s">
        <v>163</v>
      </c>
      <c r="O95" s="305"/>
    </row>
    <row r="96" spans="1:15" ht="24" x14ac:dyDescent="0.35">
      <c r="A96" s="305"/>
      <c r="B96" s="876"/>
      <c r="C96" s="920"/>
      <c r="D96" s="897"/>
      <c r="E96" s="897" t="s">
        <v>8</v>
      </c>
      <c r="F96" s="876"/>
      <c r="G96" s="161" t="s">
        <v>3914</v>
      </c>
      <c r="H96" s="149" t="s">
        <v>3915</v>
      </c>
      <c r="I96" s="148" t="s">
        <v>3900</v>
      </c>
      <c r="J96" s="149" t="s">
        <v>6363</v>
      </c>
      <c r="K96" s="141" t="s">
        <v>1072</v>
      </c>
      <c r="L96" s="158" t="s">
        <v>4246</v>
      </c>
      <c r="M96" s="149" t="str">
        <f>VLOOKUP(L96,CódigosRetorno!$A$2:$B$1577,2,FALSE)</f>
        <v>El dato ingresado como atributo @schemeName es incorrecto.</v>
      </c>
      <c r="N96" s="161" t="s">
        <v>163</v>
      </c>
      <c r="O96" s="305"/>
    </row>
    <row r="97" spans="1:15" ht="24" x14ac:dyDescent="0.35">
      <c r="A97" s="305"/>
      <c r="B97" s="876"/>
      <c r="C97" s="920"/>
      <c r="D97" s="897"/>
      <c r="E97" s="897"/>
      <c r="F97" s="876"/>
      <c r="G97" s="161" t="s">
        <v>3898</v>
      </c>
      <c r="H97" s="149" t="s">
        <v>3916</v>
      </c>
      <c r="I97" s="148" t="s">
        <v>3900</v>
      </c>
      <c r="J97" s="149" t="s">
        <v>4253</v>
      </c>
      <c r="K97" s="141" t="s">
        <v>1072</v>
      </c>
      <c r="L97" s="158" t="s">
        <v>4247</v>
      </c>
      <c r="M97" s="149" t="str">
        <f>VLOOKUP(L97,CódigosRetorno!$A$2:$B$1577,2,FALSE)</f>
        <v>El dato ingresado como atributo @schemeAgencyName es incorrecto.</v>
      </c>
      <c r="N97" s="161" t="s">
        <v>163</v>
      </c>
      <c r="O97" s="305"/>
    </row>
    <row r="98" spans="1:15" ht="36" x14ac:dyDescent="0.35">
      <c r="A98" s="305"/>
      <c r="B98" s="876"/>
      <c r="C98" s="920"/>
      <c r="D98" s="897"/>
      <c r="E98" s="897"/>
      <c r="F98" s="876"/>
      <c r="G98" s="161" t="s">
        <v>3917</v>
      </c>
      <c r="H98" s="149" t="s">
        <v>3918</v>
      </c>
      <c r="I98" s="148" t="s">
        <v>3900</v>
      </c>
      <c r="J98" s="149" t="s">
        <v>6364</v>
      </c>
      <c r="K98" s="158" t="s">
        <v>1072</v>
      </c>
      <c r="L98" s="160" t="s">
        <v>4248</v>
      </c>
      <c r="M98" s="149" t="str">
        <f>VLOOKUP(L98,CódigosRetorno!$A$2:$B$1577,2,FALSE)</f>
        <v>El dato ingresado como atributo @schemeURI es incorrecto.</v>
      </c>
      <c r="N98" s="161" t="s">
        <v>163</v>
      </c>
      <c r="O98" s="305"/>
    </row>
    <row r="99" spans="1:15" ht="24" x14ac:dyDescent="0.35">
      <c r="A99" s="305"/>
      <c r="B99" s="876">
        <f>B83+1</f>
        <v>18</v>
      </c>
      <c r="C99" s="870" t="s">
        <v>49</v>
      </c>
      <c r="D99" s="897" t="s">
        <v>3</v>
      </c>
      <c r="E99" s="897" t="s">
        <v>4</v>
      </c>
      <c r="F99" s="876" t="s">
        <v>3919</v>
      </c>
      <c r="G99" s="897"/>
      <c r="H99" s="870" t="s">
        <v>33</v>
      </c>
      <c r="I99" s="876">
        <v>1</v>
      </c>
      <c r="J99" s="149" t="s">
        <v>2853</v>
      </c>
      <c r="K99" s="158" t="s">
        <v>171</v>
      </c>
      <c r="L99" s="160" t="s">
        <v>701</v>
      </c>
      <c r="M99" s="149" t="str">
        <f>VLOOKUP(L99,CódigosRetorno!$A$2:$B$1577,2,FALSE)</f>
        <v>El XML no contiene el tag o no existe informacion de RegistrationName del receptor del documento</v>
      </c>
      <c r="N99" s="148" t="s">
        <v>163</v>
      </c>
      <c r="O99" s="305"/>
    </row>
    <row r="100" spans="1:15" ht="48" x14ac:dyDescent="0.35">
      <c r="A100" s="305"/>
      <c r="B100" s="876"/>
      <c r="C100" s="870"/>
      <c r="D100" s="897"/>
      <c r="E100" s="897"/>
      <c r="F100" s="876"/>
      <c r="G100" s="897"/>
      <c r="H100" s="870"/>
      <c r="I100" s="876"/>
      <c r="J100" s="647" t="s">
        <v>6379</v>
      </c>
      <c r="K100" s="377" t="s">
        <v>171</v>
      </c>
      <c r="L100" s="378" t="s">
        <v>702</v>
      </c>
      <c r="M100" s="149" t="str">
        <f>VLOOKUP(L100,CódigosRetorno!$A$2:$B$1577,2,FALSE)</f>
        <v>RegistrationName -  El dato ingresado no cumple con el estandar</v>
      </c>
      <c r="N100" s="148" t="s">
        <v>163</v>
      </c>
      <c r="O100" s="305"/>
    </row>
    <row r="101" spans="1:15" ht="48" x14ac:dyDescent="0.35">
      <c r="A101" s="305"/>
      <c r="B101" s="897">
        <f>B99+1</f>
        <v>19</v>
      </c>
      <c r="C101" s="1046" t="s">
        <v>5312</v>
      </c>
      <c r="D101" s="897" t="s">
        <v>3</v>
      </c>
      <c r="E101" s="897" t="s">
        <v>8</v>
      </c>
      <c r="F101" s="148" t="s">
        <v>3920</v>
      </c>
      <c r="G101" s="141"/>
      <c r="H101" s="149" t="s">
        <v>5306</v>
      </c>
      <c r="I101" s="148">
        <v>1</v>
      </c>
      <c r="J101" s="149" t="s">
        <v>2514</v>
      </c>
      <c r="K101" s="141" t="s">
        <v>163</v>
      </c>
      <c r="L101" s="158" t="s">
        <v>163</v>
      </c>
      <c r="M101" s="149" t="s">
        <v>163</v>
      </c>
      <c r="N101" s="161" t="s">
        <v>163</v>
      </c>
      <c r="O101" s="305"/>
    </row>
    <row r="102" spans="1:15" ht="36" x14ac:dyDescent="0.35">
      <c r="A102" s="305"/>
      <c r="B102" s="897"/>
      <c r="C102" s="1046"/>
      <c r="D102" s="897"/>
      <c r="E102" s="897"/>
      <c r="F102" s="148" t="s">
        <v>45</v>
      </c>
      <c r="G102" s="141"/>
      <c r="H102" s="149" t="s">
        <v>5307</v>
      </c>
      <c r="I102" s="148" t="s">
        <v>3900</v>
      </c>
      <c r="J102" s="149" t="s">
        <v>2514</v>
      </c>
      <c r="K102" s="141" t="s">
        <v>163</v>
      </c>
      <c r="L102" s="158" t="s">
        <v>163</v>
      </c>
      <c r="M102" s="149" t="s">
        <v>163</v>
      </c>
      <c r="N102" s="161" t="s">
        <v>163</v>
      </c>
      <c r="O102" s="305"/>
    </row>
    <row r="103" spans="1:15" ht="36" x14ac:dyDescent="0.35">
      <c r="A103" s="305"/>
      <c r="B103" s="897"/>
      <c r="C103" s="1046"/>
      <c r="D103" s="897"/>
      <c r="E103" s="897"/>
      <c r="F103" s="148" t="s">
        <v>17</v>
      </c>
      <c r="G103" s="141"/>
      <c r="H103" s="149" t="s">
        <v>5308</v>
      </c>
      <c r="I103" s="148" t="s">
        <v>3900</v>
      </c>
      <c r="J103" s="149" t="s">
        <v>2514</v>
      </c>
      <c r="K103" s="141" t="s">
        <v>163</v>
      </c>
      <c r="L103" s="158" t="s">
        <v>163</v>
      </c>
      <c r="M103" s="149" t="s">
        <v>163</v>
      </c>
      <c r="N103" s="161" t="s">
        <v>163</v>
      </c>
      <c r="O103" s="305"/>
    </row>
    <row r="104" spans="1:15" ht="36" x14ac:dyDescent="0.35">
      <c r="A104" s="305"/>
      <c r="B104" s="897"/>
      <c r="C104" s="1046"/>
      <c r="D104" s="897"/>
      <c r="E104" s="897"/>
      <c r="F104" s="148" t="s">
        <v>44</v>
      </c>
      <c r="G104" s="141" t="s">
        <v>5744</v>
      </c>
      <c r="H104" s="149" t="s">
        <v>5309</v>
      </c>
      <c r="I104" s="148">
        <v>1</v>
      </c>
      <c r="J104" s="149" t="s">
        <v>2514</v>
      </c>
      <c r="K104" s="141" t="s">
        <v>163</v>
      </c>
      <c r="L104" s="158" t="s">
        <v>163</v>
      </c>
      <c r="M104" s="149" t="s">
        <v>163</v>
      </c>
      <c r="N104" s="148" t="s">
        <v>4657</v>
      </c>
      <c r="O104" s="305"/>
    </row>
    <row r="105" spans="1:15" ht="14.5" x14ac:dyDescent="0.35">
      <c r="A105" s="305"/>
      <c r="B105" s="897"/>
      <c r="C105" s="1046"/>
      <c r="D105" s="897"/>
      <c r="E105" s="897"/>
      <c r="F105" s="876"/>
      <c r="G105" s="148" t="s">
        <v>3925</v>
      </c>
      <c r="H105" s="99" t="s">
        <v>3916</v>
      </c>
      <c r="I105" s="148" t="s">
        <v>3900</v>
      </c>
      <c r="J105" s="149" t="s">
        <v>2514</v>
      </c>
      <c r="K105" s="141" t="s">
        <v>163</v>
      </c>
      <c r="L105" s="158" t="s">
        <v>163</v>
      </c>
      <c r="M105" s="149" t="s">
        <v>163</v>
      </c>
      <c r="N105" s="148" t="s">
        <v>163</v>
      </c>
      <c r="O105" s="305"/>
    </row>
    <row r="106" spans="1:15" ht="14.5" x14ac:dyDescent="0.35">
      <c r="A106" s="305"/>
      <c r="B106" s="897"/>
      <c r="C106" s="1046"/>
      <c r="D106" s="897"/>
      <c r="E106" s="897"/>
      <c r="F106" s="876"/>
      <c r="G106" s="148" t="s">
        <v>3926</v>
      </c>
      <c r="H106" s="99" t="s">
        <v>3915</v>
      </c>
      <c r="I106" s="148" t="s">
        <v>3900</v>
      </c>
      <c r="J106" s="149" t="s">
        <v>2514</v>
      </c>
      <c r="K106" s="141" t="s">
        <v>163</v>
      </c>
      <c r="L106" s="158" t="s">
        <v>163</v>
      </c>
      <c r="M106" s="149" t="s">
        <v>163</v>
      </c>
      <c r="N106" s="161" t="s">
        <v>163</v>
      </c>
      <c r="O106" s="305"/>
    </row>
    <row r="107" spans="1:15" ht="36" x14ac:dyDescent="0.35">
      <c r="A107" s="305"/>
      <c r="B107" s="897"/>
      <c r="C107" s="1046"/>
      <c r="D107" s="897"/>
      <c r="E107" s="897"/>
      <c r="F107" s="148" t="s">
        <v>17</v>
      </c>
      <c r="G107" s="141"/>
      <c r="H107" s="149" t="s">
        <v>5310</v>
      </c>
      <c r="I107" s="148" t="s">
        <v>3900</v>
      </c>
      <c r="J107" s="149" t="s">
        <v>2514</v>
      </c>
      <c r="K107" s="141" t="s">
        <v>163</v>
      </c>
      <c r="L107" s="158" t="s">
        <v>163</v>
      </c>
      <c r="M107" s="149" t="s">
        <v>163</v>
      </c>
      <c r="N107" s="161" t="s">
        <v>163</v>
      </c>
      <c r="O107" s="305"/>
    </row>
    <row r="108" spans="1:15" ht="36" x14ac:dyDescent="0.35">
      <c r="A108" s="305"/>
      <c r="B108" s="897"/>
      <c r="C108" s="1046"/>
      <c r="D108" s="897"/>
      <c r="E108" s="897"/>
      <c r="F108" s="148" t="s">
        <v>17</v>
      </c>
      <c r="G108" s="141"/>
      <c r="H108" s="149" t="s">
        <v>5311</v>
      </c>
      <c r="I108" s="148" t="s">
        <v>3900</v>
      </c>
      <c r="J108" s="149" t="s">
        <v>2514</v>
      </c>
      <c r="K108" s="141" t="s">
        <v>163</v>
      </c>
      <c r="L108" s="158" t="s">
        <v>163</v>
      </c>
      <c r="M108" s="149" t="s">
        <v>163</v>
      </c>
      <c r="N108" s="161" t="s">
        <v>163</v>
      </c>
      <c r="O108" s="305"/>
    </row>
    <row r="109" spans="1:15" ht="36" x14ac:dyDescent="0.35">
      <c r="A109" s="305"/>
      <c r="B109" s="897"/>
      <c r="C109" s="1046"/>
      <c r="D109" s="897"/>
      <c r="E109" s="897"/>
      <c r="F109" s="148" t="s">
        <v>9</v>
      </c>
      <c r="G109" s="141" t="s">
        <v>5745</v>
      </c>
      <c r="H109" s="149" t="s">
        <v>5305</v>
      </c>
      <c r="I109" s="148">
        <v>1</v>
      </c>
      <c r="J109" s="149" t="s">
        <v>2514</v>
      </c>
      <c r="K109" s="141" t="s">
        <v>163</v>
      </c>
      <c r="L109" s="158" t="s">
        <v>163</v>
      </c>
      <c r="M109" s="149" t="s">
        <v>163</v>
      </c>
      <c r="N109" s="148" t="s">
        <v>4658</v>
      </c>
      <c r="O109" s="305"/>
    </row>
    <row r="110" spans="1:15" ht="14.5" x14ac:dyDescent="0.35">
      <c r="A110" s="305"/>
      <c r="B110" s="897"/>
      <c r="C110" s="1046"/>
      <c r="D110" s="897"/>
      <c r="E110" s="897"/>
      <c r="F110" s="876"/>
      <c r="G110" s="161" t="s">
        <v>3930</v>
      </c>
      <c r="H110" s="149" t="s">
        <v>3908</v>
      </c>
      <c r="I110" s="148" t="s">
        <v>3900</v>
      </c>
      <c r="J110" s="149" t="s">
        <v>2514</v>
      </c>
      <c r="K110" s="141" t="s">
        <v>163</v>
      </c>
      <c r="L110" s="158" t="s">
        <v>163</v>
      </c>
      <c r="M110" s="149" t="s">
        <v>163</v>
      </c>
      <c r="N110" s="148" t="s">
        <v>163</v>
      </c>
      <c r="O110" s="305"/>
    </row>
    <row r="111" spans="1:15" ht="48" x14ac:dyDescent="0.35">
      <c r="A111" s="305"/>
      <c r="B111" s="897"/>
      <c r="C111" s="1046"/>
      <c r="D111" s="897"/>
      <c r="E111" s="897"/>
      <c r="F111" s="876"/>
      <c r="G111" s="161" t="s">
        <v>3931</v>
      </c>
      <c r="H111" s="149" t="s">
        <v>3899</v>
      </c>
      <c r="I111" s="148" t="s">
        <v>3900</v>
      </c>
      <c r="J111" s="149" t="s">
        <v>2514</v>
      </c>
      <c r="K111" s="141" t="s">
        <v>163</v>
      </c>
      <c r="L111" s="158" t="s">
        <v>163</v>
      </c>
      <c r="M111" s="149" t="s">
        <v>163</v>
      </c>
      <c r="N111" s="161" t="s">
        <v>163</v>
      </c>
      <c r="O111" s="305"/>
    </row>
    <row r="112" spans="1:15" ht="14.5" x14ac:dyDescent="0.35">
      <c r="A112" s="305"/>
      <c r="B112" s="897"/>
      <c r="C112" s="1046"/>
      <c r="D112" s="897"/>
      <c r="E112" s="897"/>
      <c r="F112" s="876"/>
      <c r="G112" s="148" t="s">
        <v>3932</v>
      </c>
      <c r="H112" s="149" t="s">
        <v>3902</v>
      </c>
      <c r="I112" s="148" t="s">
        <v>3900</v>
      </c>
      <c r="J112" s="149" t="s">
        <v>2514</v>
      </c>
      <c r="K112" s="141" t="s">
        <v>163</v>
      </c>
      <c r="L112" s="158" t="s">
        <v>163</v>
      </c>
      <c r="M112" s="149" t="s">
        <v>163</v>
      </c>
      <c r="N112" s="161" t="s">
        <v>163</v>
      </c>
      <c r="O112" s="305"/>
    </row>
    <row r="113" spans="1:15" ht="48" x14ac:dyDescent="0.35">
      <c r="A113" s="305"/>
      <c r="B113" s="878">
        <f>B101+1</f>
        <v>20</v>
      </c>
      <c r="C113" s="903" t="s">
        <v>5909</v>
      </c>
      <c r="D113" s="889" t="s">
        <v>3</v>
      </c>
      <c r="E113" s="889" t="s">
        <v>8</v>
      </c>
      <c r="F113" s="148" t="s">
        <v>11</v>
      </c>
      <c r="G113" s="141"/>
      <c r="H113" s="149" t="s">
        <v>5250</v>
      </c>
      <c r="I113" s="148">
        <v>1</v>
      </c>
      <c r="J113" s="149" t="s">
        <v>2514</v>
      </c>
      <c r="K113" s="158" t="s">
        <v>163</v>
      </c>
      <c r="L113" s="160" t="s">
        <v>163</v>
      </c>
      <c r="M113" s="149" t="s">
        <v>163</v>
      </c>
      <c r="N113" s="148" t="s">
        <v>163</v>
      </c>
      <c r="O113" s="305"/>
    </row>
    <row r="114" spans="1:15" ht="48" x14ac:dyDescent="0.35">
      <c r="A114" s="305"/>
      <c r="B114" s="893"/>
      <c r="C114" s="909"/>
      <c r="D114" s="894"/>
      <c r="E114" s="894"/>
      <c r="F114" s="148" t="s">
        <v>43</v>
      </c>
      <c r="G114" s="141" t="s">
        <v>5743</v>
      </c>
      <c r="H114" s="149" t="s">
        <v>5251</v>
      </c>
      <c r="I114" s="148">
        <v>1</v>
      </c>
      <c r="J114" s="149" t="s">
        <v>2514</v>
      </c>
      <c r="K114" s="158" t="s">
        <v>163</v>
      </c>
      <c r="L114" s="160" t="s">
        <v>163</v>
      </c>
      <c r="M114" s="149" t="s">
        <v>163</v>
      </c>
      <c r="N114" s="161" t="s">
        <v>163</v>
      </c>
      <c r="O114" s="305"/>
    </row>
    <row r="115" spans="1:15" ht="24" x14ac:dyDescent="0.35">
      <c r="A115" s="305"/>
      <c r="B115" s="893"/>
      <c r="C115" s="909"/>
      <c r="D115" s="894"/>
      <c r="E115" s="894"/>
      <c r="F115" s="878"/>
      <c r="G115" s="161" t="s">
        <v>3914</v>
      </c>
      <c r="H115" s="149" t="s">
        <v>3915</v>
      </c>
      <c r="I115" s="148" t="s">
        <v>3900</v>
      </c>
      <c r="J115" s="149" t="s">
        <v>2514</v>
      </c>
      <c r="K115" s="141" t="s">
        <v>163</v>
      </c>
      <c r="L115" s="158" t="s">
        <v>163</v>
      </c>
      <c r="M115" s="149" t="s">
        <v>163</v>
      </c>
      <c r="N115" s="161" t="s">
        <v>163</v>
      </c>
      <c r="O115" s="305"/>
    </row>
    <row r="116" spans="1:15" ht="14.5" x14ac:dyDescent="0.35">
      <c r="A116" s="305"/>
      <c r="B116" s="893"/>
      <c r="C116" s="909"/>
      <c r="D116" s="894"/>
      <c r="E116" s="894"/>
      <c r="F116" s="893"/>
      <c r="G116" s="161" t="s">
        <v>3898</v>
      </c>
      <c r="H116" s="149" t="s">
        <v>3916</v>
      </c>
      <c r="I116" s="148" t="s">
        <v>3900</v>
      </c>
      <c r="J116" s="149" t="s">
        <v>2514</v>
      </c>
      <c r="K116" s="141" t="s">
        <v>163</v>
      </c>
      <c r="L116" s="158" t="s">
        <v>163</v>
      </c>
      <c r="M116" s="149" t="s">
        <v>163</v>
      </c>
      <c r="N116" s="161" t="s">
        <v>163</v>
      </c>
      <c r="O116" s="305"/>
    </row>
    <row r="117" spans="1:15" ht="36" x14ac:dyDescent="0.35">
      <c r="A117" s="305"/>
      <c r="B117" s="893"/>
      <c r="C117" s="909"/>
      <c r="D117" s="894"/>
      <c r="E117" s="894"/>
      <c r="F117" s="879"/>
      <c r="G117" s="161" t="s">
        <v>3917</v>
      </c>
      <c r="H117" s="149" t="s">
        <v>3918</v>
      </c>
      <c r="I117" s="148" t="s">
        <v>3900</v>
      </c>
      <c r="J117" s="149" t="s">
        <v>2514</v>
      </c>
      <c r="K117" s="158" t="s">
        <v>163</v>
      </c>
      <c r="L117" s="160" t="s">
        <v>163</v>
      </c>
      <c r="M117" s="149" t="s">
        <v>163</v>
      </c>
      <c r="N117" s="161" t="s">
        <v>163</v>
      </c>
      <c r="O117" s="305"/>
    </row>
    <row r="118" spans="1:15" ht="48" x14ac:dyDescent="0.35">
      <c r="A118" s="305"/>
      <c r="B118" s="879"/>
      <c r="C118" s="904"/>
      <c r="D118" s="890"/>
      <c r="E118" s="890"/>
      <c r="F118" s="148" t="s">
        <v>3919</v>
      </c>
      <c r="G118" s="141"/>
      <c r="H118" s="149" t="s">
        <v>5252</v>
      </c>
      <c r="I118" s="148">
        <v>1</v>
      </c>
      <c r="J118" s="149" t="s">
        <v>2514</v>
      </c>
      <c r="K118" s="158" t="s">
        <v>163</v>
      </c>
      <c r="L118" s="160" t="s">
        <v>163</v>
      </c>
      <c r="M118" s="149" t="s">
        <v>163</v>
      </c>
      <c r="N118" s="148" t="s">
        <v>163</v>
      </c>
      <c r="O118" s="305"/>
    </row>
    <row r="119" spans="1:15" ht="14.5" x14ac:dyDescent="0.35">
      <c r="A119" s="305"/>
      <c r="B119" s="186" t="s">
        <v>5910</v>
      </c>
      <c r="C119" s="187"/>
      <c r="D119" s="180"/>
      <c r="E119" s="180"/>
      <c r="F119" s="181"/>
      <c r="G119" s="181"/>
      <c r="H119" s="182" t="s">
        <v>163</v>
      </c>
      <c r="I119" s="181"/>
      <c r="J119" s="178" t="s">
        <v>163</v>
      </c>
      <c r="K119" s="183" t="s">
        <v>163</v>
      </c>
      <c r="L119" s="184" t="s">
        <v>163</v>
      </c>
      <c r="M119" s="178" t="s">
        <v>163</v>
      </c>
      <c r="N119" s="185" t="s">
        <v>163</v>
      </c>
      <c r="O119" s="305"/>
    </row>
    <row r="120" spans="1:15" ht="24" x14ac:dyDescent="0.35">
      <c r="A120" s="305"/>
      <c r="B120" s="878">
        <f>B113+1</f>
        <v>21</v>
      </c>
      <c r="C120" s="920" t="s">
        <v>5911</v>
      </c>
      <c r="D120" s="897" t="s">
        <v>3</v>
      </c>
      <c r="E120" s="889" t="s">
        <v>8</v>
      </c>
      <c r="F120" s="148" t="s">
        <v>11</v>
      </c>
      <c r="G120" s="141"/>
      <c r="H120" s="149" t="s">
        <v>5223</v>
      </c>
      <c r="I120" s="148">
        <v>1</v>
      </c>
      <c r="J120" s="149" t="s">
        <v>2514</v>
      </c>
      <c r="K120" s="158" t="s">
        <v>163</v>
      </c>
      <c r="L120" s="160" t="s">
        <v>163</v>
      </c>
      <c r="M120" s="149" t="s">
        <v>163</v>
      </c>
      <c r="N120" s="148" t="s">
        <v>163</v>
      </c>
      <c r="O120" s="305"/>
    </row>
    <row r="121" spans="1:15" ht="36" x14ac:dyDescent="0.35">
      <c r="A121" s="305"/>
      <c r="B121" s="893"/>
      <c r="C121" s="920"/>
      <c r="D121" s="897"/>
      <c r="E121" s="894"/>
      <c r="F121" s="148" t="s">
        <v>43</v>
      </c>
      <c r="G121" s="141" t="s">
        <v>5743</v>
      </c>
      <c r="H121" s="149" t="s">
        <v>5224</v>
      </c>
      <c r="I121" s="148">
        <v>1</v>
      </c>
      <c r="J121" s="149" t="s">
        <v>2514</v>
      </c>
      <c r="K121" s="158" t="s">
        <v>163</v>
      </c>
      <c r="L121" s="160" t="s">
        <v>163</v>
      </c>
      <c r="M121" s="149" t="s">
        <v>163</v>
      </c>
      <c r="N121" s="161" t="s">
        <v>163</v>
      </c>
      <c r="O121" s="305"/>
    </row>
    <row r="122" spans="1:15" ht="24" x14ac:dyDescent="0.35">
      <c r="A122" s="305"/>
      <c r="B122" s="893"/>
      <c r="C122" s="920"/>
      <c r="D122" s="897"/>
      <c r="E122" s="894"/>
      <c r="F122" s="876"/>
      <c r="G122" s="161" t="s">
        <v>3914</v>
      </c>
      <c r="H122" s="149" t="s">
        <v>3915</v>
      </c>
      <c r="I122" s="148" t="s">
        <v>3900</v>
      </c>
      <c r="J122" s="149" t="s">
        <v>2514</v>
      </c>
      <c r="K122" s="141" t="s">
        <v>163</v>
      </c>
      <c r="L122" s="158" t="s">
        <v>163</v>
      </c>
      <c r="M122" s="149" t="s">
        <v>163</v>
      </c>
      <c r="N122" s="161" t="s">
        <v>163</v>
      </c>
      <c r="O122" s="305"/>
    </row>
    <row r="123" spans="1:15" ht="14.5" x14ac:dyDescent="0.35">
      <c r="A123" s="305"/>
      <c r="B123" s="893"/>
      <c r="C123" s="920"/>
      <c r="D123" s="897"/>
      <c r="E123" s="894"/>
      <c r="F123" s="876"/>
      <c r="G123" s="161" t="s">
        <v>3898</v>
      </c>
      <c r="H123" s="149" t="s">
        <v>3916</v>
      </c>
      <c r="I123" s="148" t="s">
        <v>3900</v>
      </c>
      <c r="J123" s="149" t="s">
        <v>2514</v>
      </c>
      <c r="K123" s="141" t="s">
        <v>163</v>
      </c>
      <c r="L123" s="158" t="s">
        <v>163</v>
      </c>
      <c r="M123" s="149" t="s">
        <v>163</v>
      </c>
      <c r="N123" s="161" t="s">
        <v>163</v>
      </c>
      <c r="O123" s="305"/>
    </row>
    <row r="124" spans="1:15" ht="36" x14ac:dyDescent="0.35">
      <c r="A124" s="305"/>
      <c r="B124" s="879"/>
      <c r="C124" s="920"/>
      <c r="D124" s="897"/>
      <c r="E124" s="890"/>
      <c r="F124" s="876"/>
      <c r="G124" s="161" t="s">
        <v>3917</v>
      </c>
      <c r="H124" s="149" t="s">
        <v>3918</v>
      </c>
      <c r="I124" s="148" t="s">
        <v>3900</v>
      </c>
      <c r="J124" s="149" t="s">
        <v>2514</v>
      </c>
      <c r="K124" s="158" t="s">
        <v>163</v>
      </c>
      <c r="L124" s="160" t="s">
        <v>163</v>
      </c>
      <c r="M124" s="149" t="s">
        <v>163</v>
      </c>
      <c r="N124" s="161" t="s">
        <v>163</v>
      </c>
      <c r="O124" s="305"/>
    </row>
    <row r="125" spans="1:15" ht="14.5" x14ac:dyDescent="0.35">
      <c r="A125" s="305"/>
      <c r="B125" s="186" t="s">
        <v>5780</v>
      </c>
      <c r="C125" s="187"/>
      <c r="D125" s="181"/>
      <c r="E125" s="180"/>
      <c r="F125" s="181" t="s">
        <v>163</v>
      </c>
      <c r="G125" s="181" t="s">
        <v>163</v>
      </c>
      <c r="H125" s="182" t="s">
        <v>163</v>
      </c>
      <c r="I125" s="181"/>
      <c r="J125" s="178" t="s">
        <v>163</v>
      </c>
      <c r="K125" s="183" t="s">
        <v>163</v>
      </c>
      <c r="L125" s="184" t="s">
        <v>163</v>
      </c>
      <c r="M125" s="178" t="s">
        <v>163</v>
      </c>
      <c r="N125" s="185" t="s">
        <v>163</v>
      </c>
      <c r="O125" s="305"/>
    </row>
    <row r="126" spans="1:15" ht="60" x14ac:dyDescent="0.35">
      <c r="A126" s="305"/>
      <c r="B126" s="876">
        <f>B120+1</f>
        <v>22</v>
      </c>
      <c r="C126" s="920" t="s">
        <v>5912</v>
      </c>
      <c r="D126" s="897" t="s">
        <v>3</v>
      </c>
      <c r="E126" s="897" t="s">
        <v>8</v>
      </c>
      <c r="F126" s="876" t="s">
        <v>17</v>
      </c>
      <c r="G126" s="897"/>
      <c r="H126" s="870" t="s">
        <v>3984</v>
      </c>
      <c r="I126" s="876">
        <v>1</v>
      </c>
      <c r="J126" s="151" t="s">
        <v>3071</v>
      </c>
      <c r="K126" s="158" t="s">
        <v>1072</v>
      </c>
      <c r="L126" s="160" t="s">
        <v>680</v>
      </c>
      <c r="M126" s="149" t="str">
        <f>VLOOKUP(L126,CódigosRetorno!$A$2:$B$1577,2,FALSE)</f>
        <v>El ID de las guias debe tener informacion de la SERIE-NUMERO de guia.</v>
      </c>
      <c r="N126" s="148" t="s">
        <v>163</v>
      </c>
      <c r="O126" s="305"/>
    </row>
    <row r="127" spans="1:15" ht="24" x14ac:dyDescent="0.35">
      <c r="A127" s="305"/>
      <c r="B127" s="876"/>
      <c r="C127" s="920"/>
      <c r="D127" s="897"/>
      <c r="E127" s="897"/>
      <c r="F127" s="876"/>
      <c r="G127" s="897"/>
      <c r="H127" s="870"/>
      <c r="I127" s="876"/>
      <c r="J127" s="604" t="s">
        <v>6464</v>
      </c>
      <c r="K127" s="377" t="s">
        <v>171</v>
      </c>
      <c r="L127" s="378" t="s">
        <v>705</v>
      </c>
      <c r="M127" s="149" t="str">
        <f>VLOOKUP(L127,CódigosRetorno!$A$2:$B$1577,2,FALSE)</f>
        <v>El comprobante contiene un tipo y número de Guía de Remisión repetido</v>
      </c>
      <c r="N127" s="148" t="s">
        <v>163</v>
      </c>
      <c r="O127" s="305"/>
    </row>
    <row r="128" spans="1:15" ht="24" x14ac:dyDescent="0.35">
      <c r="A128" s="305"/>
      <c r="B128" s="876"/>
      <c r="C128" s="920"/>
      <c r="D128" s="897"/>
      <c r="E128" s="897"/>
      <c r="F128" s="876" t="s">
        <v>9</v>
      </c>
      <c r="G128" s="141" t="s">
        <v>5746</v>
      </c>
      <c r="H128" s="149" t="s">
        <v>5913</v>
      </c>
      <c r="I128" s="148">
        <v>1</v>
      </c>
      <c r="J128" s="531" t="s">
        <v>6567</v>
      </c>
      <c r="K128" s="560" t="s">
        <v>1072</v>
      </c>
      <c r="L128" s="679" t="s">
        <v>678</v>
      </c>
      <c r="M128" s="149" t="str">
        <f>VLOOKUP(L128,CódigosRetorno!$A$2:$B$1577,2,FALSE)</f>
        <v>El DocumentTypeCode de las guias debe ser 09 o 31</v>
      </c>
      <c r="N128" s="148" t="s">
        <v>4548</v>
      </c>
      <c r="O128" s="305"/>
    </row>
    <row r="129" spans="1:15" ht="24" x14ac:dyDescent="0.35">
      <c r="A129" s="305"/>
      <c r="B129" s="876"/>
      <c r="C129" s="920"/>
      <c r="D129" s="897"/>
      <c r="E129" s="897"/>
      <c r="F129" s="876"/>
      <c r="G129" s="148" t="s">
        <v>3898</v>
      </c>
      <c r="H129" s="149" t="s">
        <v>3899</v>
      </c>
      <c r="I129" s="148" t="s">
        <v>3900</v>
      </c>
      <c r="J129" s="149" t="s">
        <v>4253</v>
      </c>
      <c r="K129" s="141" t="s">
        <v>1072</v>
      </c>
      <c r="L129" s="158" t="s">
        <v>4241</v>
      </c>
      <c r="M129" s="149" t="str">
        <f>VLOOKUP(L129,CódigosRetorno!$A$2:$B$1577,2,FALSE)</f>
        <v>El dato ingresado como atributo @listAgencyName es incorrecto.</v>
      </c>
      <c r="N129" s="161" t="s">
        <v>163</v>
      </c>
      <c r="O129" s="305"/>
    </row>
    <row r="130" spans="1:15" ht="24" x14ac:dyDescent="0.35">
      <c r="A130" s="305"/>
      <c r="B130" s="876"/>
      <c r="C130" s="920"/>
      <c r="D130" s="897"/>
      <c r="E130" s="897"/>
      <c r="F130" s="876"/>
      <c r="G130" s="148" t="s">
        <v>4617</v>
      </c>
      <c r="H130" s="149" t="s">
        <v>3902</v>
      </c>
      <c r="I130" s="148" t="s">
        <v>3900</v>
      </c>
      <c r="J130" s="149" t="s">
        <v>4254</v>
      </c>
      <c r="K130" s="158" t="s">
        <v>1072</v>
      </c>
      <c r="L130" s="160" t="s">
        <v>4242</v>
      </c>
      <c r="M130" s="149" t="str">
        <f>VLOOKUP(L130,CódigosRetorno!$A$2:$B$1577,2,FALSE)</f>
        <v>El dato ingresado como atributo @listName es incorrecto.</v>
      </c>
      <c r="N130" s="161" t="s">
        <v>163</v>
      </c>
      <c r="O130" s="305"/>
    </row>
    <row r="131" spans="1:15" ht="36" x14ac:dyDescent="0.35">
      <c r="A131" s="305"/>
      <c r="B131" s="876"/>
      <c r="C131" s="920"/>
      <c r="D131" s="897"/>
      <c r="E131" s="897"/>
      <c r="F131" s="876"/>
      <c r="G131" s="148" t="s">
        <v>3903</v>
      </c>
      <c r="H131" s="149" t="s">
        <v>3904</v>
      </c>
      <c r="I131" s="148" t="s">
        <v>3900</v>
      </c>
      <c r="J131" s="149" t="s">
        <v>4255</v>
      </c>
      <c r="K131" s="158" t="s">
        <v>1072</v>
      </c>
      <c r="L131" s="160" t="s">
        <v>4243</v>
      </c>
      <c r="M131" s="149" t="str">
        <f>VLOOKUP(L131,CódigosRetorno!$A$2:$B$1577,2,FALSE)</f>
        <v>El dato ingresado como atributo @listURI es incorrecto.</v>
      </c>
      <c r="N131" s="161" t="s">
        <v>163</v>
      </c>
      <c r="O131" s="305"/>
    </row>
    <row r="132" spans="1:15" ht="48" x14ac:dyDescent="0.35">
      <c r="A132" s="305"/>
      <c r="B132" s="876">
        <f>B126+1</f>
        <v>23</v>
      </c>
      <c r="C132" s="920" t="s">
        <v>5914</v>
      </c>
      <c r="D132" s="897" t="s">
        <v>3</v>
      </c>
      <c r="E132" s="897" t="s">
        <v>8</v>
      </c>
      <c r="F132" s="876" t="s">
        <v>17</v>
      </c>
      <c r="G132" s="897"/>
      <c r="H132" s="870" t="s">
        <v>6448</v>
      </c>
      <c r="I132" s="876">
        <v>1</v>
      </c>
      <c r="J132" s="149" t="s">
        <v>3986</v>
      </c>
      <c r="K132" s="158" t="s">
        <v>1072</v>
      </c>
      <c r="L132" s="160" t="s">
        <v>690</v>
      </c>
      <c r="M132" s="149" t="str">
        <f>VLOOKUP(L132,CódigosRetorno!$A$2:$B$1577,2,FALSE)</f>
        <v>El ID de los documentos relacionados no cumplen con el estandar.</v>
      </c>
      <c r="N132" s="148" t="s">
        <v>163</v>
      </c>
      <c r="O132" s="305"/>
    </row>
    <row r="133" spans="1:15" ht="24" x14ac:dyDescent="0.35">
      <c r="A133" s="305"/>
      <c r="B133" s="876"/>
      <c r="C133" s="920"/>
      <c r="D133" s="897"/>
      <c r="E133" s="897"/>
      <c r="F133" s="876"/>
      <c r="G133" s="897"/>
      <c r="H133" s="870"/>
      <c r="I133" s="876"/>
      <c r="J133" s="604" t="s">
        <v>6465</v>
      </c>
      <c r="K133" s="377" t="s">
        <v>171</v>
      </c>
      <c r="L133" s="378" t="s">
        <v>703</v>
      </c>
      <c r="M133" s="149" t="str">
        <f>VLOOKUP(L133,CódigosRetorno!$A$2:$B$1577,2,FALSE)</f>
        <v>El comprobante contiene un tipo y número de Documento Relacionado repetido</v>
      </c>
      <c r="N133" s="148" t="s">
        <v>163</v>
      </c>
      <c r="O133" s="305"/>
    </row>
    <row r="134" spans="1:15" ht="36" x14ac:dyDescent="0.35">
      <c r="A134" s="305"/>
      <c r="B134" s="876"/>
      <c r="C134" s="920"/>
      <c r="D134" s="897"/>
      <c r="E134" s="897"/>
      <c r="F134" s="148" t="s">
        <v>9</v>
      </c>
      <c r="G134" s="141" t="s">
        <v>5747</v>
      </c>
      <c r="H134" s="149" t="s">
        <v>4644</v>
      </c>
      <c r="I134" s="148">
        <v>1</v>
      </c>
      <c r="J134" s="600" t="s">
        <v>6447</v>
      </c>
      <c r="K134" s="377" t="s">
        <v>1072</v>
      </c>
      <c r="L134" s="378" t="s">
        <v>688</v>
      </c>
      <c r="M134" s="149" t="str">
        <f>VLOOKUP(L134,CódigosRetorno!$A$2:$B$1577,2,FALSE)</f>
        <v>El DocumentTypeCode de Otros documentos relacionados tiene valores incorrectos.</v>
      </c>
      <c r="N134" s="148" t="s">
        <v>4659</v>
      </c>
      <c r="O134" s="305"/>
    </row>
    <row r="135" spans="1:15" ht="24" x14ac:dyDescent="0.35">
      <c r="A135" s="305"/>
      <c r="B135" s="876"/>
      <c r="C135" s="920"/>
      <c r="D135" s="897"/>
      <c r="E135" s="897"/>
      <c r="F135" s="876"/>
      <c r="G135" s="148" t="s">
        <v>3898</v>
      </c>
      <c r="H135" s="149" t="s">
        <v>3899</v>
      </c>
      <c r="I135" s="148" t="s">
        <v>3900</v>
      </c>
      <c r="J135" s="149" t="s">
        <v>4253</v>
      </c>
      <c r="K135" s="141" t="s">
        <v>1072</v>
      </c>
      <c r="L135" s="158" t="s">
        <v>4241</v>
      </c>
      <c r="M135" s="149" t="str">
        <f>VLOOKUP(L135,CódigosRetorno!$A$2:$B$1577,2,FALSE)</f>
        <v>El dato ingresado como atributo @listAgencyName es incorrecto.</v>
      </c>
      <c r="N135" s="161" t="s">
        <v>163</v>
      </c>
      <c r="O135" s="305"/>
    </row>
    <row r="136" spans="1:15" ht="24" x14ac:dyDescent="0.35">
      <c r="A136" s="305"/>
      <c r="B136" s="876"/>
      <c r="C136" s="920"/>
      <c r="D136" s="897"/>
      <c r="E136" s="897"/>
      <c r="F136" s="876"/>
      <c r="G136" s="148" t="s">
        <v>3987</v>
      </c>
      <c r="H136" s="149" t="s">
        <v>3902</v>
      </c>
      <c r="I136" s="148" t="s">
        <v>3900</v>
      </c>
      <c r="J136" s="149" t="s">
        <v>4254</v>
      </c>
      <c r="K136" s="158" t="s">
        <v>1072</v>
      </c>
      <c r="L136" s="160" t="s">
        <v>4242</v>
      </c>
      <c r="M136" s="149" t="str">
        <f>VLOOKUP(L136,CódigosRetorno!$A$2:$B$1577,2,FALSE)</f>
        <v>El dato ingresado como atributo @listName es incorrecto.</v>
      </c>
      <c r="N136" s="161" t="s">
        <v>163</v>
      </c>
      <c r="O136" s="305"/>
    </row>
    <row r="137" spans="1:15" ht="36" x14ac:dyDescent="0.35">
      <c r="A137" s="305"/>
      <c r="B137" s="876"/>
      <c r="C137" s="920"/>
      <c r="D137" s="897"/>
      <c r="E137" s="897"/>
      <c r="F137" s="876"/>
      <c r="G137" s="148" t="s">
        <v>3988</v>
      </c>
      <c r="H137" s="149" t="s">
        <v>3904</v>
      </c>
      <c r="I137" s="148" t="s">
        <v>3900</v>
      </c>
      <c r="J137" s="149" t="s">
        <v>6508</v>
      </c>
      <c r="K137" s="158" t="s">
        <v>1072</v>
      </c>
      <c r="L137" s="160" t="s">
        <v>4243</v>
      </c>
      <c r="M137" s="149" t="str">
        <f>VLOOKUP(L137,CódigosRetorno!$A$2:$B$1577,2,FALSE)</f>
        <v>El dato ingresado como atributo @listURI es incorrecto.</v>
      </c>
      <c r="N137" s="161" t="s">
        <v>163</v>
      </c>
      <c r="O137" s="305"/>
    </row>
    <row r="138" spans="1:15" ht="14.5" x14ac:dyDescent="0.35">
      <c r="A138" s="305"/>
      <c r="B138" s="186" t="s">
        <v>145</v>
      </c>
      <c r="C138" s="178"/>
      <c r="D138" s="181" t="s">
        <v>163</v>
      </c>
      <c r="E138" s="180" t="s">
        <v>163</v>
      </c>
      <c r="F138" s="181" t="s">
        <v>163</v>
      </c>
      <c r="G138" s="181" t="s">
        <v>163</v>
      </c>
      <c r="H138" s="182" t="s">
        <v>163</v>
      </c>
      <c r="I138" s="181"/>
      <c r="J138" s="178" t="s">
        <v>163</v>
      </c>
      <c r="K138" s="183" t="s">
        <v>163</v>
      </c>
      <c r="L138" s="184" t="s">
        <v>163</v>
      </c>
      <c r="M138" s="178" t="s">
        <v>163</v>
      </c>
      <c r="N138" s="185" t="s">
        <v>163</v>
      </c>
      <c r="O138" s="305"/>
    </row>
    <row r="139" spans="1:15" ht="24" x14ac:dyDescent="0.35">
      <c r="A139" s="305"/>
      <c r="B139" s="876">
        <f>B132+1</f>
        <v>24</v>
      </c>
      <c r="C139" s="920" t="s">
        <v>13</v>
      </c>
      <c r="D139" s="897" t="s">
        <v>14</v>
      </c>
      <c r="E139" s="897" t="s">
        <v>4</v>
      </c>
      <c r="F139" s="876" t="s">
        <v>103</v>
      </c>
      <c r="G139" s="897" t="s">
        <v>63</v>
      </c>
      <c r="H139" s="870" t="s">
        <v>34</v>
      </c>
      <c r="I139" s="876">
        <v>1</v>
      </c>
      <c r="J139" s="149" t="s">
        <v>4845</v>
      </c>
      <c r="K139" s="158" t="s">
        <v>171</v>
      </c>
      <c r="L139" s="77" t="s">
        <v>2315</v>
      </c>
      <c r="M139" s="149" t="str">
        <f>VLOOKUP(L139,CódigosRetorno!$A$2:$B$1577,2,FALSE)</f>
        <v>El Numero de orden del item no cumple con el formato establecido</v>
      </c>
      <c r="N139" s="148" t="s">
        <v>163</v>
      </c>
      <c r="O139" s="305"/>
    </row>
    <row r="140" spans="1:15" ht="24" x14ac:dyDescent="0.35">
      <c r="A140" s="305"/>
      <c r="B140" s="876"/>
      <c r="C140" s="920"/>
      <c r="D140" s="897"/>
      <c r="E140" s="897"/>
      <c r="F140" s="876"/>
      <c r="G140" s="897"/>
      <c r="H140" s="870"/>
      <c r="I140" s="876"/>
      <c r="J140" s="541" t="s">
        <v>6316</v>
      </c>
      <c r="K140" s="377" t="s">
        <v>171</v>
      </c>
      <c r="L140" s="378" t="s">
        <v>1542</v>
      </c>
      <c r="M140" s="149" t="str">
        <f>VLOOKUP(L140,CódigosRetorno!$A$2:$B$1577,2,FALSE)</f>
        <v>El número de ítem no puede estar duplicado.</v>
      </c>
      <c r="N140" s="148" t="s">
        <v>163</v>
      </c>
      <c r="O140" s="305"/>
    </row>
    <row r="141" spans="1:15" ht="14.5" x14ac:dyDescent="0.35">
      <c r="A141" s="305"/>
      <c r="B141" s="876">
        <f>B139+1</f>
        <v>25</v>
      </c>
      <c r="C141" s="920" t="s">
        <v>50</v>
      </c>
      <c r="D141" s="897" t="s">
        <v>14</v>
      </c>
      <c r="E141" s="889" t="s">
        <v>4</v>
      </c>
      <c r="F141" s="878" t="s">
        <v>16</v>
      </c>
      <c r="G141" s="889" t="s">
        <v>5748</v>
      </c>
      <c r="H141" s="903" t="s">
        <v>3989</v>
      </c>
      <c r="I141" s="148">
        <v>1</v>
      </c>
      <c r="J141" s="149" t="s">
        <v>3067</v>
      </c>
      <c r="K141" s="141" t="s">
        <v>171</v>
      </c>
      <c r="L141" s="158" t="s">
        <v>3058</v>
      </c>
      <c r="M141" s="149" t="str">
        <f>VLOOKUP(L141,CódigosRetorno!$A$2:$B$1577,2,FALSE)</f>
        <v>Es obligatorio indicar la unidad de medida del ítem</v>
      </c>
      <c r="N141" s="161" t="s">
        <v>163</v>
      </c>
      <c r="O141" s="305"/>
    </row>
    <row r="142" spans="1:15" ht="24" x14ac:dyDescent="0.35">
      <c r="A142" s="305"/>
      <c r="B142" s="876"/>
      <c r="C142" s="920"/>
      <c r="D142" s="897"/>
      <c r="E142" s="890"/>
      <c r="F142" s="879"/>
      <c r="G142" s="890"/>
      <c r="H142" s="904"/>
      <c r="I142" s="617"/>
      <c r="J142" s="801" t="s">
        <v>6353</v>
      </c>
      <c r="K142" s="804" t="s">
        <v>171</v>
      </c>
      <c r="L142" s="802" t="s">
        <v>3173</v>
      </c>
      <c r="M142" s="618" t="str">
        <f>VLOOKUP(L142,CódigosRetorno!$A$2:$B$1577,2,FALSE)</f>
        <v>El dato ingresado como unidad de medida no corresponde al valor esperado</v>
      </c>
      <c r="N142" s="628" t="s">
        <v>163</v>
      </c>
      <c r="O142" s="305"/>
    </row>
    <row r="143" spans="1:15" ht="24" x14ac:dyDescent="0.35">
      <c r="A143" s="305"/>
      <c r="B143" s="876"/>
      <c r="C143" s="920"/>
      <c r="D143" s="897"/>
      <c r="E143" s="897" t="s">
        <v>8</v>
      </c>
      <c r="F143" s="878"/>
      <c r="G143" s="148" t="s">
        <v>3936</v>
      </c>
      <c r="H143" s="149" t="s">
        <v>3937</v>
      </c>
      <c r="I143" s="148" t="s">
        <v>3900</v>
      </c>
      <c r="J143" s="149" t="s">
        <v>6367</v>
      </c>
      <c r="K143" s="141" t="s">
        <v>1072</v>
      </c>
      <c r="L143" s="158" t="s">
        <v>4266</v>
      </c>
      <c r="M143" s="149" t="str">
        <f>VLOOKUP(L143,CódigosRetorno!$A$2:$B$1577,2,FALSE)</f>
        <v>El dato ingresado como atributo @unitCodeListID es incorrecto.</v>
      </c>
      <c r="N143" s="148" t="s">
        <v>4660</v>
      </c>
      <c r="O143" s="305"/>
    </row>
    <row r="144" spans="1:15" ht="48" x14ac:dyDescent="0.35">
      <c r="A144" s="305"/>
      <c r="B144" s="876"/>
      <c r="C144" s="920"/>
      <c r="D144" s="897"/>
      <c r="E144" s="897"/>
      <c r="F144" s="879"/>
      <c r="G144" s="161" t="s">
        <v>3931</v>
      </c>
      <c r="H144" s="149" t="s">
        <v>3938</v>
      </c>
      <c r="I144" s="148" t="s">
        <v>3900</v>
      </c>
      <c r="J144" s="149" t="s">
        <v>6362</v>
      </c>
      <c r="K144" s="158" t="s">
        <v>1072</v>
      </c>
      <c r="L144" s="160" t="s">
        <v>4267</v>
      </c>
      <c r="M144" s="149" t="str">
        <f>VLOOKUP(L144,CódigosRetorno!$A$2:$B$1577,2,FALSE)</f>
        <v>El dato ingresado como atributo @unitCodeListAgencyName es incorrecto.</v>
      </c>
      <c r="N144" s="161" t="s">
        <v>163</v>
      </c>
      <c r="O144" s="305"/>
    </row>
    <row r="145" spans="1:15" ht="24" x14ac:dyDescent="0.35">
      <c r="A145" s="305"/>
      <c r="B145" s="876">
        <f>B141+1</f>
        <v>26</v>
      </c>
      <c r="C145" s="920" t="s">
        <v>51</v>
      </c>
      <c r="D145" s="897" t="s">
        <v>14</v>
      </c>
      <c r="E145" s="897" t="s">
        <v>4</v>
      </c>
      <c r="F145" s="876" t="s">
        <v>133</v>
      </c>
      <c r="G145" s="897" t="s">
        <v>134</v>
      </c>
      <c r="H145" s="870" t="s">
        <v>35</v>
      </c>
      <c r="I145" s="876">
        <v>1</v>
      </c>
      <c r="J145" s="149" t="s">
        <v>4909</v>
      </c>
      <c r="K145" s="158" t="s">
        <v>171</v>
      </c>
      <c r="L145" s="160" t="s">
        <v>2314</v>
      </c>
      <c r="M145" s="149" t="str">
        <f>VLOOKUP(L145,CódigosRetorno!$A$2:$B$1577,2,FALSE)</f>
        <v>El XML no contiene el tag InvoicedQuantity en el detalle de los Items o es cero (0)</v>
      </c>
      <c r="N145" s="148" t="s">
        <v>163</v>
      </c>
      <c r="O145" s="305"/>
    </row>
    <row r="146" spans="1:15" ht="24" x14ac:dyDescent="0.35">
      <c r="A146" s="305"/>
      <c r="B146" s="876"/>
      <c r="C146" s="920"/>
      <c r="D146" s="897"/>
      <c r="E146" s="897"/>
      <c r="F146" s="876"/>
      <c r="G146" s="897"/>
      <c r="H146" s="870"/>
      <c r="I146" s="876"/>
      <c r="J146" s="149" t="s">
        <v>3122</v>
      </c>
      <c r="K146" s="158" t="s">
        <v>171</v>
      </c>
      <c r="L146" s="160" t="s">
        <v>2313</v>
      </c>
      <c r="M146" s="149" t="str">
        <f>VLOOKUP(L146,CódigosRetorno!$A$2:$B$1577,2,FALSE)</f>
        <v>InvoicedQuantity El dato ingresado no cumple con el estandar</v>
      </c>
      <c r="N146" s="148" t="s">
        <v>163</v>
      </c>
      <c r="O146" s="305"/>
    </row>
    <row r="147" spans="1:15" ht="48" x14ac:dyDescent="0.35">
      <c r="A147" s="305"/>
      <c r="B147" s="148">
        <f>B145+1</f>
        <v>27</v>
      </c>
      <c r="C147" s="149" t="s">
        <v>25</v>
      </c>
      <c r="D147" s="141" t="s">
        <v>14</v>
      </c>
      <c r="E147" s="141" t="s">
        <v>8</v>
      </c>
      <c r="F147" s="148" t="s">
        <v>17</v>
      </c>
      <c r="G147" s="141"/>
      <c r="H147" s="149" t="s">
        <v>60</v>
      </c>
      <c r="I147" s="148" t="s">
        <v>3900</v>
      </c>
      <c r="J147" s="647" t="s">
        <v>6581</v>
      </c>
      <c r="K147" s="641" t="s">
        <v>1072</v>
      </c>
      <c r="L147" s="377" t="s">
        <v>4353</v>
      </c>
      <c r="M147" s="149" t="str">
        <f>VLOOKUP(L147,CódigosRetorno!$A$2:$B$1577,2,FALSE)</f>
        <v>El dato ingresado como codigo de producto no cumple con el formato establecido.</v>
      </c>
      <c r="N147" s="148" t="s">
        <v>163</v>
      </c>
      <c r="O147" s="305"/>
    </row>
    <row r="148" spans="1:15" ht="36" x14ac:dyDescent="0.35">
      <c r="A148" s="305"/>
      <c r="B148" s="897">
        <f>B147+1</f>
        <v>28</v>
      </c>
      <c r="C148" s="920" t="s">
        <v>5724</v>
      </c>
      <c r="D148" s="897" t="s">
        <v>14</v>
      </c>
      <c r="E148" s="897" t="s">
        <v>8</v>
      </c>
      <c r="F148" s="1005" t="s">
        <v>98</v>
      </c>
      <c r="G148" s="897" t="s">
        <v>5749</v>
      </c>
      <c r="H148" s="870" t="s">
        <v>3990</v>
      </c>
      <c r="I148" s="876" t="s">
        <v>3900</v>
      </c>
      <c r="J148" s="380" t="s">
        <v>4690</v>
      </c>
      <c r="K148" s="412" t="s">
        <v>171</v>
      </c>
      <c r="L148" s="381" t="s">
        <v>2648</v>
      </c>
      <c r="M148" s="149" t="str">
        <f>VLOOKUP(L148,CódigosRetorno!$A$2:$B$1577,2,FALSE)</f>
        <v>El Código producto de SUNAT no puede ser vacio si es de Exportacion</v>
      </c>
      <c r="N148" s="148" t="s">
        <v>163</v>
      </c>
      <c r="O148" s="305"/>
    </row>
    <row r="149" spans="1:15" ht="48" x14ac:dyDescent="0.35">
      <c r="A149" s="305"/>
      <c r="B149" s="897"/>
      <c r="C149" s="920"/>
      <c r="D149" s="897"/>
      <c r="E149" s="897"/>
      <c r="F149" s="1005"/>
      <c r="G149" s="897"/>
      <c r="H149" s="870"/>
      <c r="I149" s="876"/>
      <c r="J149" s="710" t="s">
        <v>6846</v>
      </c>
      <c r="K149" s="708" t="s">
        <v>1072</v>
      </c>
      <c r="L149" s="377" t="s">
        <v>6664</v>
      </c>
      <c r="M149" s="707" t="str">
        <f>VLOOKUP(L149,CódigosRetorno!$A$2:$B$1577,2,FALSE)</f>
        <v>Debe consignar obligatoriamente Codigo de producto SUNAT o Codigo de producto GTIN</v>
      </c>
      <c r="N149" s="706" t="s">
        <v>4962</v>
      </c>
      <c r="O149" s="305"/>
    </row>
    <row r="150" spans="1:15" ht="24" x14ac:dyDescent="0.35">
      <c r="A150" s="305"/>
      <c r="B150" s="897"/>
      <c r="C150" s="920"/>
      <c r="D150" s="897"/>
      <c r="E150" s="897"/>
      <c r="F150" s="1005"/>
      <c r="G150" s="897"/>
      <c r="H150" s="870"/>
      <c r="I150" s="876"/>
      <c r="J150" s="713" t="s">
        <v>3991</v>
      </c>
      <c r="K150" s="712" t="s">
        <v>171</v>
      </c>
      <c r="L150" s="711" t="s">
        <v>2649</v>
      </c>
      <c r="M150" s="713" t="str">
        <f>VLOOKUP(L150,CódigosRetorno!$A$2:$B$1577,2,FALSE)</f>
        <v>El Código producto de SUNAT  no es válido</v>
      </c>
      <c r="N150" s="148" t="s">
        <v>4842</v>
      </c>
      <c r="O150" s="305"/>
    </row>
    <row r="151" spans="1:15" ht="24" x14ac:dyDescent="0.35">
      <c r="A151" s="305"/>
      <c r="B151" s="897"/>
      <c r="C151" s="920"/>
      <c r="D151" s="897"/>
      <c r="E151" s="897"/>
      <c r="F151" s="1005"/>
      <c r="G151" s="897"/>
      <c r="H151" s="870"/>
      <c r="I151" s="876"/>
      <c r="J151" s="777" t="s">
        <v>3991</v>
      </c>
      <c r="K151" s="776" t="s">
        <v>1072</v>
      </c>
      <c r="L151" s="377" t="s">
        <v>6665</v>
      </c>
      <c r="M151" s="775" t="str">
        <f>VLOOKUP(L151,CódigosRetorno!$A$2:$B$1577,2,FALSE)</f>
        <v>El Código producto de SUNAT no es válido</v>
      </c>
      <c r="N151" s="774" t="s">
        <v>4842</v>
      </c>
      <c r="O151" s="305"/>
    </row>
    <row r="152" spans="1:15" ht="36" x14ac:dyDescent="0.35">
      <c r="A152" s="305"/>
      <c r="B152" s="897"/>
      <c r="C152" s="920"/>
      <c r="D152" s="897"/>
      <c r="E152" s="897"/>
      <c r="F152" s="1005"/>
      <c r="G152" s="897"/>
      <c r="H152" s="870"/>
      <c r="I152" s="876"/>
      <c r="J152" s="777" t="s">
        <v>6844</v>
      </c>
      <c r="K152" s="776" t="s">
        <v>1072</v>
      </c>
      <c r="L152" s="377" t="s">
        <v>6783</v>
      </c>
      <c r="M152" s="707" t="str">
        <f>VLOOKUP(L152,CódigosRetorno!$A$2:$B$1577,2,FALSE)</f>
        <v>El Codigo de producto SUNAT debe especificarse como minimo al tercer nivel jerarquico (a nivel de clase del codigo UNSPSC)</v>
      </c>
      <c r="N152" s="774" t="s">
        <v>4842</v>
      </c>
      <c r="O152" s="305"/>
    </row>
    <row r="153" spans="1:15" ht="48" x14ac:dyDescent="0.35">
      <c r="A153" s="305"/>
      <c r="B153" s="897"/>
      <c r="C153" s="920"/>
      <c r="D153" s="897"/>
      <c r="E153" s="897"/>
      <c r="F153" s="1005"/>
      <c r="G153" s="897"/>
      <c r="H153" s="870"/>
      <c r="I153" s="876"/>
      <c r="J153" s="149" t="s">
        <v>6016</v>
      </c>
      <c r="K153" s="141" t="s">
        <v>171</v>
      </c>
      <c r="L153" s="158" t="s">
        <v>4517</v>
      </c>
      <c r="M153" s="149" t="str">
        <f>VLOOKUP(L153,CódigosRetorno!$A$2:$B$1577,2,FALSE)</f>
        <v>El dato ingresado como Codigo de producto SUNAT no corresponde al valor esperado para tipo de operación.</v>
      </c>
      <c r="N153" s="161" t="s">
        <v>163</v>
      </c>
      <c r="O153" s="305"/>
    </row>
    <row r="154" spans="1:15" ht="24" x14ac:dyDescent="0.35">
      <c r="A154" s="305"/>
      <c r="B154" s="897"/>
      <c r="C154" s="920"/>
      <c r="D154" s="897"/>
      <c r="E154" s="897"/>
      <c r="F154" s="1005"/>
      <c r="G154" s="148" t="s">
        <v>3992</v>
      </c>
      <c r="H154" s="149" t="s">
        <v>3908</v>
      </c>
      <c r="I154" s="148" t="s">
        <v>3900</v>
      </c>
      <c r="J154" s="149" t="s">
        <v>6509</v>
      </c>
      <c r="K154" s="141" t="s">
        <v>1072</v>
      </c>
      <c r="L154" s="158" t="s">
        <v>4245</v>
      </c>
      <c r="M154" s="149" t="str">
        <f>VLOOKUP(L154,CódigosRetorno!$A$2:$B$1577,2,FALSE)</f>
        <v>El dato ingresado como atributo @listID es incorrecto.</v>
      </c>
      <c r="N154" s="161" t="s">
        <v>163</v>
      </c>
      <c r="O154" s="305"/>
    </row>
    <row r="155" spans="1:15" ht="24" x14ac:dyDescent="0.35">
      <c r="A155" s="305"/>
      <c r="B155" s="897"/>
      <c r="C155" s="920"/>
      <c r="D155" s="897"/>
      <c r="E155" s="897"/>
      <c r="F155" s="1005"/>
      <c r="G155" s="148" t="s">
        <v>3993</v>
      </c>
      <c r="H155" s="149" t="s">
        <v>3899</v>
      </c>
      <c r="I155" s="148" t="s">
        <v>3900</v>
      </c>
      <c r="J155" s="149" t="s">
        <v>6510</v>
      </c>
      <c r="K155" s="141" t="s">
        <v>1072</v>
      </c>
      <c r="L155" s="158" t="s">
        <v>4241</v>
      </c>
      <c r="M155" s="149" t="str">
        <f>VLOOKUP(L155,CódigosRetorno!$A$2:$B$1577,2,FALSE)</f>
        <v>El dato ingresado como atributo @listAgencyName es incorrecto.</v>
      </c>
      <c r="N155" s="161" t="s">
        <v>163</v>
      </c>
      <c r="O155" s="305"/>
    </row>
    <row r="156" spans="1:15" ht="24" x14ac:dyDescent="0.35">
      <c r="A156" s="305"/>
      <c r="B156" s="897"/>
      <c r="C156" s="920"/>
      <c r="D156" s="897"/>
      <c r="E156" s="897"/>
      <c r="F156" s="1005"/>
      <c r="G156" s="148" t="s">
        <v>3994</v>
      </c>
      <c r="H156" s="149" t="s">
        <v>3902</v>
      </c>
      <c r="I156" s="148" t="s">
        <v>3900</v>
      </c>
      <c r="J156" s="149" t="s">
        <v>6511</v>
      </c>
      <c r="K156" s="158" t="s">
        <v>1072</v>
      </c>
      <c r="L156" s="160" t="s">
        <v>4242</v>
      </c>
      <c r="M156" s="149" t="str">
        <f>VLOOKUP(L156,CódigosRetorno!$A$2:$B$1577,2,FALSE)</f>
        <v>El dato ingresado como atributo @listName es incorrecto.</v>
      </c>
      <c r="N156" s="161" t="s">
        <v>163</v>
      </c>
      <c r="O156" s="305"/>
    </row>
    <row r="157" spans="1:15" ht="24" x14ac:dyDescent="0.35">
      <c r="A157" s="305"/>
      <c r="B157" s="889">
        <f>B148+1</f>
        <v>29</v>
      </c>
      <c r="C157" s="903" t="s">
        <v>5670</v>
      </c>
      <c r="D157" s="889" t="s">
        <v>14</v>
      </c>
      <c r="E157" s="889" t="s">
        <v>8</v>
      </c>
      <c r="F157" s="1006" t="s">
        <v>3995</v>
      </c>
      <c r="G157" s="878"/>
      <c r="H157" s="903" t="s">
        <v>5671</v>
      </c>
      <c r="I157" s="878" t="s">
        <v>3900</v>
      </c>
      <c r="J157" s="763" t="s">
        <v>4748</v>
      </c>
      <c r="K157" s="762" t="s">
        <v>171</v>
      </c>
      <c r="L157" s="761" t="s">
        <v>4635</v>
      </c>
      <c r="M157" s="149" t="str">
        <f>VLOOKUP(L157,CódigosRetorno!$A$2:$B$1577,2,FALSE)</f>
        <v>El código de producto GS1 no cumple el estandar</v>
      </c>
      <c r="N157" s="148" t="s">
        <v>163</v>
      </c>
      <c r="O157" s="305"/>
    </row>
    <row r="158" spans="1:15" ht="24" x14ac:dyDescent="0.35">
      <c r="A158" s="305"/>
      <c r="B158" s="894"/>
      <c r="C158" s="909"/>
      <c r="D158" s="894"/>
      <c r="E158" s="894"/>
      <c r="F158" s="1026"/>
      <c r="G158" s="893"/>
      <c r="H158" s="909"/>
      <c r="I158" s="893"/>
      <c r="J158" s="759" t="s">
        <v>4748</v>
      </c>
      <c r="K158" s="758" t="s">
        <v>1072</v>
      </c>
      <c r="L158" s="377" t="s">
        <v>6774</v>
      </c>
      <c r="M158" s="756" t="str">
        <f>VLOOKUP(L158,CódigosRetorno!$A$2:$B$1577,2,FALSE)</f>
        <v>El código de producto GS1 no cumple el estandar</v>
      </c>
      <c r="N158" s="148" t="s">
        <v>163</v>
      </c>
      <c r="O158" s="305"/>
    </row>
    <row r="159" spans="1:15" ht="24" x14ac:dyDescent="0.35">
      <c r="A159" s="305"/>
      <c r="B159" s="894"/>
      <c r="C159" s="909"/>
      <c r="D159" s="894"/>
      <c r="E159" s="894"/>
      <c r="F159" s="1026"/>
      <c r="G159" s="893"/>
      <c r="H159" s="909"/>
      <c r="I159" s="893"/>
      <c r="J159" s="759" t="s">
        <v>5663</v>
      </c>
      <c r="K159" s="758" t="s">
        <v>1072</v>
      </c>
      <c r="L159" s="377" t="s">
        <v>6774</v>
      </c>
      <c r="M159" s="756" t="str">
        <f>VLOOKUP(L159,CódigosRetorno!$A$2:$B$1577,2,FALSE)</f>
        <v>El código de producto GS1 no cumple el estandar</v>
      </c>
      <c r="N159" s="755" t="s">
        <v>163</v>
      </c>
      <c r="O159" s="305"/>
    </row>
    <row r="160" spans="1:15" ht="24" x14ac:dyDescent="0.35">
      <c r="A160" s="305"/>
      <c r="B160" s="894"/>
      <c r="C160" s="909"/>
      <c r="D160" s="894"/>
      <c r="E160" s="894"/>
      <c r="F160" s="1026"/>
      <c r="G160" s="893"/>
      <c r="H160" s="909"/>
      <c r="I160" s="893"/>
      <c r="J160" s="763" t="s">
        <v>4749</v>
      </c>
      <c r="K160" s="762" t="s">
        <v>171</v>
      </c>
      <c r="L160" s="761" t="s">
        <v>4635</v>
      </c>
      <c r="M160" s="756" t="str">
        <f>VLOOKUP(L160,CódigosRetorno!$A$2:$B$1577,2,FALSE)</f>
        <v>El código de producto GS1 no cumple el estandar</v>
      </c>
      <c r="N160" s="755" t="s">
        <v>163</v>
      </c>
      <c r="O160" s="305"/>
    </row>
    <row r="161" spans="1:15" ht="24" x14ac:dyDescent="0.35">
      <c r="A161" s="305"/>
      <c r="B161" s="894"/>
      <c r="C161" s="909"/>
      <c r="D161" s="894"/>
      <c r="E161" s="894"/>
      <c r="F161" s="1026"/>
      <c r="G161" s="893"/>
      <c r="H161" s="909"/>
      <c r="I161" s="893"/>
      <c r="J161" s="759" t="s">
        <v>4749</v>
      </c>
      <c r="K161" s="758" t="s">
        <v>1072</v>
      </c>
      <c r="L161" s="377" t="s">
        <v>6774</v>
      </c>
      <c r="M161" s="756" t="str">
        <f>VLOOKUP(L161,CódigosRetorno!$A$2:$B$1577,2,FALSE)</f>
        <v>El código de producto GS1 no cumple el estandar</v>
      </c>
      <c r="N161" s="755" t="s">
        <v>163</v>
      </c>
      <c r="O161" s="305"/>
    </row>
    <row r="162" spans="1:15" ht="24" x14ac:dyDescent="0.35">
      <c r="A162" s="305"/>
      <c r="B162" s="894"/>
      <c r="C162" s="909"/>
      <c r="D162" s="894"/>
      <c r="E162" s="894"/>
      <c r="F162" s="1026"/>
      <c r="G162" s="893"/>
      <c r="H162" s="909"/>
      <c r="I162" s="893"/>
      <c r="J162" s="763" t="s">
        <v>6775</v>
      </c>
      <c r="K162" s="762" t="s">
        <v>171</v>
      </c>
      <c r="L162" s="761" t="s">
        <v>4635</v>
      </c>
      <c r="M162" s="756" t="str">
        <f>VLOOKUP(L162,CódigosRetorno!$A$2:$B$1577,2,FALSE)</f>
        <v>El código de producto GS1 no cumple el estandar</v>
      </c>
      <c r="N162" s="755" t="s">
        <v>163</v>
      </c>
      <c r="O162" s="305"/>
    </row>
    <row r="163" spans="1:15" ht="24" x14ac:dyDescent="0.35">
      <c r="A163" s="305"/>
      <c r="B163" s="894"/>
      <c r="C163" s="909"/>
      <c r="D163" s="894"/>
      <c r="E163" s="894"/>
      <c r="F163" s="1026"/>
      <c r="G163" s="893"/>
      <c r="H163" s="909"/>
      <c r="I163" s="893"/>
      <c r="J163" s="759" t="s">
        <v>6775</v>
      </c>
      <c r="K163" s="758" t="s">
        <v>1072</v>
      </c>
      <c r="L163" s="377" t="s">
        <v>6774</v>
      </c>
      <c r="M163" s="756" t="str">
        <f>VLOOKUP(L163,CódigosRetorno!$A$2:$B$1577,2,FALSE)</f>
        <v>El código de producto GS1 no cumple el estandar</v>
      </c>
      <c r="N163" s="755" t="s">
        <v>163</v>
      </c>
      <c r="O163" s="305"/>
    </row>
    <row r="164" spans="1:15" ht="24" x14ac:dyDescent="0.35">
      <c r="A164" s="305"/>
      <c r="B164" s="894"/>
      <c r="C164" s="909"/>
      <c r="D164" s="894"/>
      <c r="E164" s="894"/>
      <c r="F164" s="1026"/>
      <c r="G164" s="893"/>
      <c r="H164" s="909"/>
      <c r="I164" s="893"/>
      <c r="J164" s="763" t="s">
        <v>4634</v>
      </c>
      <c r="K164" s="762" t="s">
        <v>171</v>
      </c>
      <c r="L164" s="761" t="s">
        <v>4593</v>
      </c>
      <c r="M164" s="756" t="str">
        <f>VLOOKUP(L164,CódigosRetorno!$A$2:$B$1577,2,FALSE)</f>
        <v>Si utiliza el estandar GS1 debe especificar el tipo de estructura GTIN</v>
      </c>
      <c r="N164" s="148" t="s">
        <v>163</v>
      </c>
      <c r="O164" s="305"/>
    </row>
    <row r="165" spans="1:15" ht="24" x14ac:dyDescent="0.35">
      <c r="A165" s="305"/>
      <c r="B165" s="894"/>
      <c r="C165" s="909"/>
      <c r="D165" s="894"/>
      <c r="E165" s="894"/>
      <c r="F165" s="1019"/>
      <c r="G165" s="879"/>
      <c r="H165" s="904"/>
      <c r="I165" s="879"/>
      <c r="J165" s="759" t="s">
        <v>4634</v>
      </c>
      <c r="K165" s="758" t="s">
        <v>1072</v>
      </c>
      <c r="L165" s="377" t="s">
        <v>6776</v>
      </c>
      <c r="M165" s="756" t="str">
        <f>VLOOKUP(L165,CódigosRetorno!$A$2:$B$1577,2,FALSE)</f>
        <v>Si utiliza el estandar GS1 debe especificar el tipo de estructura GTIN</v>
      </c>
      <c r="N165" s="148" t="s">
        <v>163</v>
      </c>
      <c r="O165" s="305"/>
    </row>
    <row r="166" spans="1:15" ht="24" x14ac:dyDescent="0.35">
      <c r="A166" s="305"/>
      <c r="B166" s="894"/>
      <c r="C166" s="909"/>
      <c r="D166" s="894"/>
      <c r="E166" s="894"/>
      <c r="F166" s="1006" t="s">
        <v>3995</v>
      </c>
      <c r="G166" s="878"/>
      <c r="H166" s="1044" t="s">
        <v>4633</v>
      </c>
      <c r="I166" s="142" t="s">
        <v>3900</v>
      </c>
      <c r="J166" s="763" t="s">
        <v>6512</v>
      </c>
      <c r="K166" s="762" t="s">
        <v>171</v>
      </c>
      <c r="L166" s="761" t="s">
        <v>4595</v>
      </c>
      <c r="M166" s="756" t="str">
        <f>VLOOKUP(L166,CódigosRetorno!$A$2:$B$1577,2,FALSE)</f>
        <v>El tipo de estructura GS1 no tiene un valor permitido</v>
      </c>
      <c r="N166" s="161" t="s">
        <v>163</v>
      </c>
      <c r="O166" s="305"/>
    </row>
    <row r="167" spans="1:15" ht="24" x14ac:dyDescent="0.35">
      <c r="A167" s="305"/>
      <c r="B167" s="890"/>
      <c r="C167" s="904"/>
      <c r="D167" s="890"/>
      <c r="E167" s="890"/>
      <c r="F167" s="1019"/>
      <c r="G167" s="879"/>
      <c r="H167" s="1045"/>
      <c r="I167" s="753"/>
      <c r="J167" s="759" t="s">
        <v>6777</v>
      </c>
      <c r="K167" s="758" t="s">
        <v>1072</v>
      </c>
      <c r="L167" s="377" t="s">
        <v>6778</v>
      </c>
      <c r="M167" s="756" t="str">
        <f>VLOOKUP(L167,CódigosRetorno!$A$2:$B$1577,2,FALSE)</f>
        <v>El tipo de estructura GS1 no tiene un valor permitido</v>
      </c>
      <c r="N167" s="760" t="s">
        <v>163</v>
      </c>
      <c r="O167" s="305"/>
    </row>
    <row r="168" spans="1:15" ht="24" x14ac:dyDescent="0.35">
      <c r="A168" s="305"/>
      <c r="B168" s="897">
        <f>B157+1</f>
        <v>30</v>
      </c>
      <c r="C168" s="920" t="s">
        <v>5915</v>
      </c>
      <c r="D168" s="897" t="s">
        <v>14</v>
      </c>
      <c r="E168" s="897" t="s">
        <v>8</v>
      </c>
      <c r="F168" s="158" t="s">
        <v>5</v>
      </c>
      <c r="G168" s="141" t="s">
        <v>5756</v>
      </c>
      <c r="H168" s="149" t="s">
        <v>3996</v>
      </c>
      <c r="I168" s="148" t="s">
        <v>3900</v>
      </c>
      <c r="J168" s="149" t="s">
        <v>4762</v>
      </c>
      <c r="K168" s="141" t="s">
        <v>1072</v>
      </c>
      <c r="L168" s="161" t="s">
        <v>3867</v>
      </c>
      <c r="M168" s="149" t="str">
        <f>VLOOKUP(L168,CódigosRetorno!$A$2:$B$1577,2,FALSE)</f>
        <v>No existe información en el nombre del concepto.</v>
      </c>
      <c r="N168" s="148" t="s">
        <v>163</v>
      </c>
      <c r="O168" s="305"/>
    </row>
    <row r="169" spans="1:15" ht="24" x14ac:dyDescent="0.35">
      <c r="A169" s="305"/>
      <c r="B169" s="897"/>
      <c r="C169" s="920"/>
      <c r="D169" s="897"/>
      <c r="E169" s="897"/>
      <c r="F169" s="158" t="s">
        <v>62</v>
      </c>
      <c r="G169" s="141" t="s">
        <v>5756</v>
      </c>
      <c r="H169" s="149" t="s">
        <v>3997</v>
      </c>
      <c r="I169" s="148" t="s">
        <v>3900</v>
      </c>
      <c r="J169" s="149" t="s">
        <v>2514</v>
      </c>
      <c r="K169" s="141" t="s">
        <v>163</v>
      </c>
      <c r="L169" s="148" t="s">
        <v>163</v>
      </c>
      <c r="M169" s="149" t="str">
        <f>VLOOKUP(L169,CódigosRetorno!$A$2:$B$1577,2,FALSE)</f>
        <v>-</v>
      </c>
      <c r="N169" s="148" t="s">
        <v>4661</v>
      </c>
      <c r="O169" s="305"/>
    </row>
    <row r="170" spans="1:15" ht="24" x14ac:dyDescent="0.35">
      <c r="A170" s="305"/>
      <c r="B170" s="897"/>
      <c r="C170" s="920"/>
      <c r="D170" s="897"/>
      <c r="E170" s="897"/>
      <c r="F170" s="1005"/>
      <c r="G170" s="148" t="s">
        <v>3998</v>
      </c>
      <c r="H170" s="149" t="s">
        <v>3902</v>
      </c>
      <c r="I170" s="148" t="s">
        <v>3900</v>
      </c>
      <c r="J170" s="149" t="s">
        <v>6513</v>
      </c>
      <c r="K170" s="158" t="s">
        <v>1072</v>
      </c>
      <c r="L170" s="160" t="s">
        <v>4242</v>
      </c>
      <c r="M170" s="149" t="str">
        <f>VLOOKUP(L170,CódigosRetorno!$A$2:$B$1577,2,FALSE)</f>
        <v>El dato ingresado como atributo @listName es incorrecto.</v>
      </c>
      <c r="N170" s="161" t="s">
        <v>163</v>
      </c>
      <c r="O170" s="305"/>
    </row>
    <row r="171" spans="1:15" ht="24" x14ac:dyDescent="0.35">
      <c r="A171" s="305"/>
      <c r="B171" s="897"/>
      <c r="C171" s="920"/>
      <c r="D171" s="897"/>
      <c r="E171" s="897"/>
      <c r="F171" s="1005"/>
      <c r="G171" s="148" t="s">
        <v>3898</v>
      </c>
      <c r="H171" s="149" t="s">
        <v>3899</v>
      </c>
      <c r="I171" s="148" t="s">
        <v>3900</v>
      </c>
      <c r="J171" s="149" t="s">
        <v>4253</v>
      </c>
      <c r="K171" s="141" t="s">
        <v>1072</v>
      </c>
      <c r="L171" s="158" t="s">
        <v>4241</v>
      </c>
      <c r="M171" s="149" t="str">
        <f>VLOOKUP(L171,CódigosRetorno!$A$2:$B$1577,2,FALSE)</f>
        <v>El dato ingresado como atributo @listAgencyName es incorrecto.</v>
      </c>
      <c r="N171" s="161" t="s">
        <v>163</v>
      </c>
      <c r="O171" s="305"/>
    </row>
    <row r="172" spans="1:15" ht="36" x14ac:dyDescent="0.35">
      <c r="A172" s="305"/>
      <c r="B172" s="897"/>
      <c r="C172" s="920"/>
      <c r="D172" s="897"/>
      <c r="E172" s="897"/>
      <c r="F172" s="1005"/>
      <c r="G172" s="161" t="s">
        <v>3999</v>
      </c>
      <c r="H172" s="99" t="s">
        <v>3904</v>
      </c>
      <c r="I172" s="148" t="s">
        <v>3900</v>
      </c>
      <c r="J172" s="149" t="s">
        <v>6514</v>
      </c>
      <c r="K172" s="158" t="s">
        <v>1072</v>
      </c>
      <c r="L172" s="160" t="s">
        <v>4243</v>
      </c>
      <c r="M172" s="149" t="str">
        <f>VLOOKUP(L172,CódigosRetorno!$A$2:$B$1577,2,FALSE)</f>
        <v>El dato ingresado como atributo @listURI es incorrecto.</v>
      </c>
      <c r="N172" s="161" t="s">
        <v>163</v>
      </c>
      <c r="O172" s="305"/>
    </row>
    <row r="173" spans="1:15" ht="24" x14ac:dyDescent="0.35">
      <c r="A173" s="305"/>
      <c r="B173" s="897"/>
      <c r="C173" s="920"/>
      <c r="D173" s="897"/>
      <c r="E173" s="897"/>
      <c r="F173" s="377" t="s">
        <v>136</v>
      </c>
      <c r="G173" s="158"/>
      <c r="H173" s="149" t="s">
        <v>4000</v>
      </c>
      <c r="I173" s="148" t="s">
        <v>3900</v>
      </c>
      <c r="J173" s="149" t="s">
        <v>6103</v>
      </c>
      <c r="K173" s="141" t="s">
        <v>171</v>
      </c>
      <c r="L173" s="161" t="s">
        <v>3799</v>
      </c>
      <c r="M173" s="149" t="str">
        <f>VLOOKUP(L173,CódigosRetorno!$A$2:$B$1577,2,FALSE)</f>
        <v>El XML no contiene tag o no existe información del valor del concepto por linea.</v>
      </c>
      <c r="N173" s="148" t="s">
        <v>163</v>
      </c>
      <c r="O173" s="305"/>
    </row>
    <row r="174" spans="1:15" ht="24" x14ac:dyDescent="0.35">
      <c r="A174" s="305"/>
      <c r="B174" s="876">
        <f>B168+1</f>
        <v>31</v>
      </c>
      <c r="C174" s="870" t="s">
        <v>5790</v>
      </c>
      <c r="D174" s="897" t="s">
        <v>14</v>
      </c>
      <c r="E174" s="897" t="s">
        <v>4</v>
      </c>
      <c r="F174" s="876" t="s">
        <v>3939</v>
      </c>
      <c r="G174" s="897"/>
      <c r="H174" s="870" t="s">
        <v>36</v>
      </c>
      <c r="I174" s="876">
        <v>1</v>
      </c>
      <c r="J174" s="149" t="s">
        <v>2853</v>
      </c>
      <c r="K174" s="158" t="s">
        <v>171</v>
      </c>
      <c r="L174" s="160" t="s">
        <v>536</v>
      </c>
      <c r="M174" s="149" t="str">
        <f>VLOOKUP(L174,CódigosRetorno!$A$2:$B$1577,2,FALSE)</f>
        <v>El XML no contiene el tag cac:Item/cbc:Description en el detalle de los Items</v>
      </c>
      <c r="N174" s="148" t="s">
        <v>163</v>
      </c>
      <c r="O174" s="305"/>
    </row>
    <row r="175" spans="1:15" ht="48" x14ac:dyDescent="0.35">
      <c r="A175" s="305"/>
      <c r="B175" s="876"/>
      <c r="C175" s="870"/>
      <c r="D175" s="897"/>
      <c r="E175" s="897"/>
      <c r="F175" s="876"/>
      <c r="G175" s="897"/>
      <c r="H175" s="870"/>
      <c r="I175" s="876"/>
      <c r="J175" s="149" t="s">
        <v>4001</v>
      </c>
      <c r="K175" s="158" t="s">
        <v>171</v>
      </c>
      <c r="L175" s="160" t="s">
        <v>537</v>
      </c>
      <c r="M175" s="149" t="str">
        <f>VLOOKUP(L175,CódigosRetorno!$A$2:$B$1577,2,FALSE)</f>
        <v>El XML no contiene el tag o no existe informacion de cac:Item/cbc:Description del item</v>
      </c>
      <c r="N175" s="148" t="s">
        <v>163</v>
      </c>
      <c r="O175" s="305"/>
    </row>
    <row r="176" spans="1:15" ht="24" x14ac:dyDescent="0.35">
      <c r="A176" s="305"/>
      <c r="B176" s="876">
        <f>B174+1</f>
        <v>32</v>
      </c>
      <c r="C176" s="920" t="s">
        <v>61</v>
      </c>
      <c r="D176" s="897" t="s">
        <v>14</v>
      </c>
      <c r="E176" s="897" t="s">
        <v>4</v>
      </c>
      <c r="F176" s="876" t="s">
        <v>133</v>
      </c>
      <c r="G176" s="897" t="s">
        <v>134</v>
      </c>
      <c r="H176" s="870" t="s">
        <v>2753</v>
      </c>
      <c r="I176" s="876">
        <v>1</v>
      </c>
      <c r="J176" s="149" t="s">
        <v>2501</v>
      </c>
      <c r="K176" s="158" t="s">
        <v>171</v>
      </c>
      <c r="L176" s="160" t="s">
        <v>2268</v>
      </c>
      <c r="M176" s="149" t="str">
        <f>VLOOKUP(L176,CódigosRetorno!$A$2:$B$1577,2,FALSE)</f>
        <v>El XML no contiene el tag cac:Price/cbc:PriceAmount en el detalle de los Items</v>
      </c>
      <c r="N176" s="148" t="s">
        <v>163</v>
      </c>
      <c r="O176" s="305"/>
    </row>
    <row r="177" spans="1:15" ht="24" x14ac:dyDescent="0.35">
      <c r="A177" s="305"/>
      <c r="B177" s="876"/>
      <c r="C177" s="920"/>
      <c r="D177" s="897"/>
      <c r="E177" s="897"/>
      <c r="F177" s="876"/>
      <c r="G177" s="897"/>
      <c r="H177" s="870"/>
      <c r="I177" s="876"/>
      <c r="J177" s="149" t="s">
        <v>5080</v>
      </c>
      <c r="K177" s="158" t="s">
        <v>171</v>
      </c>
      <c r="L177" s="160" t="s">
        <v>1956</v>
      </c>
      <c r="M177" s="149" t="str">
        <f>VLOOKUP(L177,CódigosRetorno!$A$2:$B$1577,2,FALSE)</f>
        <v>El dato ingresado en PriceAmount del Valor de venta unitario por item no cumple con el formato establecido</v>
      </c>
      <c r="N177" s="148" t="s">
        <v>163</v>
      </c>
      <c r="O177" s="305"/>
    </row>
    <row r="178" spans="1:15" ht="48" x14ac:dyDescent="0.35">
      <c r="A178" s="305"/>
      <c r="B178" s="876"/>
      <c r="C178" s="920"/>
      <c r="D178" s="897"/>
      <c r="E178" s="897"/>
      <c r="F178" s="876"/>
      <c r="G178" s="897"/>
      <c r="H178" s="870"/>
      <c r="I178" s="876"/>
      <c r="J178" s="151" t="s">
        <v>6648</v>
      </c>
      <c r="K178" s="158" t="s">
        <v>171</v>
      </c>
      <c r="L178" s="160" t="s">
        <v>1675</v>
      </c>
      <c r="M178" s="149" t="str">
        <f>VLOOKUP(L178,CódigosRetorno!$A$2:$B$1577,2,FALSE)</f>
        <v>Operacion gratuita, solo debe consignar un monto referencial</v>
      </c>
      <c r="N178" s="148" t="s">
        <v>163</v>
      </c>
      <c r="O178" s="305"/>
    </row>
    <row r="179" spans="1:15" ht="24" x14ac:dyDescent="0.35">
      <c r="A179" s="305"/>
      <c r="B179" s="876"/>
      <c r="C179" s="920"/>
      <c r="D179" s="897"/>
      <c r="E179" s="897"/>
      <c r="F179" s="148" t="s">
        <v>12</v>
      </c>
      <c r="G179" s="141" t="s">
        <v>5742</v>
      </c>
      <c r="H179" s="99" t="s">
        <v>3942</v>
      </c>
      <c r="I179" s="148">
        <v>1</v>
      </c>
      <c r="J179" s="151" t="s">
        <v>4760</v>
      </c>
      <c r="K179" s="158" t="s">
        <v>171</v>
      </c>
      <c r="L179" s="160" t="s">
        <v>692</v>
      </c>
      <c r="M179" s="149" t="str">
        <f>VLOOKUP(L179,CódigosRetorno!$A$2:$B$1577,2,FALSE)</f>
        <v>La moneda debe ser la misma en todo el documento. Salvo las percepciones que sólo son en moneda nacional.</v>
      </c>
      <c r="N179" s="148" t="s">
        <v>4549</v>
      </c>
      <c r="O179" s="305"/>
    </row>
    <row r="180" spans="1:15" ht="14.5" x14ac:dyDescent="0.35">
      <c r="A180" s="305"/>
      <c r="B180" s="876">
        <f>B176+1</f>
        <v>33</v>
      </c>
      <c r="C180" s="920" t="s">
        <v>4002</v>
      </c>
      <c r="D180" s="897" t="s">
        <v>14</v>
      </c>
      <c r="E180" s="876" t="s">
        <v>4</v>
      </c>
      <c r="F180" s="878" t="s">
        <v>133</v>
      </c>
      <c r="G180" s="889" t="s">
        <v>134</v>
      </c>
      <c r="H180" s="903" t="s">
        <v>4003</v>
      </c>
      <c r="I180" s="878">
        <v>1</v>
      </c>
      <c r="J180" s="149" t="s">
        <v>2501</v>
      </c>
      <c r="K180" s="141" t="s">
        <v>171</v>
      </c>
      <c r="L180" s="160" t="s">
        <v>2312</v>
      </c>
      <c r="M180" s="149" t="str">
        <f>VLOOKUP(L180,CódigosRetorno!$A$2:$B$1577,2,FALSE)</f>
        <v>Debe existir el tag cac:AlternativeConditionPrice</v>
      </c>
      <c r="N180" s="148" t="s">
        <v>163</v>
      </c>
      <c r="O180" s="305"/>
    </row>
    <row r="181" spans="1:15" ht="24" x14ac:dyDescent="0.35">
      <c r="A181" s="305"/>
      <c r="B181" s="876"/>
      <c r="C181" s="920"/>
      <c r="D181" s="897"/>
      <c r="E181" s="876"/>
      <c r="F181" s="893"/>
      <c r="G181" s="894"/>
      <c r="H181" s="909"/>
      <c r="I181" s="893"/>
      <c r="J181" s="149" t="s">
        <v>5080</v>
      </c>
      <c r="K181" s="158" t="s">
        <v>171</v>
      </c>
      <c r="L181" s="160" t="s">
        <v>1958</v>
      </c>
      <c r="M181" s="149" t="str">
        <f>VLOOKUP(L181,CódigosRetorno!$A$2:$B$1577,2,FALSE)</f>
        <v>El dato ingresado en PriceAmount del Precio de venta unitario por item no cumple con el formato establecido</v>
      </c>
      <c r="N181" s="148" t="s">
        <v>163</v>
      </c>
      <c r="O181" s="305"/>
    </row>
    <row r="182" spans="1:15" ht="132" x14ac:dyDescent="0.35">
      <c r="A182" s="305"/>
      <c r="B182" s="876"/>
      <c r="C182" s="920"/>
      <c r="D182" s="897"/>
      <c r="E182" s="876"/>
      <c r="F182" s="879"/>
      <c r="G182" s="890"/>
      <c r="H182" s="904"/>
      <c r="I182" s="879"/>
      <c r="J182" s="627" t="s">
        <v>6643</v>
      </c>
      <c r="K182" s="377" t="s">
        <v>1072</v>
      </c>
      <c r="L182" s="378" t="s">
        <v>4910</v>
      </c>
      <c r="M182" s="149" t="str">
        <f>VLOOKUP(L182,CódigosRetorno!$A$2:$B$1577,2,FALSE)</f>
        <v>El precio unitario de la operación que está informando difiere de los cálculos realizados en base a la información remitida</v>
      </c>
      <c r="N182" s="148" t="s">
        <v>163</v>
      </c>
      <c r="O182" s="305"/>
    </row>
    <row r="183" spans="1:15" ht="24" x14ac:dyDescent="0.35">
      <c r="A183" s="305"/>
      <c r="B183" s="876"/>
      <c r="C183" s="920"/>
      <c r="D183" s="897"/>
      <c r="E183" s="876"/>
      <c r="F183" s="148" t="s">
        <v>12</v>
      </c>
      <c r="G183" s="141" t="s">
        <v>5742</v>
      </c>
      <c r="H183" s="99" t="s">
        <v>3942</v>
      </c>
      <c r="I183" s="148">
        <v>1</v>
      </c>
      <c r="J183" s="151" t="s">
        <v>4760</v>
      </c>
      <c r="K183" s="158" t="s">
        <v>171</v>
      </c>
      <c r="L183" s="160" t="s">
        <v>692</v>
      </c>
      <c r="M183" s="149" t="str">
        <f>VLOOKUP(L183,CódigosRetorno!$A$2:$B$1577,2,FALSE)</f>
        <v>La moneda debe ser la misma en todo el documento. Salvo las percepciones que sólo son en moneda nacional.</v>
      </c>
      <c r="N183" s="148" t="s">
        <v>4549</v>
      </c>
      <c r="O183" s="305"/>
    </row>
    <row r="184" spans="1:15" ht="24" x14ac:dyDescent="0.35">
      <c r="A184" s="305"/>
      <c r="B184" s="876"/>
      <c r="C184" s="920"/>
      <c r="D184" s="897"/>
      <c r="E184" s="876"/>
      <c r="F184" s="876" t="s">
        <v>9</v>
      </c>
      <c r="G184" s="876" t="s">
        <v>5765</v>
      </c>
      <c r="H184" s="870" t="s">
        <v>4004</v>
      </c>
      <c r="I184" s="876">
        <v>1</v>
      </c>
      <c r="J184" s="149" t="s">
        <v>2889</v>
      </c>
      <c r="K184" s="158" t="s">
        <v>171</v>
      </c>
      <c r="L184" s="160" t="s">
        <v>541</v>
      </c>
      <c r="M184" s="149" t="str">
        <f>VLOOKUP(L184,CódigosRetorno!$A$2:$B$1577,2,FALSE)</f>
        <v>Se ha consignado un valor invalido en el campo cbc:PriceTypeCode</v>
      </c>
      <c r="N184" s="161" t="s">
        <v>163</v>
      </c>
      <c r="O184" s="305"/>
    </row>
    <row r="185" spans="1:15" ht="24" x14ac:dyDescent="0.35">
      <c r="A185" s="305"/>
      <c r="B185" s="876"/>
      <c r="C185" s="920"/>
      <c r="D185" s="897"/>
      <c r="E185" s="876"/>
      <c r="F185" s="876"/>
      <c r="G185" s="897"/>
      <c r="H185" s="870"/>
      <c r="I185" s="876"/>
      <c r="J185" s="541" t="s">
        <v>6317</v>
      </c>
      <c r="K185" s="377" t="s">
        <v>171</v>
      </c>
      <c r="L185" s="378" t="s">
        <v>540</v>
      </c>
      <c r="M185" s="149" t="str">
        <f>VLOOKUP(L185,CódigosRetorno!$A$2:$B$1577,2,FALSE)</f>
        <v>Existe mas de un tag cac:AlternativeConditionPrice con el mismo cbc:PriceTypeCode</v>
      </c>
      <c r="N185" s="148" t="s">
        <v>4662</v>
      </c>
      <c r="O185" s="305"/>
    </row>
    <row r="186" spans="1:15" ht="24" x14ac:dyDescent="0.35">
      <c r="A186" s="305"/>
      <c r="B186" s="876"/>
      <c r="C186" s="920"/>
      <c r="D186" s="897"/>
      <c r="E186" s="897" t="s">
        <v>8</v>
      </c>
      <c r="F186" s="876"/>
      <c r="G186" s="161" t="s">
        <v>3940</v>
      </c>
      <c r="H186" s="99" t="s">
        <v>3902</v>
      </c>
      <c r="I186" s="148" t="s">
        <v>3900</v>
      </c>
      <c r="J186" s="149" t="s">
        <v>6368</v>
      </c>
      <c r="K186" s="158" t="s">
        <v>1072</v>
      </c>
      <c r="L186" s="160" t="s">
        <v>4242</v>
      </c>
      <c r="M186" s="149" t="str">
        <f>VLOOKUP(L186,CódigosRetorno!$A$2:$B$1577,2,FALSE)</f>
        <v>El dato ingresado como atributo @listName es incorrecto.</v>
      </c>
      <c r="N186" s="161" t="s">
        <v>163</v>
      </c>
      <c r="O186" s="305"/>
    </row>
    <row r="187" spans="1:15" ht="24" x14ac:dyDescent="0.35">
      <c r="A187" s="305"/>
      <c r="B187" s="876"/>
      <c r="C187" s="920"/>
      <c r="D187" s="897"/>
      <c r="E187" s="897"/>
      <c r="F187" s="876"/>
      <c r="G187" s="161" t="s">
        <v>3898</v>
      </c>
      <c r="H187" s="99" t="s">
        <v>3899</v>
      </c>
      <c r="I187" s="148" t="s">
        <v>3900</v>
      </c>
      <c r="J187" s="149" t="s">
        <v>4253</v>
      </c>
      <c r="K187" s="141" t="s">
        <v>1072</v>
      </c>
      <c r="L187" s="158" t="s">
        <v>4241</v>
      </c>
      <c r="M187" s="149" t="str">
        <f>VLOOKUP(L187,CódigosRetorno!$A$2:$B$1577,2,FALSE)</f>
        <v>El dato ingresado como atributo @listAgencyName es incorrecto.</v>
      </c>
      <c r="N187" s="161" t="s">
        <v>163</v>
      </c>
      <c r="O187" s="305"/>
    </row>
    <row r="188" spans="1:15" ht="36" x14ac:dyDescent="0.35">
      <c r="A188" s="305"/>
      <c r="B188" s="876"/>
      <c r="C188" s="920"/>
      <c r="D188" s="897"/>
      <c r="E188" s="897"/>
      <c r="F188" s="876"/>
      <c r="G188" s="161" t="s">
        <v>3941</v>
      </c>
      <c r="H188" s="99" t="s">
        <v>3904</v>
      </c>
      <c r="I188" s="148" t="s">
        <v>3900</v>
      </c>
      <c r="J188" s="149" t="s">
        <v>6369</v>
      </c>
      <c r="K188" s="158" t="s">
        <v>1072</v>
      </c>
      <c r="L188" s="160" t="s">
        <v>4243</v>
      </c>
      <c r="M188" s="149" t="str">
        <f>VLOOKUP(L188,CódigosRetorno!$A$2:$B$1577,2,FALSE)</f>
        <v>El dato ingresado como atributo @listURI es incorrecto.</v>
      </c>
      <c r="N188" s="161" t="s">
        <v>163</v>
      </c>
      <c r="O188" s="305"/>
    </row>
    <row r="189" spans="1:15" ht="24" x14ac:dyDescent="0.35">
      <c r="A189" s="305"/>
      <c r="B189" s="876">
        <f>B180+1</f>
        <v>34</v>
      </c>
      <c r="C189" s="920" t="s">
        <v>5882</v>
      </c>
      <c r="D189" s="897" t="s">
        <v>14</v>
      </c>
      <c r="E189" s="876" t="s">
        <v>8</v>
      </c>
      <c r="F189" s="878" t="s">
        <v>133</v>
      </c>
      <c r="G189" s="889" t="s">
        <v>134</v>
      </c>
      <c r="H189" s="903" t="s">
        <v>4003</v>
      </c>
      <c r="I189" s="878">
        <v>1</v>
      </c>
      <c r="J189" s="149" t="s">
        <v>5080</v>
      </c>
      <c r="K189" s="158" t="s">
        <v>171</v>
      </c>
      <c r="L189" s="160" t="s">
        <v>1958</v>
      </c>
      <c r="M189" s="149" t="str">
        <f>VLOOKUP(L189,CódigosRetorno!$A$2:$B$1577,2,FALSE)</f>
        <v>El dato ingresado en PriceAmount del Precio de venta unitario por item no cumple con el formato establecido</v>
      </c>
      <c r="N189" s="148" t="s">
        <v>163</v>
      </c>
      <c r="O189" s="305"/>
    </row>
    <row r="190" spans="1:15" ht="72" x14ac:dyDescent="0.35">
      <c r="A190" s="305"/>
      <c r="B190" s="876"/>
      <c r="C190" s="920"/>
      <c r="D190" s="897"/>
      <c r="E190" s="897"/>
      <c r="F190" s="879"/>
      <c r="G190" s="890"/>
      <c r="H190" s="904"/>
      <c r="I190" s="879"/>
      <c r="J190" s="149" t="s">
        <v>6644</v>
      </c>
      <c r="K190" s="158" t="s">
        <v>171</v>
      </c>
      <c r="L190" s="160" t="s">
        <v>4911</v>
      </c>
      <c r="M190" s="149" t="str">
        <f>VLOOKUP(L190,CódigosRetorno!$A$2:$B$1577,2,FALSE)</f>
        <v>Si existe 'Valor referencial unitario en operac. no onerosas' con monto mayor a cero, la operacion debe ser gratuita (codigo de tributo 9996)</v>
      </c>
      <c r="N190" s="161" t="s">
        <v>163</v>
      </c>
      <c r="O190" s="305"/>
    </row>
    <row r="191" spans="1:15" ht="60" x14ac:dyDescent="0.35">
      <c r="A191" s="305"/>
      <c r="B191" s="876"/>
      <c r="C191" s="920"/>
      <c r="D191" s="897"/>
      <c r="E191" s="897"/>
      <c r="F191" s="144"/>
      <c r="G191" s="147"/>
      <c r="H191" s="365"/>
      <c r="I191" s="144"/>
      <c r="J191" s="149" t="s">
        <v>6645</v>
      </c>
      <c r="K191" s="158" t="s">
        <v>171</v>
      </c>
      <c r="L191" s="160" t="s">
        <v>5230</v>
      </c>
      <c r="M191" s="149" t="str">
        <f>VLOOKUP(L191,CódigosRetorno!$A$2:$B$1577,2,FALSE)</f>
        <v>El código de precio '02' es sólo para operaciones gratuitas</v>
      </c>
      <c r="N191" s="161" t="s">
        <v>163</v>
      </c>
      <c r="O191" s="305"/>
    </row>
    <row r="192" spans="1:15" ht="24" x14ac:dyDescent="0.35">
      <c r="A192" s="305"/>
      <c r="B192" s="876"/>
      <c r="C192" s="920"/>
      <c r="D192" s="897"/>
      <c r="E192" s="897"/>
      <c r="F192" s="148" t="s">
        <v>12</v>
      </c>
      <c r="G192" s="141" t="s">
        <v>5742</v>
      </c>
      <c r="H192" s="99" t="s">
        <v>3942</v>
      </c>
      <c r="I192" s="148">
        <v>1</v>
      </c>
      <c r="J192" s="151" t="s">
        <v>4761</v>
      </c>
      <c r="K192" s="158" t="s">
        <v>171</v>
      </c>
      <c r="L192" s="160" t="s">
        <v>692</v>
      </c>
      <c r="M192" s="149" t="str">
        <f>VLOOKUP(L192,CódigosRetorno!$A$2:$B$1577,2,FALSE)</f>
        <v>La moneda debe ser la misma en todo el documento. Salvo las percepciones que sólo son en moneda nacional.</v>
      </c>
      <c r="N192" s="148" t="s">
        <v>4549</v>
      </c>
      <c r="O192" s="305"/>
    </row>
    <row r="193" spans="1:15" ht="24" x14ac:dyDescent="0.35">
      <c r="A193" s="305"/>
      <c r="B193" s="876"/>
      <c r="C193" s="920"/>
      <c r="D193" s="897"/>
      <c r="E193" s="897"/>
      <c r="F193" s="876" t="s">
        <v>9</v>
      </c>
      <c r="G193" s="878" t="s">
        <v>5766</v>
      </c>
      <c r="H193" s="887" t="s">
        <v>4004</v>
      </c>
      <c r="I193" s="876">
        <v>1</v>
      </c>
      <c r="J193" s="149" t="s">
        <v>2889</v>
      </c>
      <c r="K193" s="158" t="s">
        <v>171</v>
      </c>
      <c r="L193" s="160" t="s">
        <v>541</v>
      </c>
      <c r="M193" s="149" t="str">
        <f>VLOOKUP(L193,CódigosRetorno!$A$2:$B$1577,2,FALSE)</f>
        <v>Se ha consignado un valor invalido en el campo cbc:PriceTypeCode</v>
      </c>
      <c r="N193" s="148" t="s">
        <v>4662</v>
      </c>
      <c r="O193" s="305"/>
    </row>
    <row r="194" spans="1:15" ht="24" x14ac:dyDescent="0.35">
      <c r="A194" s="305"/>
      <c r="B194" s="876"/>
      <c r="C194" s="920"/>
      <c r="D194" s="897"/>
      <c r="E194" s="897"/>
      <c r="F194" s="876"/>
      <c r="G194" s="890"/>
      <c r="H194" s="888"/>
      <c r="I194" s="876"/>
      <c r="J194" s="541" t="s">
        <v>6317</v>
      </c>
      <c r="K194" s="377" t="s">
        <v>171</v>
      </c>
      <c r="L194" s="378" t="s">
        <v>540</v>
      </c>
      <c r="M194" s="149" t="str">
        <f>VLOOKUP(L194,CódigosRetorno!$A$2:$B$1577,2,FALSE)</f>
        <v>Existe mas de un tag cac:AlternativeConditionPrice con el mismo cbc:PriceTypeCode</v>
      </c>
      <c r="N194" s="148" t="s">
        <v>163</v>
      </c>
      <c r="O194" s="305"/>
    </row>
    <row r="195" spans="1:15" ht="24" x14ac:dyDescent="0.35">
      <c r="A195" s="305"/>
      <c r="B195" s="876"/>
      <c r="C195" s="920"/>
      <c r="D195" s="897"/>
      <c r="E195" s="897"/>
      <c r="F195" s="876"/>
      <c r="G195" s="161" t="s">
        <v>3940</v>
      </c>
      <c r="H195" s="99" t="s">
        <v>3902</v>
      </c>
      <c r="I195" s="148" t="s">
        <v>3900</v>
      </c>
      <c r="J195" s="149" t="s">
        <v>6368</v>
      </c>
      <c r="K195" s="158" t="s">
        <v>1072</v>
      </c>
      <c r="L195" s="160" t="s">
        <v>4242</v>
      </c>
      <c r="M195" s="149" t="str">
        <f>VLOOKUP(L195,CódigosRetorno!$A$2:$B$1577,2,FALSE)</f>
        <v>El dato ingresado como atributo @listName es incorrecto.</v>
      </c>
      <c r="N195" s="161" t="s">
        <v>163</v>
      </c>
      <c r="O195" s="305"/>
    </row>
    <row r="196" spans="1:15" ht="24" x14ac:dyDescent="0.35">
      <c r="A196" s="305"/>
      <c r="B196" s="876"/>
      <c r="C196" s="920"/>
      <c r="D196" s="897"/>
      <c r="E196" s="897"/>
      <c r="F196" s="876"/>
      <c r="G196" s="161" t="s">
        <v>3898</v>
      </c>
      <c r="H196" s="99" t="s">
        <v>3899</v>
      </c>
      <c r="I196" s="148" t="s">
        <v>3900</v>
      </c>
      <c r="J196" s="149" t="s">
        <v>4253</v>
      </c>
      <c r="K196" s="141" t="s">
        <v>1072</v>
      </c>
      <c r="L196" s="158" t="s">
        <v>4241</v>
      </c>
      <c r="M196" s="149" t="str">
        <f>VLOOKUP(L196,CódigosRetorno!$A$2:$B$1577,2,FALSE)</f>
        <v>El dato ingresado como atributo @listAgencyName es incorrecto.</v>
      </c>
      <c r="N196" s="161" t="s">
        <v>163</v>
      </c>
      <c r="O196" s="305"/>
    </row>
    <row r="197" spans="1:15" ht="36" x14ac:dyDescent="0.35">
      <c r="A197" s="305"/>
      <c r="B197" s="876"/>
      <c r="C197" s="920"/>
      <c r="D197" s="897"/>
      <c r="E197" s="897"/>
      <c r="F197" s="876"/>
      <c r="G197" s="161" t="s">
        <v>3941</v>
      </c>
      <c r="H197" s="99" t="s">
        <v>3904</v>
      </c>
      <c r="I197" s="148" t="s">
        <v>3900</v>
      </c>
      <c r="J197" s="149" t="s">
        <v>6369</v>
      </c>
      <c r="K197" s="158" t="s">
        <v>1072</v>
      </c>
      <c r="L197" s="160" t="s">
        <v>4243</v>
      </c>
      <c r="M197" s="149" t="str">
        <f>VLOOKUP(L197,CódigosRetorno!$A$2:$B$1577,2,FALSE)</f>
        <v>El dato ingresado como atributo @listURI es incorrecto.</v>
      </c>
      <c r="N197" s="161" t="s">
        <v>163</v>
      </c>
      <c r="O197" s="305"/>
    </row>
    <row r="198" spans="1:15" ht="14.5" x14ac:dyDescent="0.35">
      <c r="A198" s="305"/>
      <c r="B198" s="876">
        <f>B189+1</f>
        <v>35</v>
      </c>
      <c r="C198" s="920" t="s">
        <v>5916</v>
      </c>
      <c r="D198" s="897" t="s">
        <v>14</v>
      </c>
      <c r="E198" s="897" t="s">
        <v>4</v>
      </c>
      <c r="F198" s="878" t="s">
        <v>11</v>
      </c>
      <c r="G198" s="878" t="s">
        <v>15</v>
      </c>
      <c r="H198" s="903" t="s">
        <v>5959</v>
      </c>
      <c r="I198" s="878">
        <v>1</v>
      </c>
      <c r="J198" s="149" t="s">
        <v>4956</v>
      </c>
      <c r="K198" s="141" t="s">
        <v>171</v>
      </c>
      <c r="L198" s="158" t="s">
        <v>4564</v>
      </c>
      <c r="M198" s="149" t="str">
        <f>VLOOKUP(L198,CódigosRetorno!$A$2:$B$1577,2,FALSE)</f>
        <v>El xml no contiene el tag de impuesto por linea (TaxtTotal).</v>
      </c>
      <c r="N198" s="161" t="s">
        <v>163</v>
      </c>
      <c r="O198" s="305"/>
    </row>
    <row r="199" spans="1:15" ht="36" x14ac:dyDescent="0.35">
      <c r="A199" s="305"/>
      <c r="B199" s="876"/>
      <c r="C199" s="920"/>
      <c r="D199" s="897"/>
      <c r="E199" s="897"/>
      <c r="F199" s="893"/>
      <c r="G199" s="893"/>
      <c r="H199" s="909"/>
      <c r="I199" s="893"/>
      <c r="J199" s="149" t="s">
        <v>5079</v>
      </c>
      <c r="K199" s="141" t="s">
        <v>171</v>
      </c>
      <c r="L199" s="158" t="s">
        <v>3728</v>
      </c>
      <c r="M199" s="149" t="str">
        <f>VLOOKUP(L199,CódigosRetorno!$A$2:$B$1577,2,FALSE)</f>
        <v>El dato ingresado en el monto total de impuestos por línea no cumple con el formato establecido</v>
      </c>
      <c r="N199" s="161" t="s">
        <v>163</v>
      </c>
      <c r="O199" s="305"/>
    </row>
    <row r="200" spans="1:15" ht="48" x14ac:dyDescent="0.35">
      <c r="A200" s="305"/>
      <c r="B200" s="876"/>
      <c r="C200" s="920"/>
      <c r="D200" s="897"/>
      <c r="E200" s="897"/>
      <c r="F200" s="893"/>
      <c r="G200" s="893"/>
      <c r="H200" s="909"/>
      <c r="I200" s="893"/>
      <c r="J200" s="489" t="s">
        <v>5961</v>
      </c>
      <c r="K200" s="488" t="s">
        <v>1072</v>
      </c>
      <c r="L200" s="464" t="s">
        <v>4967</v>
      </c>
      <c r="M200" s="149" t="str">
        <f>VLOOKUP(L200,CódigosRetorno!$A$2:$B$1577,2,FALSE)</f>
        <v>El importe total de impuestos por línea no coincide con la sumatoria de los impuestos por línea.</v>
      </c>
      <c r="N200" s="161" t="s">
        <v>163</v>
      </c>
      <c r="O200" s="305"/>
    </row>
    <row r="201" spans="1:15" ht="14.5" x14ac:dyDescent="0.35">
      <c r="A201" s="305"/>
      <c r="B201" s="876"/>
      <c r="C201" s="920"/>
      <c r="D201" s="897"/>
      <c r="E201" s="897"/>
      <c r="F201" s="893"/>
      <c r="G201" s="893"/>
      <c r="H201" s="909"/>
      <c r="I201" s="893"/>
      <c r="J201" s="542" t="s">
        <v>6308</v>
      </c>
      <c r="K201" s="538" t="s">
        <v>171</v>
      </c>
      <c r="L201" s="545" t="s">
        <v>3738</v>
      </c>
      <c r="M201" s="149" t="str">
        <f>VLOOKUP(L201,CódigosRetorno!$A$2:$B$1577,2,FALSE)</f>
        <v>El tag cac:TaxTotal no debe repetirse a nivel de Item</v>
      </c>
      <c r="N201" s="80" t="s">
        <v>163</v>
      </c>
      <c r="O201" s="305"/>
    </row>
    <row r="202" spans="1:15" ht="24" x14ac:dyDescent="0.35">
      <c r="A202" s="305"/>
      <c r="B202" s="876"/>
      <c r="C202" s="920"/>
      <c r="D202" s="897"/>
      <c r="E202" s="897"/>
      <c r="F202" s="148" t="s">
        <v>12</v>
      </c>
      <c r="G202" s="148" t="s">
        <v>5742</v>
      </c>
      <c r="H202" s="99" t="s">
        <v>3942</v>
      </c>
      <c r="I202" s="148">
        <v>1</v>
      </c>
      <c r="J202" s="151" t="s">
        <v>4761</v>
      </c>
      <c r="K202" s="158" t="s">
        <v>171</v>
      </c>
      <c r="L202" s="160" t="s">
        <v>692</v>
      </c>
      <c r="M202" s="149" t="str">
        <f>VLOOKUP(L202,CódigosRetorno!$A$2:$B$1577,2,FALSE)</f>
        <v>La moneda debe ser la misma en todo el documento. Salvo las percepciones que sólo son en moneda nacional.</v>
      </c>
      <c r="N202" s="148" t="s">
        <v>4549</v>
      </c>
      <c r="O202" s="305"/>
    </row>
    <row r="203" spans="1:15" ht="36" x14ac:dyDescent="0.35">
      <c r="A203" s="305"/>
      <c r="B203" s="876">
        <f>B198+1</f>
        <v>36</v>
      </c>
      <c r="C203" s="920" t="s">
        <v>5883</v>
      </c>
      <c r="D203" s="897" t="s">
        <v>14</v>
      </c>
      <c r="E203" s="897" t="s">
        <v>4</v>
      </c>
      <c r="F203" s="878" t="s">
        <v>11</v>
      </c>
      <c r="G203" s="889" t="s">
        <v>15</v>
      </c>
      <c r="H203" s="903" t="s">
        <v>4005</v>
      </c>
      <c r="I203" s="878">
        <v>1</v>
      </c>
      <c r="J203" s="149" t="s">
        <v>5079</v>
      </c>
      <c r="K203" s="141" t="s">
        <v>171</v>
      </c>
      <c r="L203" s="160" t="s">
        <v>3748</v>
      </c>
      <c r="M203" s="149" t="str">
        <f>VLOOKUP(L203,CódigosRetorno!$A$2:$B$1577,2,FALSE)</f>
        <v>El dato ingresado en TaxableAmount de la linea no cumple con el formato establecido</v>
      </c>
      <c r="N203" s="148" t="s">
        <v>163</v>
      </c>
      <c r="O203" s="305"/>
    </row>
    <row r="204" spans="1:15" ht="72" x14ac:dyDescent="0.35">
      <c r="A204" s="305"/>
      <c r="B204" s="876"/>
      <c r="C204" s="920"/>
      <c r="D204" s="897"/>
      <c r="E204" s="897"/>
      <c r="F204" s="893"/>
      <c r="G204" s="894"/>
      <c r="H204" s="909"/>
      <c r="I204" s="893"/>
      <c r="J204" s="149" t="s">
        <v>6642</v>
      </c>
      <c r="K204" s="141" t="s">
        <v>1072</v>
      </c>
      <c r="L204" s="160" t="s">
        <v>4968</v>
      </c>
      <c r="M204" s="149" t="str">
        <f>VLOOKUP(L204,CódigosRetorno!$A$2:$B$1577,2,FALSE)</f>
        <v>La base imponible a nivel de línea difiere de la información consignada en el comprobante</v>
      </c>
      <c r="N204" s="148" t="s">
        <v>163</v>
      </c>
      <c r="O204" s="305"/>
    </row>
    <row r="205" spans="1:15" ht="48" x14ac:dyDescent="0.35">
      <c r="A205" s="305"/>
      <c r="B205" s="876"/>
      <c r="C205" s="920"/>
      <c r="D205" s="897"/>
      <c r="E205" s="897"/>
      <c r="F205" s="879"/>
      <c r="G205" s="890"/>
      <c r="H205" s="904"/>
      <c r="I205" s="879"/>
      <c r="J205" s="627" t="s">
        <v>6641</v>
      </c>
      <c r="K205" s="622" t="s">
        <v>1072</v>
      </c>
      <c r="L205" s="378" t="s">
        <v>4968</v>
      </c>
      <c r="M205" s="149" t="str">
        <f>VLOOKUP(L205,CódigosRetorno!$A$2:$B$1577,2,FALSE)</f>
        <v>La base imponible a nivel de línea difiere de la información consignada en el comprobante</v>
      </c>
      <c r="N205" s="148" t="s">
        <v>163</v>
      </c>
      <c r="O205" s="305"/>
    </row>
    <row r="206" spans="1:15" ht="24" x14ac:dyDescent="0.35">
      <c r="A206" s="305"/>
      <c r="B206" s="876"/>
      <c r="C206" s="920"/>
      <c r="D206" s="897"/>
      <c r="E206" s="897"/>
      <c r="F206" s="148" t="s">
        <v>12</v>
      </c>
      <c r="G206" s="141" t="s">
        <v>5742</v>
      </c>
      <c r="H206" s="99" t="s">
        <v>4006</v>
      </c>
      <c r="I206" s="148">
        <v>1</v>
      </c>
      <c r="J206" s="151" t="s">
        <v>4761</v>
      </c>
      <c r="K206" s="158" t="s">
        <v>171</v>
      </c>
      <c r="L206" s="160" t="s">
        <v>692</v>
      </c>
      <c r="M206" s="149" t="str">
        <f>VLOOKUP(L206,CódigosRetorno!$A$2:$B$1577,2,FALSE)</f>
        <v>La moneda debe ser la misma en todo el documento. Salvo las percepciones que sólo son en moneda nacional.</v>
      </c>
      <c r="N206" s="148" t="s">
        <v>163</v>
      </c>
      <c r="O206" s="305"/>
    </row>
    <row r="207" spans="1:15" ht="24" x14ac:dyDescent="0.35">
      <c r="A207" s="305"/>
      <c r="B207" s="876"/>
      <c r="C207" s="920"/>
      <c r="D207" s="897"/>
      <c r="E207" s="897"/>
      <c r="F207" s="876" t="s">
        <v>11</v>
      </c>
      <c r="G207" s="897" t="s">
        <v>15</v>
      </c>
      <c r="H207" s="920" t="s">
        <v>5960</v>
      </c>
      <c r="I207" s="876">
        <v>1</v>
      </c>
      <c r="J207" s="149" t="s">
        <v>5082</v>
      </c>
      <c r="K207" s="158" t="s">
        <v>171</v>
      </c>
      <c r="L207" s="160" t="s">
        <v>2305</v>
      </c>
      <c r="M207" s="149" t="str">
        <f>VLOOKUP(L207,CódigosRetorno!$A$2:$B$1577,2,FALSE)</f>
        <v>El dato ingresado en TaxAmount de la linea no cumple con el formato establecido</v>
      </c>
      <c r="N207" s="148" t="s">
        <v>163</v>
      </c>
      <c r="O207" s="305"/>
    </row>
    <row r="208" spans="1:15" ht="36" x14ac:dyDescent="0.35">
      <c r="A208" s="305"/>
      <c r="B208" s="876"/>
      <c r="C208" s="920"/>
      <c r="D208" s="897"/>
      <c r="E208" s="897"/>
      <c r="F208" s="876"/>
      <c r="G208" s="897"/>
      <c r="H208" s="920"/>
      <c r="I208" s="876"/>
      <c r="J208" s="149" t="s">
        <v>4779</v>
      </c>
      <c r="K208" s="158" t="s">
        <v>171</v>
      </c>
      <c r="L208" s="160" t="s">
        <v>4301</v>
      </c>
      <c r="M208" s="149" t="str">
        <f>VLOOKUP(L208,CódigosRetorno!$A$2:$B$1577,2,FALSE)</f>
        <v>El monto de afectacion de IGV por linea debe ser igual a 0.00 para Exoneradas, Inafectas, Exportación, Gratuitas de exoneradas o Gratuitas de inafectas.</v>
      </c>
      <c r="N208" s="161" t="s">
        <v>163</v>
      </c>
      <c r="O208" s="305"/>
    </row>
    <row r="209" spans="1:15" ht="48" x14ac:dyDescent="0.35">
      <c r="A209" s="305"/>
      <c r="B209" s="876"/>
      <c r="C209" s="920"/>
      <c r="D209" s="897"/>
      <c r="E209" s="897"/>
      <c r="F209" s="876"/>
      <c r="G209" s="897"/>
      <c r="H209" s="920"/>
      <c r="I209" s="876"/>
      <c r="J209" s="627" t="s">
        <v>6495</v>
      </c>
      <c r="K209" s="377" t="s">
        <v>171</v>
      </c>
      <c r="L209" s="378" t="s">
        <v>4306</v>
      </c>
      <c r="M209" s="149" t="str">
        <f>VLOOKUP(L209,CódigosRetorno!$A$2:$B$1577,2,FALSE)</f>
        <v>El monto de afectación de IGV por linea debe ser diferente a 0.00.</v>
      </c>
      <c r="N209" s="161" t="s">
        <v>163</v>
      </c>
      <c r="O209" s="305"/>
    </row>
    <row r="210" spans="1:15" ht="48" x14ac:dyDescent="0.35">
      <c r="A210" s="305"/>
      <c r="B210" s="876"/>
      <c r="C210" s="920"/>
      <c r="D210" s="897"/>
      <c r="E210" s="897"/>
      <c r="F210" s="876"/>
      <c r="G210" s="897"/>
      <c r="H210" s="920"/>
      <c r="I210" s="876"/>
      <c r="J210" s="149" t="s">
        <v>5887</v>
      </c>
      <c r="K210" s="158" t="s">
        <v>171</v>
      </c>
      <c r="L210" s="160" t="s">
        <v>4301</v>
      </c>
      <c r="M210" s="149" t="str">
        <f>VLOOKUP(L210,CódigosRetorno!$A$2:$B$1577,2,FALSE)</f>
        <v>El monto de afectacion de IGV por linea debe ser igual a 0.00 para Exoneradas, Inafectas, Exportación, Gratuitas de exoneradas o Gratuitas de inafectas.</v>
      </c>
      <c r="N210" s="161" t="s">
        <v>163</v>
      </c>
      <c r="O210" s="305"/>
    </row>
    <row r="211" spans="1:15" ht="36" x14ac:dyDescent="0.35">
      <c r="A211" s="305"/>
      <c r="B211" s="876"/>
      <c r="C211" s="920"/>
      <c r="D211" s="897"/>
      <c r="E211" s="897"/>
      <c r="F211" s="876"/>
      <c r="G211" s="897"/>
      <c r="H211" s="920"/>
      <c r="I211" s="876"/>
      <c r="J211" s="627" t="s">
        <v>6493</v>
      </c>
      <c r="K211" s="377" t="s">
        <v>171</v>
      </c>
      <c r="L211" s="378" t="s">
        <v>4306</v>
      </c>
      <c r="M211" s="149" t="str">
        <f>VLOOKUP(L211,CódigosRetorno!$A$2:$B$1577,2,FALSE)</f>
        <v>El monto de afectación de IGV por linea debe ser diferente a 0.00.</v>
      </c>
      <c r="N211" s="161" t="s">
        <v>163</v>
      </c>
      <c r="O211" s="305"/>
    </row>
    <row r="212" spans="1:15" ht="48" x14ac:dyDescent="0.35">
      <c r="A212" s="305"/>
      <c r="B212" s="876"/>
      <c r="C212" s="920"/>
      <c r="D212" s="897"/>
      <c r="E212" s="897"/>
      <c r="F212" s="876"/>
      <c r="G212" s="897"/>
      <c r="H212" s="920"/>
      <c r="I212" s="876"/>
      <c r="J212" s="149" t="s">
        <v>5886</v>
      </c>
      <c r="K212" s="158" t="s">
        <v>171</v>
      </c>
      <c r="L212" s="160" t="s">
        <v>4280</v>
      </c>
      <c r="M212" s="149" t="str">
        <f>VLOOKUP(L212,CódigosRetorno!$A$2:$B$1577,2,FALSE)</f>
        <v>El producto del factor y monto base de la afectación del IGV/IVAP no corresponde al monto de afectacion de linea.</v>
      </c>
      <c r="N212" s="148" t="s">
        <v>163</v>
      </c>
      <c r="O212" s="305"/>
    </row>
    <row r="213" spans="1:15" ht="24" x14ac:dyDescent="0.35">
      <c r="A213" s="305"/>
      <c r="B213" s="876"/>
      <c r="C213" s="920"/>
      <c r="D213" s="897"/>
      <c r="E213" s="897"/>
      <c r="F213" s="148" t="s">
        <v>12</v>
      </c>
      <c r="G213" s="141" t="s">
        <v>5742</v>
      </c>
      <c r="H213" s="99" t="s">
        <v>3942</v>
      </c>
      <c r="I213" s="148">
        <v>1</v>
      </c>
      <c r="J213" s="151" t="s">
        <v>4761</v>
      </c>
      <c r="K213" s="158" t="s">
        <v>171</v>
      </c>
      <c r="L213" s="160" t="s">
        <v>692</v>
      </c>
      <c r="M213" s="149" t="str">
        <f>VLOOKUP(L213,CódigosRetorno!$A$2:$B$1577,2,FALSE)</f>
        <v>La moneda debe ser la misma en todo el documento. Salvo las percepciones que sólo son en moneda nacional.</v>
      </c>
      <c r="N213" s="148" t="s">
        <v>4549</v>
      </c>
      <c r="O213" s="305"/>
    </row>
    <row r="214" spans="1:15" ht="24" x14ac:dyDescent="0.35">
      <c r="A214" s="305"/>
      <c r="B214" s="876"/>
      <c r="C214" s="920"/>
      <c r="D214" s="897"/>
      <c r="E214" s="897"/>
      <c r="F214" s="876" t="s">
        <v>3943</v>
      </c>
      <c r="G214" s="876" t="s">
        <v>3944</v>
      </c>
      <c r="H214" s="920" t="s">
        <v>4007</v>
      </c>
      <c r="I214" s="876">
        <v>1</v>
      </c>
      <c r="J214" s="729" t="s">
        <v>6339</v>
      </c>
      <c r="K214" s="464" t="s">
        <v>171</v>
      </c>
      <c r="L214" s="462" t="s">
        <v>3684</v>
      </c>
      <c r="M214" s="149" t="str">
        <f>VLOOKUP(L214,CódigosRetorno!$A$2:$B$1577,2,FALSE)</f>
        <v>El XML no contiene el tag de la tasa del tributo de la línea</v>
      </c>
      <c r="N214" s="161" t="s">
        <v>163</v>
      </c>
      <c r="O214" s="305"/>
    </row>
    <row r="215" spans="1:15" ht="36" x14ac:dyDescent="0.35">
      <c r="A215" s="305"/>
      <c r="B215" s="876"/>
      <c r="C215" s="920"/>
      <c r="D215" s="897"/>
      <c r="E215" s="897"/>
      <c r="F215" s="876"/>
      <c r="G215" s="876"/>
      <c r="H215" s="920"/>
      <c r="I215" s="876"/>
      <c r="J215" s="149" t="s">
        <v>5083</v>
      </c>
      <c r="K215" s="158" t="s">
        <v>171</v>
      </c>
      <c r="L215" s="160" t="s">
        <v>4279</v>
      </c>
      <c r="M215" s="149" t="str">
        <f>VLOOKUP(L215,CódigosRetorno!$A$2:$B$1577,2,FALSE)</f>
        <v>El dato ingresado como factor de afectacion por linea no cumple con el formato establecido.</v>
      </c>
      <c r="N215" s="161" t="s">
        <v>163</v>
      </c>
      <c r="O215" s="305"/>
    </row>
    <row r="216" spans="1:15" ht="48" x14ac:dyDescent="0.35">
      <c r="A216" s="305"/>
      <c r="B216" s="876"/>
      <c r="C216" s="920"/>
      <c r="D216" s="897"/>
      <c r="E216" s="897"/>
      <c r="F216" s="876"/>
      <c r="G216" s="876"/>
      <c r="H216" s="920"/>
      <c r="I216" s="876"/>
      <c r="J216" s="149" t="s">
        <v>5885</v>
      </c>
      <c r="K216" s="158" t="s">
        <v>171</v>
      </c>
      <c r="L216" s="160" t="s">
        <v>3685</v>
      </c>
      <c r="M216" s="149" t="str">
        <f>VLOOKUP(L216,CódigosRetorno!$A$2:$B$1577,2,FALSE)</f>
        <v>El factor de afectación de IGV por linea debe ser diferente a 0.00.</v>
      </c>
      <c r="N216" s="161" t="s">
        <v>163</v>
      </c>
      <c r="O216" s="305"/>
    </row>
    <row r="217" spans="1:15" ht="36" x14ac:dyDescent="0.35">
      <c r="A217" s="305"/>
      <c r="B217" s="876"/>
      <c r="C217" s="920"/>
      <c r="D217" s="897"/>
      <c r="E217" s="897"/>
      <c r="F217" s="876"/>
      <c r="G217" s="876"/>
      <c r="H217" s="920"/>
      <c r="I217" s="876"/>
      <c r="J217" s="149" t="s">
        <v>4934</v>
      </c>
      <c r="K217" s="158" t="s">
        <v>171</v>
      </c>
      <c r="L217" s="160" t="s">
        <v>3685</v>
      </c>
      <c r="M217" s="149" t="str">
        <f>VLOOKUP(L217,CódigosRetorno!$A$2:$B$1577,2,FALSE)</f>
        <v>El factor de afectación de IGV por linea debe ser diferente a 0.00.</v>
      </c>
      <c r="N217" s="161" t="s">
        <v>163</v>
      </c>
      <c r="O217" s="305"/>
    </row>
    <row r="218" spans="1:15" ht="36" x14ac:dyDescent="0.35">
      <c r="A218" s="305"/>
      <c r="B218" s="876"/>
      <c r="C218" s="920"/>
      <c r="D218" s="897"/>
      <c r="E218" s="897"/>
      <c r="F218" s="876" t="s">
        <v>9</v>
      </c>
      <c r="G218" s="897" t="s">
        <v>5751</v>
      </c>
      <c r="H218" s="870" t="s">
        <v>4597</v>
      </c>
      <c r="I218" s="876">
        <v>1</v>
      </c>
      <c r="J218" s="149" t="s">
        <v>4949</v>
      </c>
      <c r="K218" s="158" t="s">
        <v>171</v>
      </c>
      <c r="L218" s="160" t="s">
        <v>1954</v>
      </c>
      <c r="M218" s="149" t="str">
        <f>VLOOKUP(L218,CódigosRetorno!$A$2:$B$1577,2,FALSE)</f>
        <v>El XML no contiene el tag cbc:TaxExemptionReasonCode de Afectacion al IGV</v>
      </c>
      <c r="N218" s="161" t="s">
        <v>163</v>
      </c>
      <c r="O218" s="305"/>
    </row>
    <row r="219" spans="1:15" ht="24" x14ac:dyDescent="0.35">
      <c r="A219" s="305"/>
      <c r="B219" s="876"/>
      <c r="C219" s="920"/>
      <c r="D219" s="897"/>
      <c r="E219" s="897"/>
      <c r="F219" s="876"/>
      <c r="G219" s="897"/>
      <c r="H219" s="870"/>
      <c r="I219" s="876"/>
      <c r="J219" s="149" t="s">
        <v>4790</v>
      </c>
      <c r="K219" s="158" t="s">
        <v>171</v>
      </c>
      <c r="L219" s="160" t="s">
        <v>3563</v>
      </c>
      <c r="M219" s="149" t="str">
        <f>VLOOKUP(L219,CódigosRetorno!$A$2:$B$1577,2,FALSE)</f>
        <v>Afectación de IGV no corresponde al código de tributo de la linea.</v>
      </c>
      <c r="N219" s="148" t="s">
        <v>163</v>
      </c>
      <c r="O219" s="305"/>
    </row>
    <row r="220" spans="1:15" ht="48" x14ac:dyDescent="0.35">
      <c r="A220" s="305"/>
      <c r="B220" s="876"/>
      <c r="C220" s="920"/>
      <c r="D220" s="897"/>
      <c r="E220" s="897"/>
      <c r="F220" s="876"/>
      <c r="G220" s="897"/>
      <c r="H220" s="870"/>
      <c r="I220" s="876"/>
      <c r="J220" s="149" t="s">
        <v>4950</v>
      </c>
      <c r="K220" s="158" t="s">
        <v>171</v>
      </c>
      <c r="L220" s="160" t="s">
        <v>2297</v>
      </c>
      <c r="M220" s="149" t="str">
        <f>VLOOKUP(L220,CódigosRetorno!$A$2:$B$1577,2,FALSE)</f>
        <v>El tipo de afectacion del IGV es incorrecto</v>
      </c>
      <c r="N220" s="148" t="s">
        <v>4663</v>
      </c>
      <c r="O220" s="305"/>
    </row>
    <row r="221" spans="1:15" ht="36" x14ac:dyDescent="0.35">
      <c r="A221" s="305"/>
      <c r="B221" s="876"/>
      <c r="C221" s="920"/>
      <c r="D221" s="897"/>
      <c r="E221" s="897"/>
      <c r="F221" s="876"/>
      <c r="G221" s="897"/>
      <c r="H221" s="870"/>
      <c r="I221" s="876"/>
      <c r="J221" s="149" t="s">
        <v>4791</v>
      </c>
      <c r="K221" s="158" t="s">
        <v>171</v>
      </c>
      <c r="L221" s="160" t="s">
        <v>1673</v>
      </c>
      <c r="M221" s="149" t="str">
        <f>VLOOKUP(L221,CódigosRetorno!$A$2:$B$1577,2,FALSE)</f>
        <v>Operaciones de exportacion, deben consignar Tipo Afectacion igual a 40</v>
      </c>
      <c r="N221" s="148" t="s">
        <v>163</v>
      </c>
      <c r="O221" s="305"/>
    </row>
    <row r="222" spans="1:15" ht="36" x14ac:dyDescent="0.35">
      <c r="A222" s="305"/>
      <c r="B222" s="876"/>
      <c r="C222" s="920"/>
      <c r="D222" s="897"/>
      <c r="E222" s="897"/>
      <c r="F222" s="876"/>
      <c r="G222" s="897"/>
      <c r="H222" s="870"/>
      <c r="I222" s="876"/>
      <c r="J222" s="149" t="s">
        <v>5884</v>
      </c>
      <c r="K222" s="158" t="s">
        <v>171</v>
      </c>
      <c r="L222" s="160" t="s">
        <v>1671</v>
      </c>
      <c r="M222" s="149" t="str">
        <f>VLOOKUP(L222,CódigosRetorno!$A$2:$B$1577,2,FALSE)</f>
        <v>Comprobante operacion sujeta IVAP solo debe tener ítems con código de afectación del IGV igual a 17</v>
      </c>
      <c r="N222" s="148" t="s">
        <v>163</v>
      </c>
      <c r="O222" s="305"/>
    </row>
    <row r="223" spans="1:15" ht="24" x14ac:dyDescent="0.35">
      <c r="A223" s="305"/>
      <c r="B223" s="876"/>
      <c r="C223" s="920"/>
      <c r="D223" s="897"/>
      <c r="E223" s="897" t="s">
        <v>8</v>
      </c>
      <c r="F223" s="876"/>
      <c r="G223" s="161" t="s">
        <v>3898</v>
      </c>
      <c r="H223" s="99" t="s">
        <v>3899</v>
      </c>
      <c r="I223" s="148" t="s">
        <v>3900</v>
      </c>
      <c r="J223" s="149" t="s">
        <v>4253</v>
      </c>
      <c r="K223" s="158" t="s">
        <v>1072</v>
      </c>
      <c r="L223" s="160" t="s">
        <v>4241</v>
      </c>
      <c r="M223" s="149" t="str">
        <f>VLOOKUP(L223,CódigosRetorno!$A$2:$B$1577,2,FALSE)</f>
        <v>El dato ingresado como atributo @listAgencyName es incorrecto.</v>
      </c>
      <c r="N223" s="161" t="s">
        <v>163</v>
      </c>
      <c r="O223" s="305"/>
    </row>
    <row r="224" spans="1:15" ht="24" x14ac:dyDescent="0.35">
      <c r="A224" s="305"/>
      <c r="B224" s="876"/>
      <c r="C224" s="920"/>
      <c r="D224" s="897"/>
      <c r="E224" s="897"/>
      <c r="F224" s="876"/>
      <c r="G224" s="161" t="s">
        <v>4008</v>
      </c>
      <c r="H224" s="99" t="s">
        <v>3902</v>
      </c>
      <c r="I224" s="148" t="s">
        <v>3900</v>
      </c>
      <c r="J224" s="149" t="s">
        <v>6370</v>
      </c>
      <c r="K224" s="141" t="s">
        <v>1072</v>
      </c>
      <c r="L224" s="158" t="s">
        <v>4242</v>
      </c>
      <c r="M224" s="149" t="str">
        <f>VLOOKUP(L224,CódigosRetorno!$A$2:$B$1577,2,FALSE)</f>
        <v>El dato ingresado como atributo @listName es incorrecto.</v>
      </c>
      <c r="N224" s="161" t="s">
        <v>163</v>
      </c>
      <c r="O224" s="305"/>
    </row>
    <row r="225" spans="1:15" ht="36" x14ac:dyDescent="0.35">
      <c r="A225" s="305"/>
      <c r="B225" s="876"/>
      <c r="C225" s="920"/>
      <c r="D225" s="897"/>
      <c r="E225" s="897"/>
      <c r="F225" s="876"/>
      <c r="G225" s="148" t="s">
        <v>4009</v>
      </c>
      <c r="H225" s="99" t="s">
        <v>3904</v>
      </c>
      <c r="I225" s="148" t="s">
        <v>3900</v>
      </c>
      <c r="J225" s="149" t="s">
        <v>6371</v>
      </c>
      <c r="K225" s="158" t="s">
        <v>1072</v>
      </c>
      <c r="L225" s="160" t="s">
        <v>4243</v>
      </c>
      <c r="M225" s="149" t="str">
        <f>VLOOKUP(L225,CódigosRetorno!$A$2:$B$1577,2,FALSE)</f>
        <v>El dato ingresado como atributo @listURI es incorrecto.</v>
      </c>
      <c r="N225" s="161" t="s">
        <v>163</v>
      </c>
      <c r="O225" s="305"/>
    </row>
    <row r="226" spans="1:15" ht="24" x14ac:dyDescent="0.35">
      <c r="A226" s="305"/>
      <c r="B226" s="876"/>
      <c r="C226" s="920"/>
      <c r="D226" s="897"/>
      <c r="E226" s="897" t="s">
        <v>4</v>
      </c>
      <c r="F226" s="876" t="s">
        <v>40</v>
      </c>
      <c r="G226" s="897" t="s">
        <v>5752</v>
      </c>
      <c r="H226" s="870" t="s">
        <v>4756</v>
      </c>
      <c r="I226" s="876">
        <v>1</v>
      </c>
      <c r="J226" s="149" t="s">
        <v>2853</v>
      </c>
      <c r="K226" s="158" t="s">
        <v>171</v>
      </c>
      <c r="L226" s="160" t="s">
        <v>2301</v>
      </c>
      <c r="M226" s="149" t="str">
        <f>VLOOKUP(L226,CódigosRetorno!$A$2:$B$1577,2,FALSE)</f>
        <v>El XML no contiene el tag cac:TaxCategory/cac:TaxScheme/cbc:ID del Item</v>
      </c>
      <c r="N226" s="161" t="s">
        <v>163</v>
      </c>
      <c r="O226" s="305"/>
    </row>
    <row r="227" spans="1:15" ht="24" x14ac:dyDescent="0.35">
      <c r="A227" s="305"/>
      <c r="B227" s="876"/>
      <c r="C227" s="920"/>
      <c r="D227" s="897"/>
      <c r="E227" s="897"/>
      <c r="F227" s="876"/>
      <c r="G227" s="897"/>
      <c r="H227" s="870"/>
      <c r="I227" s="876"/>
      <c r="J227" s="149" t="s">
        <v>2889</v>
      </c>
      <c r="K227" s="158" t="s">
        <v>171</v>
      </c>
      <c r="L227" s="160" t="s">
        <v>2302</v>
      </c>
      <c r="M227" s="149" t="str">
        <f>VLOOKUP(L227,CódigosRetorno!$A$2:$B$1577,2,FALSE)</f>
        <v>El codigo del tributo es invalido</v>
      </c>
      <c r="N227" s="148" t="s">
        <v>4664</v>
      </c>
      <c r="O227" s="305"/>
    </row>
    <row r="228" spans="1:15" ht="24" x14ac:dyDescent="0.35">
      <c r="A228" s="305"/>
      <c r="B228" s="876"/>
      <c r="C228" s="920"/>
      <c r="D228" s="897"/>
      <c r="E228" s="897"/>
      <c r="F228" s="876"/>
      <c r="G228" s="897"/>
      <c r="H228" s="870"/>
      <c r="I228" s="876"/>
      <c r="J228" s="539" t="s">
        <v>6309</v>
      </c>
      <c r="K228" s="377" t="s">
        <v>171</v>
      </c>
      <c r="L228" s="378" t="s">
        <v>3804</v>
      </c>
      <c r="M228" s="149" t="str">
        <f>VLOOKUP(L228,CódigosRetorno!$A$2:$B$1577,2,FALSE)</f>
        <v>El código de tributo no debe repetirse a nivel de item</v>
      </c>
      <c r="N228" s="161" t="s">
        <v>163</v>
      </c>
      <c r="O228" s="305"/>
    </row>
    <row r="229" spans="1:15" ht="48" x14ac:dyDescent="0.35">
      <c r="A229" s="305"/>
      <c r="B229" s="876"/>
      <c r="C229" s="920"/>
      <c r="D229" s="897"/>
      <c r="E229" s="897"/>
      <c r="F229" s="876"/>
      <c r="G229" s="897"/>
      <c r="H229" s="870"/>
      <c r="I229" s="876"/>
      <c r="J229" s="541" t="s">
        <v>6376</v>
      </c>
      <c r="K229" s="377" t="s">
        <v>171</v>
      </c>
      <c r="L229" s="378" t="s">
        <v>4286</v>
      </c>
      <c r="M229" s="149" t="str">
        <f>VLOOKUP(L229,CódigosRetorno!$A$2:$B$1577,2,FALSE)</f>
        <v>El XML debe contener al menos un tributo por linea de afectacion por IGV (Gravada, Exonerada, Inafecta, Exportación)</v>
      </c>
      <c r="N229" s="161" t="s">
        <v>163</v>
      </c>
      <c r="O229" s="305"/>
    </row>
    <row r="230" spans="1:15" ht="108" x14ac:dyDescent="0.35">
      <c r="A230" s="305"/>
      <c r="B230" s="876"/>
      <c r="C230" s="920"/>
      <c r="D230" s="897"/>
      <c r="E230" s="897"/>
      <c r="F230" s="876"/>
      <c r="G230" s="897"/>
      <c r="H230" s="870"/>
      <c r="I230" s="876"/>
      <c r="J230" s="151" t="s">
        <v>4926</v>
      </c>
      <c r="K230" s="158" t="s">
        <v>171</v>
      </c>
      <c r="L230" s="160" t="s">
        <v>4913</v>
      </c>
      <c r="M230" s="149" t="str">
        <f>VLOOKUP(L230,CódigosRetorno!$A$2:$B$1577,2,FALSE)</f>
        <v>La combinación de tributos no es permitida</v>
      </c>
      <c r="N230" s="161" t="s">
        <v>163</v>
      </c>
      <c r="O230" s="305"/>
    </row>
    <row r="231" spans="1:15" ht="24" x14ac:dyDescent="0.35">
      <c r="A231" s="305"/>
      <c r="B231" s="876"/>
      <c r="C231" s="920"/>
      <c r="D231" s="897"/>
      <c r="E231" s="897" t="s">
        <v>8</v>
      </c>
      <c r="F231" s="876"/>
      <c r="G231" s="148" t="s">
        <v>3946</v>
      </c>
      <c r="H231" s="149" t="s">
        <v>3915</v>
      </c>
      <c r="I231" s="148" t="s">
        <v>3900</v>
      </c>
      <c r="J231" s="149" t="s">
        <v>6372</v>
      </c>
      <c r="K231" s="141" t="s">
        <v>1072</v>
      </c>
      <c r="L231" s="158" t="s">
        <v>4246</v>
      </c>
      <c r="M231" s="149" t="str">
        <f>VLOOKUP(L231,CódigosRetorno!$A$2:$B$1577,2,FALSE)</f>
        <v>El dato ingresado como atributo @schemeName es incorrecto.</v>
      </c>
      <c r="N231" s="161" t="s">
        <v>163</v>
      </c>
      <c r="O231" s="305"/>
    </row>
    <row r="232" spans="1:15" ht="24" x14ac:dyDescent="0.35">
      <c r="A232" s="305"/>
      <c r="B232" s="876"/>
      <c r="C232" s="920"/>
      <c r="D232" s="897"/>
      <c r="E232" s="897"/>
      <c r="F232" s="876"/>
      <c r="G232" s="148" t="s">
        <v>3898</v>
      </c>
      <c r="H232" s="149" t="s">
        <v>3916</v>
      </c>
      <c r="I232" s="148" t="s">
        <v>3900</v>
      </c>
      <c r="J232" s="149" t="s">
        <v>4253</v>
      </c>
      <c r="K232" s="141" t="s">
        <v>1072</v>
      </c>
      <c r="L232" s="158" t="s">
        <v>4247</v>
      </c>
      <c r="M232" s="149" t="str">
        <f>VLOOKUP(L232,CódigosRetorno!$A$2:$B$1577,2,FALSE)</f>
        <v>El dato ingresado como atributo @schemeAgencyName es incorrecto.</v>
      </c>
      <c r="N232" s="161" t="s">
        <v>163</v>
      </c>
      <c r="O232" s="305"/>
    </row>
    <row r="233" spans="1:15" ht="36" x14ac:dyDescent="0.35">
      <c r="A233" s="305"/>
      <c r="B233" s="876"/>
      <c r="C233" s="920"/>
      <c r="D233" s="897"/>
      <c r="E233" s="897"/>
      <c r="F233" s="876"/>
      <c r="G233" s="161" t="s">
        <v>4566</v>
      </c>
      <c r="H233" s="99" t="s">
        <v>3918</v>
      </c>
      <c r="I233" s="148" t="s">
        <v>3900</v>
      </c>
      <c r="J233" s="149" t="s">
        <v>6373</v>
      </c>
      <c r="K233" s="158" t="s">
        <v>1072</v>
      </c>
      <c r="L233" s="160" t="s">
        <v>4248</v>
      </c>
      <c r="M233" s="149" t="str">
        <f>VLOOKUP(L233,CódigosRetorno!$A$2:$B$1577,2,FALSE)</f>
        <v>El dato ingresado como atributo @schemeURI es incorrecto.</v>
      </c>
      <c r="N233" s="161" t="s">
        <v>163</v>
      </c>
      <c r="O233" s="305"/>
    </row>
    <row r="234" spans="1:15" ht="24" x14ac:dyDescent="0.35">
      <c r="A234" s="305"/>
      <c r="B234" s="876"/>
      <c r="C234" s="920"/>
      <c r="D234" s="897"/>
      <c r="E234" s="897" t="s">
        <v>4</v>
      </c>
      <c r="F234" s="876" t="s">
        <v>42</v>
      </c>
      <c r="G234" s="897" t="s">
        <v>5752</v>
      </c>
      <c r="H234" s="870" t="s">
        <v>3948</v>
      </c>
      <c r="I234" s="876">
        <v>1</v>
      </c>
      <c r="J234" s="149" t="s">
        <v>2853</v>
      </c>
      <c r="K234" s="158" t="s">
        <v>171</v>
      </c>
      <c r="L234" s="160" t="s">
        <v>3690</v>
      </c>
      <c r="M234" s="149" t="str">
        <f>VLOOKUP(L234,CódigosRetorno!$A$2:$B$1577,2,FALSE)</f>
        <v>El XML no contiene el tag o no existe información del nombre de tributo de la línea</v>
      </c>
      <c r="N234" s="161" t="s">
        <v>163</v>
      </c>
      <c r="O234" s="305"/>
    </row>
    <row r="235" spans="1:15" ht="24" x14ac:dyDescent="0.35">
      <c r="A235" s="305"/>
      <c r="B235" s="876"/>
      <c r="C235" s="920"/>
      <c r="D235" s="897"/>
      <c r="E235" s="897"/>
      <c r="F235" s="876"/>
      <c r="G235" s="897"/>
      <c r="H235" s="870"/>
      <c r="I235" s="876"/>
      <c r="J235" s="151" t="s">
        <v>4901</v>
      </c>
      <c r="K235" s="158" t="s">
        <v>171</v>
      </c>
      <c r="L235" s="160" t="s">
        <v>3565</v>
      </c>
      <c r="M235" s="149" t="str">
        <f>VLOOKUP(L235,CódigosRetorno!$A$2:$B$1577,2,FALSE)</f>
        <v>Nombre de tributo no corresponde al código de tributo de la linea.</v>
      </c>
      <c r="N235" s="148" t="s">
        <v>4664</v>
      </c>
      <c r="O235" s="305"/>
    </row>
    <row r="236" spans="1:15" ht="36" x14ac:dyDescent="0.35">
      <c r="A236" s="305"/>
      <c r="B236" s="876"/>
      <c r="C236" s="920"/>
      <c r="D236" s="897"/>
      <c r="E236" s="897"/>
      <c r="F236" s="148" t="s">
        <v>12</v>
      </c>
      <c r="G236" s="141"/>
      <c r="H236" s="151" t="s">
        <v>4012</v>
      </c>
      <c r="I236" s="148">
        <v>1</v>
      </c>
      <c r="J236" s="151" t="s">
        <v>4899</v>
      </c>
      <c r="K236" s="158" t="s">
        <v>171</v>
      </c>
      <c r="L236" s="158" t="s">
        <v>724</v>
      </c>
      <c r="M236" s="149" t="str">
        <f>VLOOKUP(L236,CódigosRetorno!$A$2:$B$1577,2,FALSE)</f>
        <v>El Name o TaxTypeCode debe corresponder al codigo de tributo del item</v>
      </c>
      <c r="N236" s="148" t="s">
        <v>4664</v>
      </c>
      <c r="O236" s="305"/>
    </row>
    <row r="237" spans="1:15" ht="36" x14ac:dyDescent="0.35">
      <c r="A237" s="305"/>
      <c r="B237" s="876">
        <f>B203+1</f>
        <v>37</v>
      </c>
      <c r="C237" s="920" t="s">
        <v>6024</v>
      </c>
      <c r="D237" s="897" t="s">
        <v>14</v>
      </c>
      <c r="E237" s="897" t="s">
        <v>8</v>
      </c>
      <c r="F237" s="148" t="s">
        <v>11</v>
      </c>
      <c r="G237" s="141" t="s">
        <v>15</v>
      </c>
      <c r="H237" s="149" t="s">
        <v>4005</v>
      </c>
      <c r="I237" s="148" t="s">
        <v>3900</v>
      </c>
      <c r="J237" s="149" t="s">
        <v>5079</v>
      </c>
      <c r="K237" s="141" t="s">
        <v>171</v>
      </c>
      <c r="L237" s="160" t="s">
        <v>3748</v>
      </c>
      <c r="M237" s="149" t="str">
        <f>VLOOKUP(L237,CódigosRetorno!$A$2:$B$1577,2,FALSE)</f>
        <v>El dato ingresado en TaxableAmount de la linea no cumple con el formato establecido</v>
      </c>
      <c r="N237" s="148" t="s">
        <v>163</v>
      </c>
      <c r="O237" s="305"/>
    </row>
    <row r="238" spans="1:15" ht="24" x14ac:dyDescent="0.35">
      <c r="A238" s="305"/>
      <c r="B238" s="876"/>
      <c r="C238" s="920"/>
      <c r="D238" s="897"/>
      <c r="E238" s="897"/>
      <c r="F238" s="148" t="s">
        <v>12</v>
      </c>
      <c r="G238" s="141" t="s">
        <v>5742</v>
      </c>
      <c r="H238" s="99" t="s">
        <v>3942</v>
      </c>
      <c r="I238" s="148">
        <v>1</v>
      </c>
      <c r="J238" s="151" t="s">
        <v>4761</v>
      </c>
      <c r="K238" s="158" t="s">
        <v>171</v>
      </c>
      <c r="L238" s="160" t="s">
        <v>692</v>
      </c>
      <c r="M238" s="149" t="str">
        <f>VLOOKUP(L238,CódigosRetorno!$A$2:$B$1577,2,FALSE)</f>
        <v>La moneda debe ser la misma en todo el documento. Salvo las percepciones que sólo son en moneda nacional.</v>
      </c>
      <c r="N238" s="148" t="s">
        <v>4549</v>
      </c>
      <c r="O238" s="305"/>
    </row>
    <row r="239" spans="1:15" ht="24" x14ac:dyDescent="0.35">
      <c r="A239" s="305"/>
      <c r="B239" s="876"/>
      <c r="C239" s="920"/>
      <c r="D239" s="897"/>
      <c r="E239" s="897"/>
      <c r="F239" s="876" t="s">
        <v>11</v>
      </c>
      <c r="G239" s="897" t="s">
        <v>15</v>
      </c>
      <c r="H239" s="870" t="s">
        <v>4727</v>
      </c>
      <c r="I239" s="876">
        <v>1</v>
      </c>
      <c r="J239" s="149" t="s">
        <v>5082</v>
      </c>
      <c r="K239" s="158" t="s">
        <v>171</v>
      </c>
      <c r="L239" s="160" t="s">
        <v>2305</v>
      </c>
      <c r="M239" s="149" t="str">
        <f>VLOOKUP(L239,CódigosRetorno!$A$2:$B$1577,2,FALSE)</f>
        <v>El dato ingresado en TaxAmount de la linea no cumple con el formato establecido</v>
      </c>
      <c r="N239" s="161" t="s">
        <v>163</v>
      </c>
      <c r="O239" s="305"/>
    </row>
    <row r="240" spans="1:15" ht="48" x14ac:dyDescent="0.35">
      <c r="A240" s="305"/>
      <c r="B240" s="876"/>
      <c r="C240" s="920"/>
      <c r="D240" s="897"/>
      <c r="E240" s="897"/>
      <c r="F240" s="876"/>
      <c r="G240" s="897"/>
      <c r="H240" s="870"/>
      <c r="I240" s="876"/>
      <c r="J240" s="149" t="s">
        <v>4951</v>
      </c>
      <c r="K240" s="158" t="s">
        <v>171</v>
      </c>
      <c r="L240" s="160" t="s">
        <v>4299</v>
      </c>
      <c r="M240" s="149" t="str">
        <f>VLOOKUP(L240,CódigosRetorno!$A$2:$B$1577,2,FALSE)</f>
        <v>El producto del factor y monto base de la afectación del ISC no corresponde al monto de afectacion de linea.</v>
      </c>
      <c r="N240" s="161" t="s">
        <v>163</v>
      </c>
      <c r="O240" s="305"/>
    </row>
    <row r="241" spans="1:15" ht="48" x14ac:dyDescent="0.35">
      <c r="A241" s="305"/>
      <c r="B241" s="876"/>
      <c r="C241" s="920"/>
      <c r="D241" s="897"/>
      <c r="E241" s="897"/>
      <c r="F241" s="876"/>
      <c r="G241" s="897"/>
      <c r="H241" s="870"/>
      <c r="I241" s="876"/>
      <c r="J241" s="149" t="s">
        <v>4952</v>
      </c>
      <c r="K241" s="158" t="s">
        <v>171</v>
      </c>
      <c r="L241" s="160" t="s">
        <v>4300</v>
      </c>
      <c r="M241" s="149" t="str">
        <f>VLOOKUP(L241,CódigosRetorno!$A$2:$B$1577,2,FALSE)</f>
        <v>El producto del factor y monto base de la afectación de otros tributos no corresponde al monto de afectacion de linea.</v>
      </c>
      <c r="N241" s="161" t="s">
        <v>163</v>
      </c>
      <c r="O241" s="305"/>
    </row>
    <row r="242" spans="1:15" ht="24" x14ac:dyDescent="0.35">
      <c r="A242" s="305"/>
      <c r="B242" s="876"/>
      <c r="C242" s="920"/>
      <c r="D242" s="897"/>
      <c r="E242" s="897"/>
      <c r="F242" s="148" t="s">
        <v>12</v>
      </c>
      <c r="G242" s="141" t="s">
        <v>5742</v>
      </c>
      <c r="H242" s="99" t="s">
        <v>3942</v>
      </c>
      <c r="I242" s="148">
        <v>1</v>
      </c>
      <c r="J242" s="151" t="s">
        <v>4761</v>
      </c>
      <c r="K242" s="158" t="s">
        <v>171</v>
      </c>
      <c r="L242" s="160" t="s">
        <v>692</v>
      </c>
      <c r="M242" s="149" t="str">
        <f>VLOOKUP(L242,CódigosRetorno!$A$2:$B$1577,2,FALSE)</f>
        <v>La moneda debe ser la misma en todo el documento. Salvo las percepciones que sólo son en moneda nacional.</v>
      </c>
      <c r="N242" s="148" t="s">
        <v>4549</v>
      </c>
      <c r="O242" s="305"/>
    </row>
    <row r="243" spans="1:15" ht="24" x14ac:dyDescent="0.35">
      <c r="A243" s="305"/>
      <c r="B243" s="876"/>
      <c r="C243" s="920"/>
      <c r="D243" s="897"/>
      <c r="E243" s="897"/>
      <c r="F243" s="876" t="s">
        <v>3943</v>
      </c>
      <c r="G243" s="876" t="s">
        <v>3944</v>
      </c>
      <c r="H243" s="870" t="s">
        <v>4010</v>
      </c>
      <c r="I243" s="876">
        <v>1</v>
      </c>
      <c r="J243" s="729" t="s">
        <v>6339</v>
      </c>
      <c r="K243" s="464" t="s">
        <v>171</v>
      </c>
      <c r="L243" s="462" t="s">
        <v>3684</v>
      </c>
      <c r="M243" s="149" t="str">
        <f>VLOOKUP(L243,CódigosRetorno!$A$2:$B$1577,2,FALSE)</f>
        <v>El XML no contiene el tag de la tasa del tributo de la línea</v>
      </c>
      <c r="N243" s="161" t="s">
        <v>163</v>
      </c>
      <c r="O243" s="305"/>
    </row>
    <row r="244" spans="1:15" ht="36" x14ac:dyDescent="0.35">
      <c r="A244" s="305"/>
      <c r="B244" s="876"/>
      <c r="C244" s="920"/>
      <c r="D244" s="897"/>
      <c r="E244" s="897"/>
      <c r="F244" s="876"/>
      <c r="G244" s="876"/>
      <c r="H244" s="870"/>
      <c r="I244" s="876"/>
      <c r="J244" s="149" t="s">
        <v>5083</v>
      </c>
      <c r="K244" s="158" t="s">
        <v>171</v>
      </c>
      <c r="L244" s="160" t="s">
        <v>4279</v>
      </c>
      <c r="M244" s="149" t="str">
        <f>VLOOKUP(L244,CódigosRetorno!$A$2:$B$1577,2,FALSE)</f>
        <v>El dato ingresado como factor de afectacion por linea no cumple con el formato establecido.</v>
      </c>
      <c r="N244" s="161" t="s">
        <v>163</v>
      </c>
      <c r="O244" s="305"/>
    </row>
    <row r="245" spans="1:15" ht="36" x14ac:dyDescent="0.35">
      <c r="A245" s="305"/>
      <c r="B245" s="876"/>
      <c r="C245" s="920"/>
      <c r="D245" s="897"/>
      <c r="E245" s="897"/>
      <c r="F245" s="876"/>
      <c r="G245" s="876"/>
      <c r="H245" s="870"/>
      <c r="I245" s="876"/>
      <c r="J245" s="149" t="s">
        <v>4953</v>
      </c>
      <c r="K245" s="158" t="s">
        <v>171</v>
      </c>
      <c r="L245" s="160" t="s">
        <v>4282</v>
      </c>
      <c r="M245" s="149" t="str">
        <f>VLOOKUP(L245,CódigosRetorno!$A$2:$B$1577,2,FALSE)</f>
        <v>El factor de afectación de ISC por linea debe ser diferente a 0.00.</v>
      </c>
      <c r="N245" s="161" t="s">
        <v>163</v>
      </c>
      <c r="O245" s="305"/>
    </row>
    <row r="246" spans="1:15" ht="36" x14ac:dyDescent="0.35">
      <c r="A246" s="305"/>
      <c r="B246" s="876"/>
      <c r="C246" s="920"/>
      <c r="D246" s="897"/>
      <c r="E246" s="897"/>
      <c r="F246" s="876" t="s">
        <v>9</v>
      </c>
      <c r="G246" s="897" t="s">
        <v>5753</v>
      </c>
      <c r="H246" s="870" t="s">
        <v>4011</v>
      </c>
      <c r="I246" s="876">
        <v>1</v>
      </c>
      <c r="J246" s="149" t="s">
        <v>4954</v>
      </c>
      <c r="K246" s="158" t="s">
        <v>171</v>
      </c>
      <c r="L246" s="160" t="s">
        <v>1952</v>
      </c>
      <c r="M246" s="149" t="str">
        <f>VLOOKUP(L246,CódigosRetorno!$A$2:$B$1577,2,FALSE)</f>
        <v>Si existe monto de ISC en el ITEM debe especificar el sistema de calculo</v>
      </c>
      <c r="N246" s="80" t="s">
        <v>163</v>
      </c>
      <c r="O246" s="305"/>
    </row>
    <row r="247" spans="1:15" ht="24" x14ac:dyDescent="0.35">
      <c r="A247" s="305"/>
      <c r="B247" s="876"/>
      <c r="C247" s="920"/>
      <c r="D247" s="897"/>
      <c r="E247" s="897"/>
      <c r="F247" s="876"/>
      <c r="G247" s="897"/>
      <c r="H247" s="870"/>
      <c r="I247" s="876"/>
      <c r="J247" s="149" t="s">
        <v>4894</v>
      </c>
      <c r="K247" s="158" t="s">
        <v>171</v>
      </c>
      <c r="L247" s="160" t="s">
        <v>4802</v>
      </c>
      <c r="M247" s="149" t="str">
        <f>VLOOKUP(L247,CódigosRetorno!$A$2:$B$1577,2,FALSE)</f>
        <v>Solo debe consignar sistema de calculo si el tributo es ISC</v>
      </c>
      <c r="N247" s="161" t="s">
        <v>163</v>
      </c>
      <c r="O247" s="305"/>
    </row>
    <row r="248" spans="1:15" ht="36" x14ac:dyDescent="0.35">
      <c r="A248" s="305"/>
      <c r="B248" s="876"/>
      <c r="C248" s="920"/>
      <c r="D248" s="897"/>
      <c r="E248" s="897"/>
      <c r="F248" s="876"/>
      <c r="G248" s="897"/>
      <c r="H248" s="870"/>
      <c r="I248" s="876"/>
      <c r="J248" s="149" t="s">
        <v>4955</v>
      </c>
      <c r="K248" s="158" t="s">
        <v>171</v>
      </c>
      <c r="L248" s="160" t="s">
        <v>2296</v>
      </c>
      <c r="M248" s="149" t="str">
        <f>VLOOKUP(L248,CódigosRetorno!$A$2:$B$1577,2,FALSE)</f>
        <v>El sistema de calculo del ISC es incorrecto</v>
      </c>
      <c r="N248" s="148" t="s">
        <v>4665</v>
      </c>
      <c r="O248" s="305"/>
    </row>
    <row r="249" spans="1:15" ht="24" x14ac:dyDescent="0.35">
      <c r="A249" s="305"/>
      <c r="B249" s="876"/>
      <c r="C249" s="920"/>
      <c r="D249" s="897"/>
      <c r="E249" s="897"/>
      <c r="F249" s="876" t="s">
        <v>40</v>
      </c>
      <c r="G249" s="897" t="s">
        <v>5752</v>
      </c>
      <c r="H249" s="870" t="s">
        <v>4756</v>
      </c>
      <c r="I249" s="876">
        <v>1</v>
      </c>
      <c r="J249" s="149" t="s">
        <v>2853</v>
      </c>
      <c r="K249" s="158" t="s">
        <v>171</v>
      </c>
      <c r="L249" s="160" t="s">
        <v>2301</v>
      </c>
      <c r="M249" s="149" t="str">
        <f>VLOOKUP(L249,CódigosRetorno!$A$2:$B$1577,2,FALSE)</f>
        <v>El XML no contiene el tag cac:TaxCategory/cac:TaxScheme/cbc:ID del Item</v>
      </c>
      <c r="N249" s="161" t="s">
        <v>163</v>
      </c>
      <c r="O249" s="305"/>
    </row>
    <row r="250" spans="1:15" ht="24" x14ac:dyDescent="0.35">
      <c r="A250" s="305"/>
      <c r="B250" s="876"/>
      <c r="C250" s="920"/>
      <c r="D250" s="897"/>
      <c r="E250" s="897"/>
      <c r="F250" s="876"/>
      <c r="G250" s="897"/>
      <c r="H250" s="870"/>
      <c r="I250" s="876"/>
      <c r="J250" s="149" t="s">
        <v>2889</v>
      </c>
      <c r="K250" s="158" t="s">
        <v>171</v>
      </c>
      <c r="L250" s="160" t="s">
        <v>2302</v>
      </c>
      <c r="M250" s="149" t="str">
        <f>VLOOKUP(L250,CódigosRetorno!$A$2:$B$1577,2,FALSE)</f>
        <v>El codigo del tributo es invalido</v>
      </c>
      <c r="N250" s="148" t="s">
        <v>4664</v>
      </c>
      <c r="O250" s="305"/>
    </row>
    <row r="251" spans="1:15" ht="24" x14ac:dyDescent="0.35">
      <c r="A251" s="305"/>
      <c r="B251" s="876"/>
      <c r="C251" s="920"/>
      <c r="D251" s="897"/>
      <c r="E251" s="897"/>
      <c r="F251" s="876"/>
      <c r="G251" s="897"/>
      <c r="H251" s="870"/>
      <c r="I251" s="876"/>
      <c r="J251" s="539" t="s">
        <v>6309</v>
      </c>
      <c r="K251" s="377" t="s">
        <v>171</v>
      </c>
      <c r="L251" s="378" t="s">
        <v>3804</v>
      </c>
      <c r="M251" s="149" t="str">
        <f>VLOOKUP(L251,CódigosRetorno!$A$2:$B$1577,2,FALSE)</f>
        <v>El código de tributo no debe repetirse a nivel de item</v>
      </c>
      <c r="N251" s="161" t="s">
        <v>163</v>
      </c>
      <c r="O251" s="305"/>
    </row>
    <row r="252" spans="1:15" ht="24" x14ac:dyDescent="0.35">
      <c r="A252" s="305"/>
      <c r="B252" s="876"/>
      <c r="C252" s="920"/>
      <c r="D252" s="897"/>
      <c r="E252" s="897"/>
      <c r="F252" s="876"/>
      <c r="G252" s="148" t="s">
        <v>3946</v>
      </c>
      <c r="H252" s="149" t="s">
        <v>3915</v>
      </c>
      <c r="I252" s="148" t="s">
        <v>3900</v>
      </c>
      <c r="J252" s="149" t="s">
        <v>6372</v>
      </c>
      <c r="K252" s="141" t="s">
        <v>1072</v>
      </c>
      <c r="L252" s="158" t="s">
        <v>4246</v>
      </c>
      <c r="M252" s="149" t="str">
        <f>VLOOKUP(L252,CódigosRetorno!$A$2:$B$1577,2,FALSE)</f>
        <v>El dato ingresado como atributo @schemeName es incorrecto.</v>
      </c>
      <c r="N252" s="161" t="s">
        <v>163</v>
      </c>
      <c r="O252" s="305"/>
    </row>
    <row r="253" spans="1:15" ht="24" x14ac:dyDescent="0.35">
      <c r="A253" s="305"/>
      <c r="B253" s="876"/>
      <c r="C253" s="920"/>
      <c r="D253" s="897"/>
      <c r="E253" s="897"/>
      <c r="F253" s="876"/>
      <c r="G253" s="148" t="s">
        <v>3898</v>
      </c>
      <c r="H253" s="149" t="s">
        <v>3916</v>
      </c>
      <c r="I253" s="148" t="s">
        <v>3900</v>
      </c>
      <c r="J253" s="149" t="s">
        <v>4253</v>
      </c>
      <c r="K253" s="141" t="s">
        <v>1072</v>
      </c>
      <c r="L253" s="158" t="s">
        <v>4247</v>
      </c>
      <c r="M253" s="149" t="str">
        <f>VLOOKUP(L253,CódigosRetorno!$A$2:$B$1577,2,FALSE)</f>
        <v>El dato ingresado como atributo @schemeAgencyName es incorrecto.</v>
      </c>
      <c r="N253" s="161" t="s">
        <v>163</v>
      </c>
      <c r="O253" s="305"/>
    </row>
    <row r="254" spans="1:15" ht="36" x14ac:dyDescent="0.35">
      <c r="A254" s="305"/>
      <c r="B254" s="876"/>
      <c r="C254" s="920"/>
      <c r="D254" s="897"/>
      <c r="E254" s="897"/>
      <c r="F254" s="876"/>
      <c r="G254" s="148" t="s">
        <v>4292</v>
      </c>
      <c r="H254" s="99" t="s">
        <v>3918</v>
      </c>
      <c r="I254" s="148" t="s">
        <v>3900</v>
      </c>
      <c r="J254" s="149" t="s">
        <v>6373</v>
      </c>
      <c r="K254" s="158" t="s">
        <v>1072</v>
      </c>
      <c r="L254" s="160" t="s">
        <v>4248</v>
      </c>
      <c r="M254" s="149" t="str">
        <f>VLOOKUP(L254,CódigosRetorno!$A$2:$B$1577,2,FALSE)</f>
        <v>El dato ingresado como atributo @schemeURI es incorrecto.</v>
      </c>
      <c r="N254" s="161" t="s">
        <v>163</v>
      </c>
      <c r="O254" s="305"/>
    </row>
    <row r="255" spans="1:15" ht="24" x14ac:dyDescent="0.35">
      <c r="A255" s="305"/>
      <c r="B255" s="876"/>
      <c r="C255" s="920"/>
      <c r="D255" s="897"/>
      <c r="E255" s="897"/>
      <c r="F255" s="876" t="s">
        <v>42</v>
      </c>
      <c r="G255" s="897" t="s">
        <v>5752</v>
      </c>
      <c r="H255" s="870" t="s">
        <v>3948</v>
      </c>
      <c r="I255" s="876">
        <v>1</v>
      </c>
      <c r="J255" s="149" t="s">
        <v>2853</v>
      </c>
      <c r="K255" s="158" t="s">
        <v>171</v>
      </c>
      <c r="L255" s="160" t="s">
        <v>3690</v>
      </c>
      <c r="M255" s="149" t="str">
        <f>VLOOKUP(L255,CódigosRetorno!$A$2:$B$1577,2,FALSE)</f>
        <v>El XML no contiene el tag o no existe información del nombre de tributo de la línea</v>
      </c>
      <c r="N255" s="161" t="s">
        <v>163</v>
      </c>
      <c r="O255" s="305"/>
    </row>
    <row r="256" spans="1:15" ht="24" x14ac:dyDescent="0.35">
      <c r="A256" s="305"/>
      <c r="B256" s="876"/>
      <c r="C256" s="920"/>
      <c r="D256" s="897"/>
      <c r="E256" s="897"/>
      <c r="F256" s="876"/>
      <c r="G256" s="897"/>
      <c r="H256" s="870"/>
      <c r="I256" s="876"/>
      <c r="J256" s="151" t="s">
        <v>4901</v>
      </c>
      <c r="K256" s="158" t="s">
        <v>171</v>
      </c>
      <c r="L256" s="160" t="s">
        <v>3565</v>
      </c>
      <c r="M256" s="149" t="str">
        <f>VLOOKUP(L256,CódigosRetorno!$A$2:$B$1577,2,FALSE)</f>
        <v>Nombre de tributo no corresponde al código de tributo de la linea.</v>
      </c>
      <c r="N256" s="148" t="s">
        <v>4664</v>
      </c>
      <c r="O256" s="305"/>
    </row>
    <row r="257" spans="1:15" ht="36" x14ac:dyDescent="0.35">
      <c r="A257" s="305"/>
      <c r="B257" s="876"/>
      <c r="C257" s="920"/>
      <c r="D257" s="897"/>
      <c r="E257" s="897"/>
      <c r="F257" s="148" t="s">
        <v>12</v>
      </c>
      <c r="G257" s="141" t="s">
        <v>5752</v>
      </c>
      <c r="H257" s="149" t="s">
        <v>4012</v>
      </c>
      <c r="I257" s="148">
        <v>1</v>
      </c>
      <c r="J257" s="151" t="s">
        <v>4899</v>
      </c>
      <c r="K257" s="158" t="s">
        <v>171</v>
      </c>
      <c r="L257" s="158" t="s">
        <v>724</v>
      </c>
      <c r="M257" s="149" t="str">
        <f>VLOOKUP(L257,CódigosRetorno!$A$2:$B$1577,2,FALSE)</f>
        <v>El Name o TaxTypeCode debe corresponder al codigo de tributo del item</v>
      </c>
      <c r="N257" s="148" t="s">
        <v>4664</v>
      </c>
      <c r="O257" s="305"/>
    </row>
    <row r="258" spans="1:15" ht="24" x14ac:dyDescent="0.35">
      <c r="A258" s="305"/>
      <c r="B258" s="1041">
        <f>B237+1</f>
        <v>38</v>
      </c>
      <c r="C258" s="1047" t="s">
        <v>5972</v>
      </c>
      <c r="D258" s="930" t="s">
        <v>14</v>
      </c>
      <c r="E258" s="930" t="s">
        <v>8</v>
      </c>
      <c r="F258" s="1041" t="s">
        <v>11</v>
      </c>
      <c r="G258" s="930" t="s">
        <v>15</v>
      </c>
      <c r="H258" s="1042" t="s">
        <v>4727</v>
      </c>
      <c r="I258" s="924">
        <v>1</v>
      </c>
      <c r="J258" s="550" t="s">
        <v>5082</v>
      </c>
      <c r="K258" s="464" t="s">
        <v>171</v>
      </c>
      <c r="L258" s="462" t="s">
        <v>2305</v>
      </c>
      <c r="M258" s="550" t="str">
        <f>VLOOKUP(L258,CódigosRetorno!$A$2:$B$1577,2,FALSE)</f>
        <v>El dato ingresado en TaxAmount de la linea no cumple con el formato establecido</v>
      </c>
      <c r="N258" s="465" t="s">
        <v>163</v>
      </c>
      <c r="O258" s="305"/>
    </row>
    <row r="259" spans="1:15" ht="60" x14ac:dyDescent="0.35">
      <c r="A259" s="305"/>
      <c r="B259" s="1041"/>
      <c r="C259" s="1047"/>
      <c r="D259" s="930"/>
      <c r="E259" s="930"/>
      <c r="F259" s="1041"/>
      <c r="G259" s="930"/>
      <c r="H259" s="1042"/>
      <c r="I259" s="926"/>
      <c r="J259" s="550" t="s">
        <v>6147</v>
      </c>
      <c r="K259" s="464" t="s">
        <v>1072</v>
      </c>
      <c r="L259" s="462" t="s">
        <v>5845</v>
      </c>
      <c r="M259" s="550" t="str">
        <f>VLOOKUP(L259,CódigosRetorno!$A$2:$B$1577,2,FALSE)</f>
        <v>El dato ingresado en el campo cac:TaxSubtotal/cbc:TaxAmount del ítem no coincide con el valor calculado</v>
      </c>
      <c r="N259" s="465" t="s">
        <v>163</v>
      </c>
      <c r="O259" s="305"/>
    </row>
    <row r="260" spans="1:15" ht="24" x14ac:dyDescent="0.35">
      <c r="A260" s="305"/>
      <c r="B260" s="1041"/>
      <c r="C260" s="1047"/>
      <c r="D260" s="930"/>
      <c r="E260" s="930"/>
      <c r="F260" s="547" t="s">
        <v>12</v>
      </c>
      <c r="G260" s="548" t="s">
        <v>5742</v>
      </c>
      <c r="H260" s="466" t="s">
        <v>3942</v>
      </c>
      <c r="I260" s="551">
        <v>1</v>
      </c>
      <c r="J260" s="552" t="s">
        <v>4761</v>
      </c>
      <c r="K260" s="464" t="s">
        <v>171</v>
      </c>
      <c r="L260" s="462" t="s">
        <v>692</v>
      </c>
      <c r="M260" s="550" t="str">
        <f>VLOOKUP(L260,CódigosRetorno!$A$2:$B$1577,2,FALSE)</f>
        <v>La moneda debe ser la misma en todo el documento. Salvo las percepciones que sólo son en moneda nacional.</v>
      </c>
      <c r="N260" s="551" t="s">
        <v>4549</v>
      </c>
      <c r="O260" s="305"/>
    </row>
    <row r="261" spans="1:15" ht="24" x14ac:dyDescent="0.35">
      <c r="A261" s="305"/>
      <c r="B261" s="1041"/>
      <c r="C261" s="1047"/>
      <c r="D261" s="930"/>
      <c r="E261" s="930"/>
      <c r="F261" s="924" t="s">
        <v>135</v>
      </c>
      <c r="G261" s="995" t="s">
        <v>5842</v>
      </c>
      <c r="H261" s="927" t="s">
        <v>6145</v>
      </c>
      <c r="I261" s="924">
        <v>1</v>
      </c>
      <c r="J261" s="550" t="s">
        <v>5843</v>
      </c>
      <c r="K261" s="464" t="s">
        <v>171</v>
      </c>
      <c r="L261" s="462" t="s">
        <v>2830</v>
      </c>
      <c r="M261" s="550" t="str">
        <f>VLOOKUP(L261,CódigosRetorno!$A$2:$B$1577,2,FALSE)</f>
        <v>El valor del tag no cumple con el formato establecido</v>
      </c>
      <c r="N261" s="551" t="s">
        <v>163</v>
      </c>
      <c r="O261" s="305"/>
    </row>
    <row r="262" spans="1:15" ht="24" x14ac:dyDescent="0.35">
      <c r="A262" s="305"/>
      <c r="B262" s="1041"/>
      <c r="C262" s="1047"/>
      <c r="D262" s="930"/>
      <c r="E262" s="930"/>
      <c r="F262" s="925"/>
      <c r="G262" s="996"/>
      <c r="H262" s="928"/>
      <c r="I262" s="925"/>
      <c r="J262" s="550" t="s">
        <v>5958</v>
      </c>
      <c r="K262" s="464" t="s">
        <v>171</v>
      </c>
      <c r="L262" s="462" t="s">
        <v>5850</v>
      </c>
      <c r="M262" s="550" t="str">
        <f>VLOOKUP(L262,CódigosRetorno!$A$2:$B$1577,2,FALSE)</f>
        <v>Debe consignar el campo cac:TaxSubtotal/cbc:BaseUnitMeasure a nivel de ítem</v>
      </c>
      <c r="N262" s="551" t="s">
        <v>163</v>
      </c>
      <c r="O262" s="305"/>
    </row>
    <row r="263" spans="1:15" ht="36" x14ac:dyDescent="0.35">
      <c r="A263" s="305"/>
      <c r="B263" s="1041"/>
      <c r="C263" s="1047"/>
      <c r="D263" s="930"/>
      <c r="E263" s="930"/>
      <c r="F263" s="926"/>
      <c r="G263" s="997"/>
      <c r="H263" s="929"/>
      <c r="I263" s="926"/>
      <c r="J263" s="550" t="s">
        <v>6418</v>
      </c>
      <c r="K263" s="464" t="s">
        <v>171</v>
      </c>
      <c r="L263" s="462" t="s">
        <v>5849</v>
      </c>
      <c r="M263" s="550" t="str">
        <f>VLOOKUP(L263,CódigosRetorno!$A$2:$B$1577,2,FALSE)</f>
        <v>El valor ingresado en el campo cac:TaxSubtotal/cbc:BaseUnitMeasure no corresponde al valor esperado</v>
      </c>
      <c r="N263" s="551" t="s">
        <v>163</v>
      </c>
      <c r="O263" s="305"/>
    </row>
    <row r="264" spans="1:15" ht="24" x14ac:dyDescent="0.35">
      <c r="A264" s="305"/>
      <c r="B264" s="1041"/>
      <c r="C264" s="1047"/>
      <c r="D264" s="930"/>
      <c r="E264" s="930"/>
      <c r="F264" s="547" t="s">
        <v>12</v>
      </c>
      <c r="G264" s="548" t="s">
        <v>5844</v>
      </c>
      <c r="H264" s="463" t="s">
        <v>4115</v>
      </c>
      <c r="I264" s="551">
        <v>1</v>
      </c>
      <c r="J264" s="552" t="s">
        <v>6527</v>
      </c>
      <c r="K264" s="464" t="s">
        <v>1072</v>
      </c>
      <c r="L264" s="462" t="s">
        <v>5846</v>
      </c>
      <c r="M264" s="550" t="str">
        <f>VLOOKUP(L264,CódigosRetorno!$A$2:$B$1577,2,FALSE)</f>
        <v>El dato ingresado como unidad de medida no corresponde al valor esperado</v>
      </c>
      <c r="N264" s="551" t="s">
        <v>163</v>
      </c>
      <c r="O264" s="305"/>
    </row>
    <row r="265" spans="1:15" ht="36" x14ac:dyDescent="0.35">
      <c r="A265" s="305"/>
      <c r="B265" s="1041"/>
      <c r="C265" s="1047"/>
      <c r="D265" s="930"/>
      <c r="E265" s="930"/>
      <c r="F265" s="1041" t="s">
        <v>3943</v>
      </c>
      <c r="G265" s="1041" t="s">
        <v>3944</v>
      </c>
      <c r="H265" s="1042" t="s">
        <v>5828</v>
      </c>
      <c r="I265" s="924">
        <v>1</v>
      </c>
      <c r="J265" s="550" t="s">
        <v>5083</v>
      </c>
      <c r="K265" s="464" t="s">
        <v>171</v>
      </c>
      <c r="L265" s="462" t="s">
        <v>2830</v>
      </c>
      <c r="M265" s="550" t="str">
        <f>VLOOKUP(L265,CódigosRetorno!$A$2:$B$1577,2,FALSE)</f>
        <v>El valor del tag no cumple con el formato establecido</v>
      </c>
      <c r="N265" s="465" t="s">
        <v>163</v>
      </c>
      <c r="O265" s="305"/>
    </row>
    <row r="266" spans="1:15" ht="48" x14ac:dyDescent="0.35">
      <c r="A266" s="305"/>
      <c r="B266" s="1041"/>
      <c r="C266" s="1047"/>
      <c r="D266" s="930"/>
      <c r="E266" s="930"/>
      <c r="F266" s="1041"/>
      <c r="G266" s="1041"/>
      <c r="H266" s="1042"/>
      <c r="I266" s="925"/>
      <c r="J266" s="558" t="s">
        <v>6383</v>
      </c>
      <c r="K266" s="464" t="s">
        <v>171</v>
      </c>
      <c r="L266" s="462" t="s">
        <v>5851</v>
      </c>
      <c r="M266" s="558" t="str">
        <f>VLOOKUP(L266,CódigosRetorno!$A$2:$B$1577,2,FALSE)</f>
        <v>El valor ingresado en el campo cac:TaxSubtotal/cbc:PerUnitAmount del ítem no corresponde al valor esperado</v>
      </c>
      <c r="N266" s="465" t="s">
        <v>163</v>
      </c>
      <c r="O266" s="305"/>
    </row>
    <row r="267" spans="1:15" ht="72" x14ac:dyDescent="0.35">
      <c r="A267" s="305"/>
      <c r="B267" s="1041"/>
      <c r="C267" s="1047"/>
      <c r="D267" s="930"/>
      <c r="E267" s="930"/>
      <c r="F267" s="1041"/>
      <c r="G267" s="1041"/>
      <c r="H267" s="1042"/>
      <c r="I267" s="926"/>
      <c r="J267" s="550" t="s">
        <v>6393</v>
      </c>
      <c r="K267" s="464" t="s">
        <v>1072</v>
      </c>
      <c r="L267" s="462" t="s">
        <v>3870</v>
      </c>
      <c r="M267" s="550" t="str">
        <f>VLOOKUP(L267,CódigosRetorno!$A$2:$B$1577,2,FALSE)</f>
        <v>La tasa del tributo de la línea no corresponde al valor esperado</v>
      </c>
      <c r="N267" s="465" t="s">
        <v>163</v>
      </c>
      <c r="O267" s="305"/>
    </row>
    <row r="268" spans="1:15" ht="24" x14ac:dyDescent="0.35">
      <c r="A268" s="305"/>
      <c r="B268" s="1041"/>
      <c r="C268" s="1047"/>
      <c r="D268" s="930"/>
      <c r="E268" s="930"/>
      <c r="F268" s="1041" t="s">
        <v>40</v>
      </c>
      <c r="G268" s="930" t="s">
        <v>5752</v>
      </c>
      <c r="H268" s="1042" t="s">
        <v>4756</v>
      </c>
      <c r="I268" s="924">
        <v>1</v>
      </c>
      <c r="J268" s="550" t="s">
        <v>2853</v>
      </c>
      <c r="K268" s="464" t="s">
        <v>171</v>
      </c>
      <c r="L268" s="462" t="s">
        <v>2301</v>
      </c>
      <c r="M268" s="550" t="str">
        <f>VLOOKUP(L268,CódigosRetorno!$A$2:$B$1577,2,FALSE)</f>
        <v>El XML no contiene el tag cac:TaxCategory/cac:TaxScheme/cbc:ID del Item</v>
      </c>
      <c r="N268" s="465" t="s">
        <v>163</v>
      </c>
      <c r="O268" s="305"/>
    </row>
    <row r="269" spans="1:15" ht="24" x14ac:dyDescent="0.35">
      <c r="A269" s="305"/>
      <c r="B269" s="1041"/>
      <c r="C269" s="1047"/>
      <c r="D269" s="930"/>
      <c r="E269" s="930"/>
      <c r="F269" s="1041"/>
      <c r="G269" s="930"/>
      <c r="H269" s="1042"/>
      <c r="I269" s="925"/>
      <c r="J269" s="550" t="s">
        <v>2889</v>
      </c>
      <c r="K269" s="464" t="s">
        <v>171</v>
      </c>
      <c r="L269" s="462" t="s">
        <v>2302</v>
      </c>
      <c r="M269" s="550" t="str">
        <f>VLOOKUP(L269,CódigosRetorno!$A$2:$B$1577,2,FALSE)</f>
        <v>El codigo del tributo es invalido</v>
      </c>
      <c r="N269" s="551" t="s">
        <v>4664</v>
      </c>
      <c r="O269" s="305"/>
    </row>
    <row r="270" spans="1:15" ht="24" x14ac:dyDescent="0.35">
      <c r="A270" s="305"/>
      <c r="B270" s="1041"/>
      <c r="C270" s="1047"/>
      <c r="D270" s="930"/>
      <c r="E270" s="930"/>
      <c r="F270" s="1041"/>
      <c r="G270" s="930"/>
      <c r="H270" s="1042"/>
      <c r="I270" s="926"/>
      <c r="J270" s="540" t="s">
        <v>6309</v>
      </c>
      <c r="K270" s="464" t="s">
        <v>171</v>
      </c>
      <c r="L270" s="462" t="s">
        <v>3804</v>
      </c>
      <c r="M270" s="550" t="str">
        <f>VLOOKUP(L270,CódigosRetorno!$A$2:$B$1577,2,FALSE)</f>
        <v>El código de tributo no debe repetirse a nivel de item</v>
      </c>
      <c r="N270" s="465" t="s">
        <v>163</v>
      </c>
      <c r="O270" s="305"/>
    </row>
    <row r="271" spans="1:15" ht="24" x14ac:dyDescent="0.35">
      <c r="A271" s="305"/>
      <c r="B271" s="1041"/>
      <c r="C271" s="1047"/>
      <c r="D271" s="930"/>
      <c r="E271" s="930"/>
      <c r="F271" s="1041"/>
      <c r="G271" s="551" t="s">
        <v>3946</v>
      </c>
      <c r="H271" s="550" t="s">
        <v>3915</v>
      </c>
      <c r="I271" s="551" t="s">
        <v>3900</v>
      </c>
      <c r="J271" s="550" t="s">
        <v>6372</v>
      </c>
      <c r="K271" s="549" t="s">
        <v>1072</v>
      </c>
      <c r="L271" s="464" t="s">
        <v>4246</v>
      </c>
      <c r="M271" s="550" t="str">
        <f>VLOOKUP(L271,CódigosRetorno!$A$2:$B$1577,2,FALSE)</f>
        <v>El dato ingresado como atributo @schemeName es incorrecto.</v>
      </c>
      <c r="N271" s="465" t="s">
        <v>163</v>
      </c>
      <c r="O271" s="305"/>
    </row>
    <row r="272" spans="1:15" ht="24" x14ac:dyDescent="0.35">
      <c r="A272" s="305"/>
      <c r="B272" s="1041"/>
      <c r="C272" s="1047"/>
      <c r="D272" s="930"/>
      <c r="E272" s="930"/>
      <c r="F272" s="1041"/>
      <c r="G272" s="551" t="s">
        <v>3898</v>
      </c>
      <c r="H272" s="550" t="s">
        <v>3916</v>
      </c>
      <c r="I272" s="551" t="s">
        <v>3900</v>
      </c>
      <c r="J272" s="550" t="s">
        <v>4253</v>
      </c>
      <c r="K272" s="549" t="s">
        <v>1072</v>
      </c>
      <c r="L272" s="464" t="s">
        <v>4247</v>
      </c>
      <c r="M272" s="550" t="str">
        <f>VLOOKUP(L272,CódigosRetorno!$A$2:$B$1577,2,FALSE)</f>
        <v>El dato ingresado como atributo @schemeAgencyName es incorrecto.</v>
      </c>
      <c r="N272" s="465" t="s">
        <v>163</v>
      </c>
      <c r="O272" s="305"/>
    </row>
    <row r="273" spans="1:15" ht="36" x14ac:dyDescent="0.35">
      <c r="A273" s="305"/>
      <c r="B273" s="1041"/>
      <c r="C273" s="1047"/>
      <c r="D273" s="930"/>
      <c r="E273" s="930"/>
      <c r="F273" s="1041"/>
      <c r="G273" s="551" t="s">
        <v>4292</v>
      </c>
      <c r="H273" s="463" t="s">
        <v>3918</v>
      </c>
      <c r="I273" s="551" t="s">
        <v>3900</v>
      </c>
      <c r="J273" s="550" t="s">
        <v>6373</v>
      </c>
      <c r="K273" s="464" t="s">
        <v>1072</v>
      </c>
      <c r="L273" s="462" t="s">
        <v>4248</v>
      </c>
      <c r="M273" s="550" t="str">
        <f>VLOOKUP(L273,CódigosRetorno!$A$2:$B$1577,2,FALSE)</f>
        <v>El dato ingresado como atributo @schemeURI es incorrecto.</v>
      </c>
      <c r="N273" s="465" t="s">
        <v>163</v>
      </c>
      <c r="O273" s="305"/>
    </row>
    <row r="274" spans="1:15" ht="24" x14ac:dyDescent="0.35">
      <c r="A274" s="305"/>
      <c r="B274" s="1041"/>
      <c r="C274" s="1047"/>
      <c r="D274" s="930"/>
      <c r="E274" s="930"/>
      <c r="F274" s="1041" t="s">
        <v>42</v>
      </c>
      <c r="G274" s="930" t="s">
        <v>5752</v>
      </c>
      <c r="H274" s="1042" t="s">
        <v>3948</v>
      </c>
      <c r="I274" s="924">
        <v>1</v>
      </c>
      <c r="J274" s="550" t="s">
        <v>2853</v>
      </c>
      <c r="K274" s="464" t="s">
        <v>171</v>
      </c>
      <c r="L274" s="462" t="s">
        <v>3690</v>
      </c>
      <c r="M274" s="550" t="str">
        <f>VLOOKUP(L274,CódigosRetorno!$A$2:$B$1577,2,FALSE)</f>
        <v>El XML no contiene el tag o no existe información del nombre de tributo de la línea</v>
      </c>
      <c r="N274" s="465" t="s">
        <v>163</v>
      </c>
      <c r="O274" s="305"/>
    </row>
    <row r="275" spans="1:15" ht="24" x14ac:dyDescent="0.35">
      <c r="A275" s="305"/>
      <c r="B275" s="1041"/>
      <c r="C275" s="1047"/>
      <c r="D275" s="930"/>
      <c r="E275" s="930"/>
      <c r="F275" s="1041"/>
      <c r="G275" s="930"/>
      <c r="H275" s="1042"/>
      <c r="I275" s="926"/>
      <c r="J275" s="552" t="s">
        <v>4901</v>
      </c>
      <c r="K275" s="464" t="s">
        <v>171</v>
      </c>
      <c r="L275" s="462" t="s">
        <v>3565</v>
      </c>
      <c r="M275" s="550" t="str">
        <f>VLOOKUP(L275,CódigosRetorno!$A$2:$B$1577,2,FALSE)</f>
        <v>Nombre de tributo no corresponde al código de tributo de la linea.</v>
      </c>
      <c r="N275" s="551" t="s">
        <v>4664</v>
      </c>
      <c r="O275" s="305"/>
    </row>
    <row r="276" spans="1:15" ht="36" x14ac:dyDescent="0.35">
      <c r="A276" s="305"/>
      <c r="B276" s="1041"/>
      <c r="C276" s="1047"/>
      <c r="D276" s="930"/>
      <c r="E276" s="930"/>
      <c r="F276" s="551" t="s">
        <v>12</v>
      </c>
      <c r="G276" s="549" t="s">
        <v>5752</v>
      </c>
      <c r="H276" s="550" t="s">
        <v>4012</v>
      </c>
      <c r="I276" s="551">
        <v>1</v>
      </c>
      <c r="J276" s="552" t="s">
        <v>4899</v>
      </c>
      <c r="K276" s="464" t="s">
        <v>171</v>
      </c>
      <c r="L276" s="464" t="s">
        <v>724</v>
      </c>
      <c r="M276" s="550" t="str">
        <f>VLOOKUP(L276,CódigosRetorno!$A$2:$B$1577,2,FALSE)</f>
        <v>El Name o TaxTypeCode debe corresponder al codigo de tributo del item</v>
      </c>
      <c r="N276" s="551" t="s">
        <v>4664</v>
      </c>
      <c r="O276" s="305"/>
    </row>
    <row r="277" spans="1:15" ht="24" x14ac:dyDescent="0.35">
      <c r="A277" s="305"/>
      <c r="B277" s="878">
        <f>B258+1</f>
        <v>39</v>
      </c>
      <c r="C277" s="903" t="s">
        <v>4645</v>
      </c>
      <c r="D277" s="889" t="s">
        <v>14</v>
      </c>
      <c r="E277" s="889" t="s">
        <v>4</v>
      </c>
      <c r="F277" s="878" t="s">
        <v>11</v>
      </c>
      <c r="G277" s="889" t="s">
        <v>4013</v>
      </c>
      <c r="H277" s="887" t="s">
        <v>2756</v>
      </c>
      <c r="I277" s="878">
        <v>1</v>
      </c>
      <c r="J277" s="149" t="s">
        <v>5082</v>
      </c>
      <c r="K277" s="158" t="s">
        <v>171</v>
      </c>
      <c r="L277" s="160" t="s">
        <v>1955</v>
      </c>
      <c r="M277" s="149" t="str">
        <f>VLOOKUP(L277,CódigosRetorno!$A$2:$B$1577,2,FALSE)</f>
        <v>El dato ingresado en LineExtensionAmount del item no cumple con el formato establecido</v>
      </c>
      <c r="N277" s="148" t="s">
        <v>163</v>
      </c>
      <c r="O277" s="305"/>
    </row>
    <row r="278" spans="1:15" ht="120" x14ac:dyDescent="0.35">
      <c r="A278" s="305"/>
      <c r="B278" s="893"/>
      <c r="C278" s="909"/>
      <c r="D278" s="894"/>
      <c r="E278" s="894"/>
      <c r="F278" s="893"/>
      <c r="G278" s="894"/>
      <c r="H278" s="895"/>
      <c r="I278" s="893"/>
      <c r="J278" s="149" t="s">
        <v>6646</v>
      </c>
      <c r="K278" s="158" t="s">
        <v>1072</v>
      </c>
      <c r="L278" s="160" t="s">
        <v>4914</v>
      </c>
      <c r="M278" s="149" t="str">
        <f>VLOOKUP(L278,CódigosRetorno!$A$2:$B$1577,2,FALSE)</f>
        <v>El valor de venta por ítem difiere de los importes consignados.</v>
      </c>
      <c r="N278" s="148" t="s">
        <v>163</v>
      </c>
      <c r="O278" s="305"/>
    </row>
    <row r="279" spans="1:15" ht="108" x14ac:dyDescent="0.35">
      <c r="A279" s="305"/>
      <c r="B279" s="893"/>
      <c r="C279" s="909"/>
      <c r="D279" s="894"/>
      <c r="E279" s="894"/>
      <c r="F279" s="893"/>
      <c r="G279" s="894"/>
      <c r="H279" s="895"/>
      <c r="I279" s="893"/>
      <c r="J279" s="149" t="s">
        <v>6647</v>
      </c>
      <c r="K279" s="158" t="s">
        <v>1072</v>
      </c>
      <c r="L279" s="160" t="s">
        <v>4914</v>
      </c>
      <c r="M279" s="149" t="str">
        <f>VLOOKUP(L279,CódigosRetorno!$A$2:$B$1577,2,FALSE)</f>
        <v>El valor de venta por ítem difiere de los importes consignados.</v>
      </c>
      <c r="N279" s="148" t="s">
        <v>163</v>
      </c>
      <c r="O279" s="305"/>
    </row>
    <row r="280" spans="1:15" ht="24" x14ac:dyDescent="0.35">
      <c r="A280" s="305"/>
      <c r="B280" s="879"/>
      <c r="C280" s="904"/>
      <c r="D280" s="890"/>
      <c r="E280" s="890"/>
      <c r="F280" s="148" t="s">
        <v>12</v>
      </c>
      <c r="G280" s="141" t="s">
        <v>5742</v>
      </c>
      <c r="H280" s="99" t="s">
        <v>3942</v>
      </c>
      <c r="I280" s="148">
        <v>1</v>
      </c>
      <c r="J280" s="151" t="s">
        <v>4761</v>
      </c>
      <c r="K280" s="158" t="s">
        <v>171</v>
      </c>
      <c r="L280" s="160" t="s">
        <v>692</v>
      </c>
      <c r="M280" s="149" t="str">
        <f>VLOOKUP(L280,CódigosRetorno!$A$2:$B$1577,2,FALSE)</f>
        <v>La moneda debe ser la misma en todo el documento. Salvo las percepciones que sólo son en moneda nacional.</v>
      </c>
      <c r="N280" s="148" t="s">
        <v>163</v>
      </c>
      <c r="O280" s="305"/>
    </row>
    <row r="281" spans="1:15" ht="24" x14ac:dyDescent="0.35">
      <c r="A281" s="305"/>
      <c r="B281" s="876">
        <f>B277+1</f>
        <v>40</v>
      </c>
      <c r="C281" s="920" t="s">
        <v>4868</v>
      </c>
      <c r="D281" s="897" t="s">
        <v>14</v>
      </c>
      <c r="E281" s="897" t="s">
        <v>8</v>
      </c>
      <c r="F281" s="876" t="s">
        <v>135</v>
      </c>
      <c r="G281" s="897" t="s">
        <v>3949</v>
      </c>
      <c r="H281" s="870" t="s">
        <v>3950</v>
      </c>
      <c r="I281" s="876">
        <v>1</v>
      </c>
      <c r="J281" s="149" t="s">
        <v>5026</v>
      </c>
      <c r="K281" s="141" t="s">
        <v>171</v>
      </c>
      <c r="L281" s="78" t="s">
        <v>4321</v>
      </c>
      <c r="M281" s="149" t="str">
        <f>VLOOKUP(L281,CódigosRetorno!$A$2:$B$1577,2,FALSE)</f>
        <v>El dato ingresado como indicador de cargo/descuento no corresponde al valor esperado.</v>
      </c>
      <c r="N281" s="148" t="s">
        <v>163</v>
      </c>
      <c r="O281" s="305"/>
    </row>
    <row r="282" spans="1:15" ht="24" x14ac:dyDescent="0.35">
      <c r="A282" s="305"/>
      <c r="B282" s="876"/>
      <c r="C282" s="920"/>
      <c r="D282" s="897"/>
      <c r="E282" s="897"/>
      <c r="F282" s="876"/>
      <c r="G282" s="897"/>
      <c r="H282" s="870"/>
      <c r="I282" s="876"/>
      <c r="J282" s="149" t="s">
        <v>5027</v>
      </c>
      <c r="K282" s="141" t="s">
        <v>171</v>
      </c>
      <c r="L282" s="78" t="s">
        <v>4321</v>
      </c>
      <c r="M282" s="149" t="str">
        <f>VLOOKUP(L282,CódigosRetorno!$A$2:$B$1577,2,FALSE)</f>
        <v>El dato ingresado como indicador de cargo/descuento no corresponde al valor esperado.</v>
      </c>
      <c r="N282" s="148" t="s">
        <v>163</v>
      </c>
      <c r="O282" s="305"/>
    </row>
    <row r="283" spans="1:15" ht="24" x14ac:dyDescent="0.35">
      <c r="A283" s="305"/>
      <c r="B283" s="876"/>
      <c r="C283" s="920"/>
      <c r="D283" s="897"/>
      <c r="E283" s="897"/>
      <c r="F283" s="876" t="s">
        <v>9</v>
      </c>
      <c r="G283" s="897" t="s">
        <v>5767</v>
      </c>
      <c r="H283" s="870" t="s">
        <v>4014</v>
      </c>
      <c r="I283" s="876">
        <v>1</v>
      </c>
      <c r="J283" s="149" t="s">
        <v>2853</v>
      </c>
      <c r="K283" s="158" t="s">
        <v>171</v>
      </c>
      <c r="L283" s="160" t="s">
        <v>3815</v>
      </c>
      <c r="M283" s="149" t="str">
        <f>VLOOKUP(L283,CódigosRetorno!$A$2:$B$1577,2,FALSE)</f>
        <v>El XML no contiene el tag o no existe informacion de codigo de motivo de cargo/descuento por item.</v>
      </c>
      <c r="N283" s="161" t="s">
        <v>163</v>
      </c>
      <c r="O283" s="305"/>
    </row>
    <row r="284" spans="1:15" ht="24" x14ac:dyDescent="0.35">
      <c r="A284" s="305"/>
      <c r="B284" s="876"/>
      <c r="C284" s="920"/>
      <c r="D284" s="897"/>
      <c r="E284" s="897"/>
      <c r="F284" s="876"/>
      <c r="G284" s="897"/>
      <c r="H284" s="870"/>
      <c r="I284" s="876"/>
      <c r="J284" s="149" t="s">
        <v>4902</v>
      </c>
      <c r="K284" s="158" t="s">
        <v>171</v>
      </c>
      <c r="L284" s="160" t="s">
        <v>3195</v>
      </c>
      <c r="M284" s="149" t="str">
        <f>VLOOKUP(L284,CódigosRetorno!$A$2:$B$1577,2,FALSE)</f>
        <v>El valor ingresado como codigo de motivo de cargo/descuento por linea no es valido (catalogo 53)</v>
      </c>
      <c r="N284" s="148" t="s">
        <v>4666</v>
      </c>
      <c r="O284" s="305"/>
    </row>
    <row r="285" spans="1:15" ht="24" x14ac:dyDescent="0.35">
      <c r="A285" s="305"/>
      <c r="B285" s="876"/>
      <c r="C285" s="920"/>
      <c r="D285" s="897"/>
      <c r="E285" s="897"/>
      <c r="F285" s="876"/>
      <c r="G285" s="897"/>
      <c r="H285" s="870"/>
      <c r="I285" s="876"/>
      <c r="J285" s="149" t="s">
        <v>5028</v>
      </c>
      <c r="K285" s="158" t="s">
        <v>1072</v>
      </c>
      <c r="L285" s="160" t="s">
        <v>4331</v>
      </c>
      <c r="M285" s="149" t="str">
        <f>VLOOKUP(L285,CódigosRetorno!$A$2:$B$1577,2,FALSE)</f>
        <v>El dato ingresado como cargo/descuento no es valido a nivel de ítem.</v>
      </c>
      <c r="N285" s="148" t="s">
        <v>163</v>
      </c>
      <c r="O285" s="305"/>
    </row>
    <row r="286" spans="1:15" ht="24" x14ac:dyDescent="0.35">
      <c r="A286" s="305"/>
      <c r="B286" s="876"/>
      <c r="C286" s="920"/>
      <c r="D286" s="897"/>
      <c r="E286" s="897"/>
      <c r="F286" s="148"/>
      <c r="G286" s="148" t="s">
        <v>3898</v>
      </c>
      <c r="H286" s="149" t="s">
        <v>3899</v>
      </c>
      <c r="I286" s="148" t="s">
        <v>3900</v>
      </c>
      <c r="J286" s="149" t="s">
        <v>4253</v>
      </c>
      <c r="K286" s="158" t="s">
        <v>1072</v>
      </c>
      <c r="L286" s="160" t="s">
        <v>4241</v>
      </c>
      <c r="M286" s="149" t="str">
        <f>VLOOKUP(L286,CódigosRetorno!$A$2:$B$1577,2,FALSE)</f>
        <v>El dato ingresado como atributo @listAgencyName es incorrecto.</v>
      </c>
      <c r="N286" s="161" t="s">
        <v>163</v>
      </c>
      <c r="O286" s="305"/>
    </row>
    <row r="287" spans="1:15" ht="24" x14ac:dyDescent="0.35">
      <c r="A287" s="305"/>
      <c r="B287" s="876"/>
      <c r="C287" s="920"/>
      <c r="D287" s="897"/>
      <c r="E287" s="897"/>
      <c r="F287" s="148"/>
      <c r="G287" s="148" t="s">
        <v>3951</v>
      </c>
      <c r="H287" s="149" t="s">
        <v>3902</v>
      </c>
      <c r="I287" s="148" t="s">
        <v>3900</v>
      </c>
      <c r="J287" s="149" t="s">
        <v>6374</v>
      </c>
      <c r="K287" s="141" t="s">
        <v>1072</v>
      </c>
      <c r="L287" s="158" t="s">
        <v>4242</v>
      </c>
      <c r="M287" s="149" t="str">
        <f>VLOOKUP(L287,CódigosRetorno!$A$2:$B$1577,2,FALSE)</f>
        <v>El dato ingresado como atributo @listName es incorrecto.</v>
      </c>
      <c r="N287" s="161" t="s">
        <v>163</v>
      </c>
      <c r="O287" s="305"/>
    </row>
    <row r="288" spans="1:15" ht="36" x14ac:dyDescent="0.35">
      <c r="A288" s="305"/>
      <c r="B288" s="876"/>
      <c r="C288" s="920"/>
      <c r="D288" s="897"/>
      <c r="E288" s="897"/>
      <c r="F288" s="148"/>
      <c r="G288" s="148" t="s">
        <v>3952</v>
      </c>
      <c r="H288" s="149" t="s">
        <v>3904</v>
      </c>
      <c r="I288" s="148" t="s">
        <v>3900</v>
      </c>
      <c r="J288" s="149" t="s">
        <v>6375</v>
      </c>
      <c r="K288" s="158" t="s">
        <v>1072</v>
      </c>
      <c r="L288" s="160" t="s">
        <v>4243</v>
      </c>
      <c r="M288" s="149" t="str">
        <f>VLOOKUP(L288,CódigosRetorno!$A$2:$B$1577,2,FALSE)</f>
        <v>El dato ingresado como atributo @listURI es incorrecto.</v>
      </c>
      <c r="N288" s="161" t="s">
        <v>163</v>
      </c>
      <c r="O288" s="305"/>
    </row>
    <row r="289" spans="1:15" ht="36" x14ac:dyDescent="0.35">
      <c r="A289" s="305"/>
      <c r="B289" s="876"/>
      <c r="C289" s="920"/>
      <c r="D289" s="897"/>
      <c r="E289" s="897"/>
      <c r="F289" s="148" t="s">
        <v>3943</v>
      </c>
      <c r="G289" s="141" t="s">
        <v>3944</v>
      </c>
      <c r="H289" s="149" t="s">
        <v>3953</v>
      </c>
      <c r="I289" s="148">
        <v>1</v>
      </c>
      <c r="J289" s="149" t="s">
        <v>5084</v>
      </c>
      <c r="K289" s="158" t="s">
        <v>171</v>
      </c>
      <c r="L289" s="160" t="s">
        <v>3567</v>
      </c>
      <c r="M289" s="149" t="str">
        <f>VLOOKUP(L289,CódigosRetorno!$A$2:$B$1577,2,FALSE)</f>
        <v>El factor de cargo/descuento por linea no cumple con el formato establecido.</v>
      </c>
      <c r="N289" s="161" t="s">
        <v>163</v>
      </c>
      <c r="O289" s="305"/>
    </row>
    <row r="290" spans="1:15" ht="36" x14ac:dyDescent="0.35">
      <c r="A290" s="305"/>
      <c r="B290" s="876"/>
      <c r="C290" s="920"/>
      <c r="D290" s="897"/>
      <c r="E290" s="897"/>
      <c r="F290" s="148" t="s">
        <v>11</v>
      </c>
      <c r="G290" s="889" t="s">
        <v>15</v>
      </c>
      <c r="H290" s="903" t="s">
        <v>3954</v>
      </c>
      <c r="I290" s="878">
        <v>1</v>
      </c>
      <c r="J290" s="149" t="s">
        <v>5082</v>
      </c>
      <c r="K290" s="158" t="s">
        <v>171</v>
      </c>
      <c r="L290" s="160" t="s">
        <v>3196</v>
      </c>
      <c r="M290" s="149" t="str">
        <f>VLOOKUP(L290,CódigosRetorno!$A$2:$B$1577,2,FALSE)</f>
        <v>El formato ingresado en el tag cac:InvoiceLine/cac:Allowancecharge/cbc:Amount no cumple con el formato establecido</v>
      </c>
      <c r="N290" s="148" t="s">
        <v>163</v>
      </c>
      <c r="O290" s="305"/>
    </row>
    <row r="291" spans="1:15" ht="60" x14ac:dyDescent="0.35">
      <c r="A291" s="305"/>
      <c r="B291" s="876"/>
      <c r="C291" s="920"/>
      <c r="D291" s="897"/>
      <c r="E291" s="897"/>
      <c r="F291" s="148"/>
      <c r="G291" s="890"/>
      <c r="H291" s="904"/>
      <c r="I291" s="879"/>
      <c r="J291" s="784" t="s">
        <v>6824</v>
      </c>
      <c r="K291" s="377" t="s">
        <v>1072</v>
      </c>
      <c r="L291" s="378" t="s">
        <v>4915</v>
      </c>
      <c r="M291" s="149" t="str">
        <f>VLOOKUP(L291,CódigosRetorno!$A$2:$B$1577,2,FALSE)</f>
        <v>El valor de cargo/descuento por ítem difiere de los importes consignados.</v>
      </c>
      <c r="N291" s="148" t="s">
        <v>163</v>
      </c>
      <c r="O291" s="305"/>
    </row>
    <row r="292" spans="1:15" ht="24" x14ac:dyDescent="0.35">
      <c r="A292" s="305"/>
      <c r="B292" s="876"/>
      <c r="C292" s="920"/>
      <c r="D292" s="897"/>
      <c r="E292" s="897"/>
      <c r="F292" s="148" t="s">
        <v>12</v>
      </c>
      <c r="G292" s="141" t="s">
        <v>5742</v>
      </c>
      <c r="H292" s="99" t="s">
        <v>3942</v>
      </c>
      <c r="I292" s="148">
        <v>1</v>
      </c>
      <c r="J292" s="151" t="s">
        <v>4761</v>
      </c>
      <c r="K292" s="158" t="s">
        <v>171</v>
      </c>
      <c r="L292" s="160" t="s">
        <v>692</v>
      </c>
      <c r="M292" s="149" t="str">
        <f>VLOOKUP(L292,CódigosRetorno!$A$2:$B$1577,2,FALSE)</f>
        <v>La moneda debe ser la misma en todo el documento. Salvo las percepciones que sólo son en moneda nacional.</v>
      </c>
      <c r="N292" s="148" t="s">
        <v>4549</v>
      </c>
      <c r="O292" s="305"/>
    </row>
    <row r="293" spans="1:15" ht="36" x14ac:dyDescent="0.35">
      <c r="A293" s="305"/>
      <c r="B293" s="876"/>
      <c r="C293" s="920"/>
      <c r="D293" s="897"/>
      <c r="E293" s="897"/>
      <c r="F293" s="148" t="s">
        <v>11</v>
      </c>
      <c r="G293" s="141" t="s">
        <v>15</v>
      </c>
      <c r="H293" s="149" t="s">
        <v>3955</v>
      </c>
      <c r="I293" s="148">
        <v>1</v>
      </c>
      <c r="J293" s="149" t="s">
        <v>5079</v>
      </c>
      <c r="K293" s="141" t="s">
        <v>171</v>
      </c>
      <c r="L293" s="160" t="s">
        <v>3569</v>
      </c>
      <c r="M293" s="149" t="str">
        <f>VLOOKUP(L293,CódigosRetorno!$A$2:$B$1577,2,FALSE)</f>
        <v>El Monto base de cargo/descuento por linea no cumple con el formato establecido.</v>
      </c>
      <c r="N293" s="148" t="s">
        <v>163</v>
      </c>
      <c r="O293" s="305"/>
    </row>
    <row r="294" spans="1:15" ht="24" x14ac:dyDescent="0.35">
      <c r="A294" s="305"/>
      <c r="B294" s="876"/>
      <c r="C294" s="920"/>
      <c r="D294" s="897"/>
      <c r="E294" s="897"/>
      <c r="F294" s="148" t="s">
        <v>12</v>
      </c>
      <c r="G294" s="141" t="s">
        <v>5742</v>
      </c>
      <c r="H294" s="99" t="s">
        <v>3942</v>
      </c>
      <c r="I294" s="148">
        <v>1</v>
      </c>
      <c r="J294" s="151" t="s">
        <v>4761</v>
      </c>
      <c r="K294" s="158" t="s">
        <v>171</v>
      </c>
      <c r="L294" s="160" t="s">
        <v>692</v>
      </c>
      <c r="M294" s="149" t="str">
        <f>VLOOKUP(L294,CódigosRetorno!$A$2:$B$1577,2,FALSE)</f>
        <v>La moneda debe ser la misma en todo el documento. Salvo las percepciones que sólo son en moneda nacional.</v>
      </c>
      <c r="N294" s="148" t="s">
        <v>4549</v>
      </c>
      <c r="O294" s="305"/>
    </row>
    <row r="295" spans="1:15" ht="14.5" x14ac:dyDescent="0.35">
      <c r="A295" s="305"/>
      <c r="B295" s="186" t="s">
        <v>141</v>
      </c>
      <c r="C295" s="187"/>
      <c r="D295" s="180"/>
      <c r="E295" s="180" t="s">
        <v>163</v>
      </c>
      <c r="F295" s="181" t="s">
        <v>163</v>
      </c>
      <c r="G295" s="181" t="s">
        <v>163</v>
      </c>
      <c r="H295" s="182" t="s">
        <v>163</v>
      </c>
      <c r="I295" s="181"/>
      <c r="J295" s="178" t="s">
        <v>163</v>
      </c>
      <c r="K295" s="183" t="s">
        <v>163</v>
      </c>
      <c r="L295" s="184" t="s">
        <v>163</v>
      </c>
      <c r="M295" s="178" t="s">
        <v>163</v>
      </c>
      <c r="N295" s="185" t="s">
        <v>163</v>
      </c>
      <c r="O295" s="305"/>
    </row>
    <row r="296" spans="1:15" ht="14.5" x14ac:dyDescent="0.35">
      <c r="A296" s="305"/>
      <c r="B296" s="897">
        <f>B281+1</f>
        <v>41</v>
      </c>
      <c r="C296" s="1046" t="s">
        <v>5726</v>
      </c>
      <c r="D296" s="876" t="s">
        <v>3</v>
      </c>
      <c r="E296" s="1040" t="s">
        <v>4</v>
      </c>
      <c r="F296" s="1040" t="s">
        <v>11</v>
      </c>
      <c r="G296" s="1040" t="s">
        <v>15</v>
      </c>
      <c r="H296" s="1043" t="s">
        <v>2757</v>
      </c>
      <c r="I296" s="1040">
        <v>1</v>
      </c>
      <c r="J296" s="379" t="s">
        <v>4998</v>
      </c>
      <c r="K296" s="411" t="s">
        <v>171</v>
      </c>
      <c r="L296" s="388" t="s">
        <v>3198</v>
      </c>
      <c r="M296" s="149" t="str">
        <f>VLOOKUP(L296,CódigosRetorno!$A$2:$B$1577,2,FALSE)</f>
        <v>El Monto total de impuestos es obligatorio</v>
      </c>
      <c r="N296" s="148" t="s">
        <v>163</v>
      </c>
      <c r="O296" s="305"/>
    </row>
    <row r="297" spans="1:15" ht="36" x14ac:dyDescent="0.35">
      <c r="A297" s="305"/>
      <c r="B297" s="897"/>
      <c r="C297" s="1046"/>
      <c r="D297" s="876"/>
      <c r="E297" s="1040"/>
      <c r="F297" s="1040"/>
      <c r="G297" s="1040"/>
      <c r="H297" s="1043"/>
      <c r="I297" s="1040"/>
      <c r="J297" s="149" t="s">
        <v>5079</v>
      </c>
      <c r="K297" s="141" t="s">
        <v>171</v>
      </c>
      <c r="L297" s="158" t="s">
        <v>3726</v>
      </c>
      <c r="M297" s="149" t="str">
        <f>VLOOKUP(L297,CódigosRetorno!$A$2:$B$1577,2,FALSE)</f>
        <v>El dato ingresado en el monto total de impuestos no cumple con el formato establecido</v>
      </c>
      <c r="N297" s="161" t="s">
        <v>163</v>
      </c>
      <c r="O297" s="305"/>
    </row>
    <row r="298" spans="1:15" ht="48" x14ac:dyDescent="0.35">
      <c r="A298" s="305"/>
      <c r="B298" s="897"/>
      <c r="C298" s="1046"/>
      <c r="D298" s="876"/>
      <c r="E298" s="1040"/>
      <c r="F298" s="1040"/>
      <c r="G298" s="1040"/>
      <c r="H298" s="1043"/>
      <c r="I298" s="1040"/>
      <c r="J298" s="461" t="s">
        <v>5974</v>
      </c>
      <c r="K298" s="460" t="s">
        <v>1072</v>
      </c>
      <c r="L298" s="464" t="s">
        <v>4977</v>
      </c>
      <c r="M298" s="149" t="str">
        <f>VLOOKUP(L298,CódigosRetorno!$A$2:$B$1577,2,FALSE)</f>
        <v>La sumatoria de impuestos globales no corresponde al monto total de impuestos.</v>
      </c>
      <c r="N298" s="161" t="s">
        <v>163</v>
      </c>
      <c r="O298" s="305"/>
    </row>
    <row r="299" spans="1:15" ht="14.5" x14ac:dyDescent="0.35">
      <c r="A299" s="305"/>
      <c r="B299" s="897"/>
      <c r="C299" s="1046"/>
      <c r="D299" s="876"/>
      <c r="E299" s="1040"/>
      <c r="F299" s="1040"/>
      <c r="G299" s="1040"/>
      <c r="H299" s="1043"/>
      <c r="I299" s="1040"/>
      <c r="J299" s="542" t="s">
        <v>6310</v>
      </c>
      <c r="K299" s="538" t="s">
        <v>171</v>
      </c>
      <c r="L299" s="377" t="s">
        <v>3734</v>
      </c>
      <c r="M299" s="149" t="str">
        <f>VLOOKUP(L299,CódigosRetorno!$A$2:$B$1577,2,FALSE)</f>
        <v>El tag cac:TaxTotal no debe repetirse a nivel de totales</v>
      </c>
      <c r="N299" s="161" t="s">
        <v>163</v>
      </c>
      <c r="O299" s="305"/>
    </row>
    <row r="300" spans="1:15" ht="24" x14ac:dyDescent="0.35">
      <c r="A300" s="305"/>
      <c r="B300" s="897"/>
      <c r="C300" s="1046"/>
      <c r="D300" s="876"/>
      <c r="E300" s="1040"/>
      <c r="F300" s="148" t="s">
        <v>12</v>
      </c>
      <c r="G300" s="141" t="s">
        <v>5742</v>
      </c>
      <c r="H300" s="99" t="s">
        <v>3942</v>
      </c>
      <c r="I300" s="161">
        <v>1</v>
      </c>
      <c r="J300" s="151" t="s">
        <v>4761</v>
      </c>
      <c r="K300" s="158" t="s">
        <v>171</v>
      </c>
      <c r="L300" s="160" t="s">
        <v>692</v>
      </c>
      <c r="M300" s="149" t="str">
        <f>VLOOKUP(L300,CódigosRetorno!$A$2:$B$1577,2,FALSE)</f>
        <v>La moneda debe ser la misma en todo el documento. Salvo las percepciones que sólo son en moneda nacional.</v>
      </c>
      <c r="N300" s="148" t="s">
        <v>4549</v>
      </c>
      <c r="O300" s="305"/>
    </row>
    <row r="301" spans="1:15" ht="24" x14ac:dyDescent="0.35">
      <c r="A301" s="305"/>
      <c r="B301" s="876" t="s">
        <v>5484</v>
      </c>
      <c r="C301" s="920" t="s">
        <v>6025</v>
      </c>
      <c r="D301" s="876" t="s">
        <v>3</v>
      </c>
      <c r="E301" s="876" t="s">
        <v>8</v>
      </c>
      <c r="F301" s="876" t="s">
        <v>11</v>
      </c>
      <c r="G301" s="897" t="s">
        <v>4013</v>
      </c>
      <c r="H301" s="920" t="s">
        <v>4618</v>
      </c>
      <c r="I301" s="876">
        <v>1</v>
      </c>
      <c r="J301" s="552" t="s">
        <v>6339</v>
      </c>
      <c r="K301" s="464" t="s">
        <v>171</v>
      </c>
      <c r="L301" s="462" t="s">
        <v>2650</v>
      </c>
      <c r="M301" s="149" t="str">
        <f>VLOOKUP(L301,CódigosRetorno!$A$2:$B$1577,2,FALSE)</f>
        <v>El XML no contiene el tag o no existe información de total valor de venta globales</v>
      </c>
      <c r="N301" s="80" t="s">
        <v>163</v>
      </c>
      <c r="O301" s="305"/>
    </row>
    <row r="302" spans="1:15" ht="24" x14ac:dyDescent="0.35">
      <c r="A302" s="305"/>
      <c r="B302" s="876"/>
      <c r="C302" s="920"/>
      <c r="D302" s="876"/>
      <c r="E302" s="876"/>
      <c r="F302" s="876"/>
      <c r="G302" s="897"/>
      <c r="H302" s="920"/>
      <c r="I302" s="876"/>
      <c r="J302" s="149" t="s">
        <v>5082</v>
      </c>
      <c r="K302" s="141" t="s">
        <v>171</v>
      </c>
      <c r="L302" s="158" t="s">
        <v>3696</v>
      </c>
      <c r="M302" s="149" t="str">
        <f>VLOOKUP(L302,CódigosRetorno!$A$2:$B$1577,2,FALSE)</f>
        <v>El dato ingresado en el total valor de venta globales no cumple con el formato establecido</v>
      </c>
      <c r="N302" s="80" t="s">
        <v>163</v>
      </c>
      <c r="O302" s="305"/>
    </row>
    <row r="303" spans="1:15" ht="72" x14ac:dyDescent="0.35">
      <c r="A303" s="305"/>
      <c r="B303" s="876"/>
      <c r="C303" s="920"/>
      <c r="D303" s="876"/>
      <c r="E303" s="876"/>
      <c r="F303" s="876"/>
      <c r="G303" s="897"/>
      <c r="H303" s="920"/>
      <c r="I303" s="876"/>
      <c r="J303" s="627" t="s">
        <v>5918</v>
      </c>
      <c r="K303" s="622" t="s">
        <v>1072</v>
      </c>
      <c r="L303" s="377" t="s">
        <v>4969</v>
      </c>
      <c r="M303" s="149" t="str">
        <f>VLOOKUP(L303,CódigosRetorno!$A$2:$B$1577,2,FALSE)</f>
        <v>La sumatoria del total valor de venta - Exportaciones de línea no corresponden al total</v>
      </c>
      <c r="N303" s="80" t="s">
        <v>163</v>
      </c>
      <c r="O303" s="305"/>
    </row>
    <row r="304" spans="1:15" ht="96" x14ac:dyDescent="0.35">
      <c r="A304" s="305"/>
      <c r="B304" s="876"/>
      <c r="C304" s="920"/>
      <c r="D304" s="876"/>
      <c r="E304" s="876"/>
      <c r="F304" s="876"/>
      <c r="G304" s="897"/>
      <c r="H304" s="920"/>
      <c r="I304" s="876"/>
      <c r="J304" s="627" t="s">
        <v>5919</v>
      </c>
      <c r="K304" s="622" t="s">
        <v>1072</v>
      </c>
      <c r="L304" s="377" t="s">
        <v>4973</v>
      </c>
      <c r="M304" s="149" t="str">
        <f>VLOOKUP(L304,CódigosRetorno!$A$2:$B$1577,2,FALSE)</f>
        <v>La sumatoria del total valor de venta - operaciones exoneradas de línea no corresponden al total</v>
      </c>
      <c r="N304" s="161" t="s">
        <v>163</v>
      </c>
      <c r="O304" s="305"/>
    </row>
    <row r="305" spans="1:15" ht="96" x14ac:dyDescent="0.35">
      <c r="A305" s="305"/>
      <c r="B305" s="876"/>
      <c r="C305" s="920"/>
      <c r="D305" s="876"/>
      <c r="E305" s="876"/>
      <c r="F305" s="876"/>
      <c r="G305" s="897"/>
      <c r="H305" s="920"/>
      <c r="I305" s="876"/>
      <c r="J305" s="627" t="s">
        <v>5920</v>
      </c>
      <c r="K305" s="622" t="s">
        <v>1072</v>
      </c>
      <c r="L305" s="377" t="s">
        <v>4970</v>
      </c>
      <c r="M305" s="149" t="str">
        <f>VLOOKUP(L305,CódigosRetorno!$A$2:$B$1577,2,FALSE)</f>
        <v>La sumatoria del total valor de venta - operaciones inafectas de línea no corresponden al total</v>
      </c>
      <c r="N305" s="161" t="s">
        <v>163</v>
      </c>
      <c r="O305" s="305"/>
    </row>
    <row r="306" spans="1:15" ht="36" x14ac:dyDescent="0.35">
      <c r="A306" s="305"/>
      <c r="B306" s="876"/>
      <c r="C306" s="920"/>
      <c r="D306" s="876"/>
      <c r="E306" s="876"/>
      <c r="F306" s="876"/>
      <c r="G306" s="897"/>
      <c r="H306" s="920"/>
      <c r="I306" s="876"/>
      <c r="J306" s="149" t="s">
        <v>4937</v>
      </c>
      <c r="K306" s="158" t="s">
        <v>1072</v>
      </c>
      <c r="L306" s="160" t="s">
        <v>1308</v>
      </c>
      <c r="M306" s="149" t="str">
        <f>VLOOKUP(L306,CódigosRetorno!$A$2:$B$1577,2,FALSE)</f>
        <v>Si se utiliza la leyenda con código 2001, el total de operaciones exoneradas debe ser mayor a 0.00</v>
      </c>
      <c r="N306" s="148" t="s">
        <v>4667</v>
      </c>
      <c r="O306" s="305"/>
    </row>
    <row r="307" spans="1:15" ht="36" x14ac:dyDescent="0.35">
      <c r="A307" s="305"/>
      <c r="B307" s="876"/>
      <c r="C307" s="920"/>
      <c r="D307" s="876"/>
      <c r="E307" s="876"/>
      <c r="F307" s="876"/>
      <c r="G307" s="897"/>
      <c r="H307" s="920"/>
      <c r="I307" s="876"/>
      <c r="J307" s="149" t="s">
        <v>4936</v>
      </c>
      <c r="K307" s="158" t="s">
        <v>1072</v>
      </c>
      <c r="L307" s="160" t="s">
        <v>1307</v>
      </c>
      <c r="M307" s="149" t="str">
        <f>VLOOKUP(L307,CódigosRetorno!$A$2:$B$1577,2,FALSE)</f>
        <v>Si se utiliza la leyenda con código 2002, el total de operaciones exoneradas debe ser mayor a 0.00</v>
      </c>
      <c r="N307" s="148" t="s">
        <v>4667</v>
      </c>
      <c r="O307" s="305"/>
    </row>
    <row r="308" spans="1:15" ht="36" x14ac:dyDescent="0.35">
      <c r="A308" s="305"/>
      <c r="B308" s="876"/>
      <c r="C308" s="920"/>
      <c r="D308" s="876"/>
      <c r="E308" s="876"/>
      <c r="F308" s="876"/>
      <c r="G308" s="897"/>
      <c r="H308" s="920"/>
      <c r="I308" s="876"/>
      <c r="J308" s="149" t="s">
        <v>4935</v>
      </c>
      <c r="K308" s="158" t="s">
        <v>1072</v>
      </c>
      <c r="L308" s="160" t="s">
        <v>1306</v>
      </c>
      <c r="M308" s="149" t="str">
        <f>VLOOKUP(L308,CódigosRetorno!$A$2:$B$1577,2,FALSE)</f>
        <v>Si se utiliza la leyenda con código 2003, el total de operaciones exoneradas debe ser mayor a 0.00</v>
      </c>
      <c r="N308" s="148" t="s">
        <v>4667</v>
      </c>
      <c r="O308" s="305"/>
    </row>
    <row r="309" spans="1:15" ht="24" x14ac:dyDescent="0.35">
      <c r="A309" s="305"/>
      <c r="B309" s="876"/>
      <c r="C309" s="920"/>
      <c r="D309" s="876"/>
      <c r="E309" s="876"/>
      <c r="F309" s="876"/>
      <c r="G309" s="897"/>
      <c r="H309" s="920"/>
      <c r="I309" s="876"/>
      <c r="J309" s="149" t="s">
        <v>5923</v>
      </c>
      <c r="K309" s="158" t="s">
        <v>1072</v>
      </c>
      <c r="L309" s="160" t="s">
        <v>3884</v>
      </c>
      <c r="M309" s="149" t="str">
        <f>VLOOKUP(L309,CódigosRetorno!$A$2:$B$1577,2,FALSE)</f>
        <v>Si se utiliza la leyenda con código 2008, el total de operaciones exoneradas debe ser mayor a 0.00</v>
      </c>
      <c r="N309" s="148" t="s">
        <v>4667</v>
      </c>
      <c r="O309" s="305"/>
    </row>
    <row r="310" spans="1:15" ht="24" x14ac:dyDescent="0.35">
      <c r="A310" s="305"/>
      <c r="B310" s="876"/>
      <c r="C310" s="920"/>
      <c r="D310" s="876"/>
      <c r="E310" s="876"/>
      <c r="F310" s="148" t="s">
        <v>12</v>
      </c>
      <c r="G310" s="141" t="s">
        <v>5742</v>
      </c>
      <c r="H310" s="99" t="s">
        <v>3942</v>
      </c>
      <c r="I310" s="148">
        <v>1</v>
      </c>
      <c r="J310" s="151" t="s">
        <v>4761</v>
      </c>
      <c r="K310" s="158" t="s">
        <v>171</v>
      </c>
      <c r="L310" s="160" t="s">
        <v>692</v>
      </c>
      <c r="M310" s="149" t="str">
        <f>VLOOKUP(L310,CódigosRetorno!$A$2:$B$1577,2,FALSE)</f>
        <v>La moneda debe ser la misma en todo el documento. Salvo las percepciones que sólo son en moneda nacional.</v>
      </c>
      <c r="N310" s="148" t="s">
        <v>4549</v>
      </c>
      <c r="O310" s="305"/>
    </row>
    <row r="311" spans="1:15" ht="24" x14ac:dyDescent="0.35">
      <c r="A311" s="305"/>
      <c r="B311" s="876"/>
      <c r="C311" s="920"/>
      <c r="D311" s="876"/>
      <c r="E311" s="876"/>
      <c r="F311" s="876"/>
      <c r="G311" s="897" t="s">
        <v>3957</v>
      </c>
      <c r="H311" s="870" t="s">
        <v>4726</v>
      </c>
      <c r="I311" s="876">
        <v>1</v>
      </c>
      <c r="J311" s="149" t="s">
        <v>5082</v>
      </c>
      <c r="K311" s="158" t="s">
        <v>171</v>
      </c>
      <c r="L311" s="160" t="s">
        <v>2288</v>
      </c>
      <c r="M311" s="149" t="str">
        <f>VLOOKUP(L311,CódigosRetorno!$A$2:$B$1577,2,FALSE)</f>
        <v>El dato ingresado en TaxAmount no cumple con el formato establecido</v>
      </c>
      <c r="N311" s="161" t="s">
        <v>163</v>
      </c>
      <c r="O311" s="305"/>
    </row>
    <row r="312" spans="1:15" ht="36" x14ac:dyDescent="0.35">
      <c r="A312" s="305"/>
      <c r="B312" s="876"/>
      <c r="C312" s="920"/>
      <c r="D312" s="876"/>
      <c r="E312" s="876"/>
      <c r="F312" s="876"/>
      <c r="G312" s="897"/>
      <c r="H312" s="870"/>
      <c r="I312" s="876"/>
      <c r="J312" s="149" t="s">
        <v>4800</v>
      </c>
      <c r="K312" s="141" t="s">
        <v>171</v>
      </c>
      <c r="L312" s="158" t="s">
        <v>2647</v>
      </c>
      <c r="M312" s="149" t="str">
        <f>VLOOKUP(L312,CódigosRetorno!$A$2:$B$1577,2,FALSE)</f>
        <v xml:space="preserve">El monto total del impuestos sobre el valor de venta de operaciones gratuitas/inafectas/exoneradas debe ser igual a 0.00 </v>
      </c>
      <c r="N312" s="161" t="s">
        <v>163</v>
      </c>
      <c r="O312" s="305"/>
    </row>
    <row r="313" spans="1:15" ht="24" x14ac:dyDescent="0.35">
      <c r="A313" s="305"/>
      <c r="B313" s="876"/>
      <c r="C313" s="920"/>
      <c r="D313" s="876"/>
      <c r="E313" s="876"/>
      <c r="F313" s="148" t="s">
        <v>12</v>
      </c>
      <c r="G313" s="141" t="s">
        <v>5742</v>
      </c>
      <c r="H313" s="99" t="s">
        <v>3942</v>
      </c>
      <c r="I313" s="148">
        <v>1</v>
      </c>
      <c r="J313" s="151" t="s">
        <v>4761</v>
      </c>
      <c r="K313" s="158" t="s">
        <v>171</v>
      </c>
      <c r="L313" s="160" t="s">
        <v>692</v>
      </c>
      <c r="M313" s="149" t="str">
        <f>VLOOKUP(L313,CódigosRetorno!$A$2:$B$1577,2,FALSE)</f>
        <v>La moneda debe ser la misma en todo el documento. Salvo las percepciones que sólo son en moneda nacional.</v>
      </c>
      <c r="N313" s="148" t="s">
        <v>4549</v>
      </c>
      <c r="O313" s="305"/>
    </row>
    <row r="314" spans="1:15" ht="24" x14ac:dyDescent="0.35">
      <c r="A314" s="305"/>
      <c r="B314" s="876"/>
      <c r="C314" s="920"/>
      <c r="D314" s="876"/>
      <c r="E314" s="876"/>
      <c r="F314" s="876" t="s">
        <v>40</v>
      </c>
      <c r="G314" s="897" t="s">
        <v>5752</v>
      </c>
      <c r="H314" s="920" t="s">
        <v>4015</v>
      </c>
      <c r="I314" s="876">
        <v>1</v>
      </c>
      <c r="J314" s="149" t="s">
        <v>2853</v>
      </c>
      <c r="K314" s="141" t="s">
        <v>171</v>
      </c>
      <c r="L314" s="77" t="s">
        <v>3581</v>
      </c>
      <c r="M314" s="149" t="str">
        <f>VLOOKUP(L314,CódigosRetorno!$A$2:$B$1577,2,FALSE)</f>
        <v>el XML no contiene el tag o no existe información de código de tributo.</v>
      </c>
      <c r="N314" s="161" t="s">
        <v>163</v>
      </c>
      <c r="O314" s="305"/>
    </row>
    <row r="315" spans="1:15" ht="24" x14ac:dyDescent="0.35">
      <c r="A315" s="305"/>
      <c r="B315" s="876"/>
      <c r="C315" s="920"/>
      <c r="D315" s="876"/>
      <c r="E315" s="876"/>
      <c r="F315" s="876"/>
      <c r="G315" s="897"/>
      <c r="H315" s="920"/>
      <c r="I315" s="876"/>
      <c r="J315" s="151" t="s">
        <v>3958</v>
      </c>
      <c r="K315" s="158" t="s">
        <v>171</v>
      </c>
      <c r="L315" s="160" t="s">
        <v>2654</v>
      </c>
      <c r="M315" s="149" t="str">
        <f>VLOOKUP(L315,CódigosRetorno!$A$2:$B$1577,2,FALSE)</f>
        <v>El dato ingresado como codigo de tributo global no corresponde al valor esperado.</v>
      </c>
      <c r="N315" s="148" t="s">
        <v>4664</v>
      </c>
      <c r="O315" s="305"/>
    </row>
    <row r="316" spans="1:15" ht="24" x14ac:dyDescent="0.35">
      <c r="A316" s="305"/>
      <c r="B316" s="876"/>
      <c r="C316" s="920"/>
      <c r="D316" s="876"/>
      <c r="E316" s="876"/>
      <c r="F316" s="876"/>
      <c r="G316" s="897"/>
      <c r="H316" s="920"/>
      <c r="I316" s="876"/>
      <c r="J316" s="553" t="s">
        <v>6311</v>
      </c>
      <c r="K316" s="378" t="s">
        <v>171</v>
      </c>
      <c r="L316" s="378" t="s">
        <v>3806</v>
      </c>
      <c r="M316" s="149" t="str">
        <f>VLOOKUP(L316,CódigosRetorno!$A$2:$B$1577,2,FALSE)</f>
        <v>El código de tributo no debe repetirse a nivel de totales</v>
      </c>
      <c r="N316" s="135" t="s">
        <v>163</v>
      </c>
      <c r="O316" s="305"/>
    </row>
    <row r="317" spans="1:15" ht="36" x14ac:dyDescent="0.35">
      <c r="A317" s="305"/>
      <c r="B317" s="876"/>
      <c r="C317" s="920"/>
      <c r="D317" s="876"/>
      <c r="E317" s="876"/>
      <c r="F317" s="876"/>
      <c r="G317" s="897"/>
      <c r="H317" s="920"/>
      <c r="I317" s="876"/>
      <c r="J317" s="149" t="s">
        <v>4864</v>
      </c>
      <c r="K317" s="158" t="s">
        <v>171</v>
      </c>
      <c r="L317" s="160" t="s">
        <v>4291</v>
      </c>
      <c r="M317" s="149" t="str">
        <f>VLOOKUP(L317,CódigosRetorno!$A$2:$B$1577,2,FALSE)</f>
        <v>El dato ingresado como codigo de tributo global es invalido para tipo de operación.</v>
      </c>
      <c r="N317" s="161" t="s">
        <v>163</v>
      </c>
      <c r="O317" s="305"/>
    </row>
    <row r="318" spans="1:15" ht="24" x14ac:dyDescent="0.35">
      <c r="A318" s="305"/>
      <c r="B318" s="876"/>
      <c r="C318" s="920"/>
      <c r="D318" s="876"/>
      <c r="E318" s="876" t="s">
        <v>8</v>
      </c>
      <c r="F318" s="876"/>
      <c r="G318" s="148" t="s">
        <v>3946</v>
      </c>
      <c r="H318" s="149" t="s">
        <v>3915</v>
      </c>
      <c r="I318" s="148" t="s">
        <v>3900</v>
      </c>
      <c r="J318" s="149" t="s">
        <v>6372</v>
      </c>
      <c r="K318" s="141" t="s">
        <v>1072</v>
      </c>
      <c r="L318" s="158" t="s">
        <v>4246</v>
      </c>
      <c r="M318" s="149" t="str">
        <f>VLOOKUP(L318,CódigosRetorno!$A$2:$B$1577,2,FALSE)</f>
        <v>El dato ingresado como atributo @schemeName es incorrecto.</v>
      </c>
      <c r="N318" s="161" t="s">
        <v>163</v>
      </c>
      <c r="O318" s="305"/>
    </row>
    <row r="319" spans="1:15" ht="24" x14ac:dyDescent="0.35">
      <c r="A319" s="305"/>
      <c r="B319" s="876"/>
      <c r="C319" s="920"/>
      <c r="D319" s="876"/>
      <c r="E319" s="876"/>
      <c r="F319" s="876"/>
      <c r="G319" s="148" t="s">
        <v>3898</v>
      </c>
      <c r="H319" s="149" t="s">
        <v>3916</v>
      </c>
      <c r="I319" s="148" t="s">
        <v>3900</v>
      </c>
      <c r="J319" s="149" t="s">
        <v>4253</v>
      </c>
      <c r="K319" s="141" t="s">
        <v>1072</v>
      </c>
      <c r="L319" s="158" t="s">
        <v>4247</v>
      </c>
      <c r="M319" s="149" t="str">
        <f>VLOOKUP(L319,CódigosRetorno!$A$2:$B$1577,2,FALSE)</f>
        <v>El dato ingresado como atributo @schemeAgencyName es incorrecto.</v>
      </c>
      <c r="N319" s="161" t="s">
        <v>163</v>
      </c>
      <c r="O319" s="305"/>
    </row>
    <row r="320" spans="1:15" ht="36" x14ac:dyDescent="0.35">
      <c r="A320" s="305"/>
      <c r="B320" s="876"/>
      <c r="C320" s="920"/>
      <c r="D320" s="876"/>
      <c r="E320" s="876"/>
      <c r="F320" s="876"/>
      <c r="G320" s="148" t="s">
        <v>4292</v>
      </c>
      <c r="H320" s="99" t="s">
        <v>3918</v>
      </c>
      <c r="I320" s="148" t="s">
        <v>3900</v>
      </c>
      <c r="J320" s="149" t="s">
        <v>6373</v>
      </c>
      <c r="K320" s="158" t="s">
        <v>1072</v>
      </c>
      <c r="L320" s="160" t="s">
        <v>4248</v>
      </c>
      <c r="M320" s="149" t="str">
        <f>VLOOKUP(L320,CódigosRetorno!$A$2:$B$1577,2,FALSE)</f>
        <v>El dato ingresado como atributo @schemeURI es incorrecto.</v>
      </c>
      <c r="N320" s="161" t="s">
        <v>163</v>
      </c>
      <c r="O320" s="305"/>
    </row>
    <row r="321" spans="1:15" ht="24" x14ac:dyDescent="0.35">
      <c r="A321" s="305"/>
      <c r="B321" s="876"/>
      <c r="C321" s="920"/>
      <c r="D321" s="876"/>
      <c r="E321" s="876" t="s">
        <v>8</v>
      </c>
      <c r="F321" s="876" t="s">
        <v>42</v>
      </c>
      <c r="G321" s="897" t="s">
        <v>5752</v>
      </c>
      <c r="H321" s="870" t="s">
        <v>3959</v>
      </c>
      <c r="I321" s="876">
        <v>1</v>
      </c>
      <c r="J321" s="149" t="s">
        <v>2853</v>
      </c>
      <c r="K321" s="158" t="s">
        <v>171</v>
      </c>
      <c r="L321" s="160" t="s">
        <v>2282</v>
      </c>
      <c r="M321" s="149" t="str">
        <f>VLOOKUP(L321,CódigosRetorno!$A$2:$B$1577,2,FALSE)</f>
        <v>El XML no contiene el tag TaxScheme Name de impuestos globales</v>
      </c>
      <c r="N321" s="161" t="s">
        <v>163</v>
      </c>
      <c r="O321" s="305"/>
    </row>
    <row r="322" spans="1:15" ht="24" x14ac:dyDescent="0.35">
      <c r="A322" s="305"/>
      <c r="B322" s="876"/>
      <c r="C322" s="920"/>
      <c r="D322" s="876"/>
      <c r="E322" s="876"/>
      <c r="F322" s="876"/>
      <c r="G322" s="897"/>
      <c r="H322" s="870"/>
      <c r="I322" s="876"/>
      <c r="J322" s="151" t="s">
        <v>4900</v>
      </c>
      <c r="K322" s="158" t="s">
        <v>171</v>
      </c>
      <c r="L322" s="160" t="s">
        <v>3209</v>
      </c>
      <c r="M322" s="149" t="str">
        <f>VLOOKUP(L322,CódigosRetorno!$A$2:$B$1577,2,FALSE)</f>
        <v>El valor del tag nombre del tributo no corresponde al esperado.</v>
      </c>
      <c r="N322" s="148" t="s">
        <v>4664</v>
      </c>
      <c r="O322" s="305"/>
    </row>
    <row r="323" spans="1:15" ht="24" x14ac:dyDescent="0.35">
      <c r="A323" s="305"/>
      <c r="B323" s="876"/>
      <c r="C323" s="920"/>
      <c r="D323" s="876"/>
      <c r="E323" s="876"/>
      <c r="F323" s="876" t="s">
        <v>12</v>
      </c>
      <c r="G323" s="897" t="s">
        <v>5752</v>
      </c>
      <c r="H323" s="870" t="s">
        <v>4017</v>
      </c>
      <c r="I323" s="876">
        <v>1</v>
      </c>
      <c r="J323" s="149" t="s">
        <v>2853</v>
      </c>
      <c r="K323" s="158" t="s">
        <v>171</v>
      </c>
      <c r="L323" s="160" t="s">
        <v>2284</v>
      </c>
      <c r="M323" s="149" t="str">
        <f>VLOOKUP(L323,CódigosRetorno!$A$2:$B$1577,2,FALSE)</f>
        <v>El XML no contiene el tag código de tributo internacional de impuestos globales</v>
      </c>
      <c r="N323" s="148" t="s">
        <v>163</v>
      </c>
      <c r="O323" s="305"/>
    </row>
    <row r="324" spans="1:15" ht="24" x14ac:dyDescent="0.35">
      <c r="A324" s="305"/>
      <c r="B324" s="876"/>
      <c r="C324" s="920"/>
      <c r="D324" s="876"/>
      <c r="E324" s="876"/>
      <c r="F324" s="876"/>
      <c r="G324" s="897"/>
      <c r="H324" s="870"/>
      <c r="I324" s="876"/>
      <c r="J324" s="151" t="s">
        <v>4898</v>
      </c>
      <c r="K324" s="158" t="s">
        <v>171</v>
      </c>
      <c r="L324" s="160" t="s">
        <v>3205</v>
      </c>
      <c r="M324" s="149" t="str">
        <f>VLOOKUP(L324,CódigosRetorno!$A$2:$B$1577,2,FALSE)</f>
        <v>El valor del tag codigo de tributo internacional no corresponde al esperado.</v>
      </c>
      <c r="N324" s="148" t="s">
        <v>4664</v>
      </c>
      <c r="O324" s="305"/>
    </row>
    <row r="325" spans="1:15" ht="24" x14ac:dyDescent="0.35">
      <c r="A325" s="305"/>
      <c r="B325" s="876">
        <v>44</v>
      </c>
      <c r="C325" s="920" t="s">
        <v>5917</v>
      </c>
      <c r="D325" s="876" t="s">
        <v>3</v>
      </c>
      <c r="E325" s="876" t="s">
        <v>8</v>
      </c>
      <c r="F325" s="876" t="s">
        <v>11</v>
      </c>
      <c r="G325" s="897" t="s">
        <v>4013</v>
      </c>
      <c r="H325" s="920" t="s">
        <v>5921</v>
      </c>
      <c r="I325" s="876">
        <v>1</v>
      </c>
      <c r="J325" s="149" t="s">
        <v>5082</v>
      </c>
      <c r="K325" s="141" t="s">
        <v>171</v>
      </c>
      <c r="L325" s="158" t="s">
        <v>3696</v>
      </c>
      <c r="M325" s="149" t="str">
        <f>VLOOKUP(L325,CódigosRetorno!$A$2:$B$1577,2,FALSE)</f>
        <v>El dato ingresado en el total valor de venta globales no cumple con el formato establecido</v>
      </c>
      <c r="N325" s="80" t="s">
        <v>163</v>
      </c>
      <c r="O325" s="305"/>
    </row>
    <row r="326" spans="1:15" ht="72" x14ac:dyDescent="0.35">
      <c r="A326" s="305"/>
      <c r="B326" s="876"/>
      <c r="C326" s="920"/>
      <c r="D326" s="876"/>
      <c r="E326" s="876"/>
      <c r="F326" s="876"/>
      <c r="G326" s="897"/>
      <c r="H326" s="920"/>
      <c r="I326" s="876"/>
      <c r="J326" s="627" t="s">
        <v>5924</v>
      </c>
      <c r="K326" s="622" t="s">
        <v>1072</v>
      </c>
      <c r="L326" s="377" t="s">
        <v>4974</v>
      </c>
      <c r="M326" s="149" t="str">
        <f>VLOOKUP(L326,CódigosRetorno!$A$2:$B$1577,2,FALSE)</f>
        <v>La sumatoria del total valor de venta - operaciones gratuitas de línea no corresponden al total</v>
      </c>
      <c r="N326" s="148" t="s">
        <v>163</v>
      </c>
      <c r="O326" s="305"/>
    </row>
    <row r="327" spans="1:15" ht="48" x14ac:dyDescent="0.35">
      <c r="A327" s="305"/>
      <c r="B327" s="876"/>
      <c r="C327" s="920"/>
      <c r="D327" s="876"/>
      <c r="E327" s="876"/>
      <c r="F327" s="876"/>
      <c r="G327" s="897"/>
      <c r="H327" s="920"/>
      <c r="I327" s="876"/>
      <c r="J327" s="149" t="s">
        <v>5922</v>
      </c>
      <c r="K327" s="158" t="s">
        <v>171</v>
      </c>
      <c r="L327" s="160" t="s">
        <v>1674</v>
      </c>
      <c r="M327" s="149" t="str">
        <f>VLOOKUP(L327,CódigosRetorno!$A$2:$B$1577,2,FALSE)</f>
        <v>Operacion gratuita,  debe consignar Total valor venta - operaciones gratuitas  mayor a cero</v>
      </c>
      <c r="N327" s="148" t="s">
        <v>163</v>
      </c>
      <c r="O327" s="305"/>
    </row>
    <row r="328" spans="1:15" ht="24" x14ac:dyDescent="0.35">
      <c r="A328" s="305"/>
      <c r="B328" s="876"/>
      <c r="C328" s="920"/>
      <c r="D328" s="876"/>
      <c r="E328" s="876"/>
      <c r="F328" s="876"/>
      <c r="G328" s="897"/>
      <c r="H328" s="920"/>
      <c r="I328" s="876"/>
      <c r="J328" s="149" t="s">
        <v>5925</v>
      </c>
      <c r="K328" s="158" t="s">
        <v>171</v>
      </c>
      <c r="L328" s="77" t="s">
        <v>1893</v>
      </c>
      <c r="M328" s="149" t="str">
        <f>VLOOKUP(L328,CódigosRetorno!$A$2:$B$1577,2,FALSE)</f>
        <v>Si existe leyenda Transferencia Gratuita debe consignar Total Valor de Venta de Operaciones Gratuitas</v>
      </c>
      <c r="N328" s="148" t="s">
        <v>163</v>
      </c>
      <c r="O328" s="305"/>
    </row>
    <row r="329" spans="1:15" ht="24" x14ac:dyDescent="0.35">
      <c r="A329" s="305"/>
      <c r="B329" s="876"/>
      <c r="C329" s="920"/>
      <c r="D329" s="876"/>
      <c r="E329" s="876"/>
      <c r="F329" s="148" t="s">
        <v>12</v>
      </c>
      <c r="G329" s="141" t="s">
        <v>5742</v>
      </c>
      <c r="H329" s="99" t="s">
        <v>3942</v>
      </c>
      <c r="I329" s="148">
        <v>1</v>
      </c>
      <c r="J329" s="151" t="s">
        <v>4761</v>
      </c>
      <c r="K329" s="158" t="s">
        <v>171</v>
      </c>
      <c r="L329" s="160" t="s">
        <v>692</v>
      </c>
      <c r="M329" s="149" t="str">
        <f>VLOOKUP(L329,CódigosRetorno!$A$2:$B$1577,2,FALSE)</f>
        <v>La moneda debe ser la misma en todo el documento. Salvo las percepciones que sólo son en moneda nacional.</v>
      </c>
      <c r="N329" s="148" t="s">
        <v>4549</v>
      </c>
      <c r="O329" s="305"/>
    </row>
    <row r="330" spans="1:15" ht="24" x14ac:dyDescent="0.35">
      <c r="A330" s="305"/>
      <c r="B330" s="876"/>
      <c r="C330" s="920"/>
      <c r="D330" s="876"/>
      <c r="E330" s="876"/>
      <c r="F330" s="876"/>
      <c r="G330" s="897" t="s">
        <v>15</v>
      </c>
      <c r="H330" s="870" t="s">
        <v>5926</v>
      </c>
      <c r="I330" s="876">
        <v>1</v>
      </c>
      <c r="J330" s="149" t="s">
        <v>5082</v>
      </c>
      <c r="K330" s="158" t="s">
        <v>171</v>
      </c>
      <c r="L330" s="160" t="s">
        <v>2288</v>
      </c>
      <c r="M330" s="149" t="str">
        <f>VLOOKUP(L330,CódigosRetorno!$A$2:$B$1577,2,FALSE)</f>
        <v>El dato ingresado en TaxAmount no cumple con el formato establecido</v>
      </c>
      <c r="N330" s="161" t="s">
        <v>163</v>
      </c>
      <c r="O330" s="305"/>
    </row>
    <row r="331" spans="1:15" ht="72" x14ac:dyDescent="0.35">
      <c r="A331" s="305"/>
      <c r="B331" s="876"/>
      <c r="C331" s="920"/>
      <c r="D331" s="876"/>
      <c r="E331" s="876"/>
      <c r="F331" s="876"/>
      <c r="G331" s="897"/>
      <c r="H331" s="870"/>
      <c r="I331" s="876"/>
      <c r="J331" s="627" t="s">
        <v>6312</v>
      </c>
      <c r="K331" s="377" t="s">
        <v>1072</v>
      </c>
      <c r="L331" s="378" t="s">
        <v>4986</v>
      </c>
      <c r="M331" s="149" t="str">
        <f>VLOOKUP(L331,CódigosRetorno!$A$2:$B$1577,2,FALSE)</f>
        <v>La sumatoria de los IGV de operaciones gratuitas de la línea (codigo tributo 9996) no corresponden al total</v>
      </c>
      <c r="N331" s="161" t="s">
        <v>163</v>
      </c>
      <c r="O331" s="305"/>
    </row>
    <row r="332" spans="1:15" ht="24" x14ac:dyDescent="0.35">
      <c r="A332" s="305"/>
      <c r="B332" s="876"/>
      <c r="C332" s="920"/>
      <c r="D332" s="876"/>
      <c r="E332" s="876"/>
      <c r="F332" s="148" t="s">
        <v>12</v>
      </c>
      <c r="G332" s="141" t="s">
        <v>5742</v>
      </c>
      <c r="H332" s="99" t="s">
        <v>3942</v>
      </c>
      <c r="I332" s="148">
        <v>1</v>
      </c>
      <c r="J332" s="151" t="s">
        <v>4761</v>
      </c>
      <c r="K332" s="158" t="s">
        <v>171</v>
      </c>
      <c r="L332" s="160" t="s">
        <v>692</v>
      </c>
      <c r="M332" s="149" t="str">
        <f>VLOOKUP(L332,CódigosRetorno!$A$2:$B$1577,2,FALSE)</f>
        <v>La moneda debe ser la misma en todo el documento. Salvo las percepciones que sólo son en moneda nacional.</v>
      </c>
      <c r="N332" s="148" t="s">
        <v>4549</v>
      </c>
      <c r="O332" s="305"/>
    </row>
    <row r="333" spans="1:15" ht="24" x14ac:dyDescent="0.35">
      <c r="A333" s="305"/>
      <c r="B333" s="876"/>
      <c r="C333" s="920"/>
      <c r="D333" s="876"/>
      <c r="E333" s="876"/>
      <c r="F333" s="876" t="s">
        <v>40</v>
      </c>
      <c r="G333" s="897" t="s">
        <v>5752</v>
      </c>
      <c r="H333" s="920" t="s">
        <v>4015</v>
      </c>
      <c r="I333" s="876">
        <v>1</v>
      </c>
      <c r="J333" s="149" t="s">
        <v>2853</v>
      </c>
      <c r="K333" s="141" t="s">
        <v>171</v>
      </c>
      <c r="L333" s="77" t="s">
        <v>3581</v>
      </c>
      <c r="M333" s="149" t="str">
        <f>VLOOKUP(L333,CódigosRetorno!$A$2:$B$1577,2,FALSE)</f>
        <v>el XML no contiene el tag o no existe información de código de tributo.</v>
      </c>
      <c r="N333" s="161" t="s">
        <v>163</v>
      </c>
      <c r="O333" s="305"/>
    </row>
    <row r="334" spans="1:15" ht="24" x14ac:dyDescent="0.35">
      <c r="A334" s="305"/>
      <c r="B334" s="876"/>
      <c r="C334" s="920"/>
      <c r="D334" s="876"/>
      <c r="E334" s="876"/>
      <c r="F334" s="876"/>
      <c r="G334" s="897"/>
      <c r="H334" s="920"/>
      <c r="I334" s="876"/>
      <c r="J334" s="151" t="s">
        <v>3958</v>
      </c>
      <c r="K334" s="158" t="s">
        <v>171</v>
      </c>
      <c r="L334" s="160" t="s">
        <v>2654</v>
      </c>
      <c r="M334" s="149" t="str">
        <f>VLOOKUP(L334,CódigosRetorno!$A$2:$B$1577,2,FALSE)</f>
        <v>El dato ingresado como codigo de tributo global no corresponde al valor esperado.</v>
      </c>
      <c r="N334" s="148" t="s">
        <v>4664</v>
      </c>
      <c r="O334" s="305"/>
    </row>
    <row r="335" spans="1:15" ht="24" x14ac:dyDescent="0.35">
      <c r="A335" s="305"/>
      <c r="B335" s="876"/>
      <c r="C335" s="920"/>
      <c r="D335" s="876"/>
      <c r="E335" s="876"/>
      <c r="F335" s="876"/>
      <c r="G335" s="897"/>
      <c r="H335" s="920"/>
      <c r="I335" s="876"/>
      <c r="J335" s="553" t="s">
        <v>6311</v>
      </c>
      <c r="K335" s="378" t="s">
        <v>171</v>
      </c>
      <c r="L335" s="378" t="s">
        <v>3806</v>
      </c>
      <c r="M335" s="149" t="str">
        <f>VLOOKUP(L335,CódigosRetorno!$A$2:$B$1577,2,FALSE)</f>
        <v>El código de tributo no debe repetirse a nivel de totales</v>
      </c>
      <c r="N335" s="135" t="s">
        <v>163</v>
      </c>
      <c r="O335" s="305"/>
    </row>
    <row r="336" spans="1:15" ht="24" x14ac:dyDescent="0.35">
      <c r="A336" s="305"/>
      <c r="B336" s="876"/>
      <c r="C336" s="920"/>
      <c r="D336" s="876"/>
      <c r="E336" s="876"/>
      <c r="F336" s="878"/>
      <c r="G336" s="148" t="s">
        <v>3946</v>
      </c>
      <c r="H336" s="149" t="s">
        <v>3915</v>
      </c>
      <c r="I336" s="148" t="s">
        <v>3900</v>
      </c>
      <c r="J336" s="149" t="s">
        <v>6372</v>
      </c>
      <c r="K336" s="141" t="s">
        <v>1072</v>
      </c>
      <c r="L336" s="158" t="s">
        <v>4246</v>
      </c>
      <c r="M336" s="149" t="str">
        <f>VLOOKUP(L336,CódigosRetorno!$A$2:$B$1577,2,FALSE)</f>
        <v>El dato ingresado como atributo @schemeName es incorrecto.</v>
      </c>
      <c r="N336" s="161" t="s">
        <v>163</v>
      </c>
      <c r="O336" s="305"/>
    </row>
    <row r="337" spans="1:15" ht="24" x14ac:dyDescent="0.35">
      <c r="A337" s="305"/>
      <c r="B337" s="876"/>
      <c r="C337" s="920"/>
      <c r="D337" s="876"/>
      <c r="E337" s="876"/>
      <c r="F337" s="893"/>
      <c r="G337" s="148" t="s">
        <v>3898</v>
      </c>
      <c r="H337" s="149" t="s">
        <v>3916</v>
      </c>
      <c r="I337" s="148" t="s">
        <v>3900</v>
      </c>
      <c r="J337" s="149" t="s">
        <v>4253</v>
      </c>
      <c r="K337" s="141" t="s">
        <v>1072</v>
      </c>
      <c r="L337" s="158" t="s">
        <v>4247</v>
      </c>
      <c r="M337" s="149" t="str">
        <f>VLOOKUP(L337,CódigosRetorno!$A$2:$B$1577,2,FALSE)</f>
        <v>El dato ingresado como atributo @schemeAgencyName es incorrecto.</v>
      </c>
      <c r="N337" s="161" t="s">
        <v>163</v>
      </c>
      <c r="O337" s="305"/>
    </row>
    <row r="338" spans="1:15" ht="36" x14ac:dyDescent="0.35">
      <c r="A338" s="305"/>
      <c r="B338" s="876"/>
      <c r="C338" s="920"/>
      <c r="D338" s="876"/>
      <c r="E338" s="876"/>
      <c r="F338" s="879"/>
      <c r="G338" s="148" t="s">
        <v>4292</v>
      </c>
      <c r="H338" s="99" t="s">
        <v>3918</v>
      </c>
      <c r="I338" s="148" t="s">
        <v>3900</v>
      </c>
      <c r="J338" s="149" t="s">
        <v>6373</v>
      </c>
      <c r="K338" s="158" t="s">
        <v>1072</v>
      </c>
      <c r="L338" s="160" t="s">
        <v>4248</v>
      </c>
      <c r="M338" s="149" t="str">
        <f>VLOOKUP(L338,CódigosRetorno!$A$2:$B$1577,2,FALSE)</f>
        <v>El dato ingresado como atributo @schemeURI es incorrecto.</v>
      </c>
      <c r="N338" s="161" t="s">
        <v>163</v>
      </c>
      <c r="O338" s="305"/>
    </row>
    <row r="339" spans="1:15" ht="24" x14ac:dyDescent="0.35">
      <c r="A339" s="305"/>
      <c r="B339" s="876"/>
      <c r="C339" s="920"/>
      <c r="D339" s="876"/>
      <c r="E339" s="876"/>
      <c r="F339" s="876" t="s">
        <v>42</v>
      </c>
      <c r="G339" s="897" t="s">
        <v>5752</v>
      </c>
      <c r="H339" s="870" t="s">
        <v>3959</v>
      </c>
      <c r="I339" s="876">
        <v>1</v>
      </c>
      <c r="J339" s="149" t="s">
        <v>2853</v>
      </c>
      <c r="K339" s="158" t="s">
        <v>171</v>
      </c>
      <c r="L339" s="160" t="s">
        <v>2282</v>
      </c>
      <c r="M339" s="149" t="str">
        <f>VLOOKUP(L339,CódigosRetorno!$A$2:$B$1577,2,FALSE)</f>
        <v>El XML no contiene el tag TaxScheme Name de impuestos globales</v>
      </c>
      <c r="N339" s="161" t="s">
        <v>163</v>
      </c>
      <c r="O339" s="305"/>
    </row>
    <row r="340" spans="1:15" ht="24" x14ac:dyDescent="0.35">
      <c r="A340" s="305"/>
      <c r="B340" s="876"/>
      <c r="C340" s="920"/>
      <c r="D340" s="876"/>
      <c r="E340" s="876"/>
      <c r="F340" s="876"/>
      <c r="G340" s="897"/>
      <c r="H340" s="870"/>
      <c r="I340" s="876"/>
      <c r="J340" s="151" t="s">
        <v>4900</v>
      </c>
      <c r="K340" s="158" t="s">
        <v>171</v>
      </c>
      <c r="L340" s="160" t="s">
        <v>3209</v>
      </c>
      <c r="M340" s="149" t="str">
        <f>VLOOKUP(L340,CódigosRetorno!$A$2:$B$1577,2,FALSE)</f>
        <v>El valor del tag nombre del tributo no corresponde al esperado.</v>
      </c>
      <c r="N340" s="148" t="s">
        <v>4664</v>
      </c>
      <c r="O340" s="305"/>
    </row>
    <row r="341" spans="1:15" ht="24" x14ac:dyDescent="0.35">
      <c r="A341" s="305"/>
      <c r="B341" s="876"/>
      <c r="C341" s="920"/>
      <c r="D341" s="876"/>
      <c r="E341" s="876"/>
      <c r="F341" s="876" t="s">
        <v>12</v>
      </c>
      <c r="G341" s="897" t="s">
        <v>5752</v>
      </c>
      <c r="H341" s="870" t="s">
        <v>4017</v>
      </c>
      <c r="I341" s="876">
        <v>1</v>
      </c>
      <c r="J341" s="149" t="s">
        <v>2853</v>
      </c>
      <c r="K341" s="158" t="s">
        <v>171</v>
      </c>
      <c r="L341" s="160" t="s">
        <v>2284</v>
      </c>
      <c r="M341" s="149" t="str">
        <f>VLOOKUP(L341,CódigosRetorno!$A$2:$B$1577,2,FALSE)</f>
        <v>El XML no contiene el tag código de tributo internacional de impuestos globales</v>
      </c>
      <c r="N341" s="161" t="s">
        <v>163</v>
      </c>
      <c r="O341" s="305"/>
    </row>
    <row r="342" spans="1:15" ht="24" x14ac:dyDescent="0.35">
      <c r="A342" s="305"/>
      <c r="B342" s="876"/>
      <c r="C342" s="920"/>
      <c r="D342" s="876"/>
      <c r="E342" s="876"/>
      <c r="F342" s="876"/>
      <c r="G342" s="897"/>
      <c r="H342" s="870"/>
      <c r="I342" s="876"/>
      <c r="J342" s="151" t="s">
        <v>4898</v>
      </c>
      <c r="K342" s="158" t="s">
        <v>171</v>
      </c>
      <c r="L342" s="160" t="s">
        <v>3205</v>
      </c>
      <c r="M342" s="149" t="str">
        <f>VLOOKUP(L342,CódigosRetorno!$A$2:$B$1577,2,FALSE)</f>
        <v>El valor del tag codigo de tributo internacional no corresponde al esperado.</v>
      </c>
      <c r="N342" s="148" t="s">
        <v>4664</v>
      </c>
      <c r="O342" s="305"/>
    </row>
    <row r="343" spans="1:15" ht="24" x14ac:dyDescent="0.35">
      <c r="A343" s="305"/>
      <c r="B343" s="876" t="s">
        <v>5485</v>
      </c>
      <c r="C343" s="920" t="s">
        <v>5962</v>
      </c>
      <c r="D343" s="897" t="s">
        <v>3</v>
      </c>
      <c r="E343" s="876" t="s">
        <v>4</v>
      </c>
      <c r="F343" s="876" t="s">
        <v>11</v>
      </c>
      <c r="G343" s="897" t="s">
        <v>4013</v>
      </c>
      <c r="H343" s="920" t="s">
        <v>4016</v>
      </c>
      <c r="I343" s="876">
        <v>1</v>
      </c>
      <c r="J343" s="552" t="s">
        <v>6339</v>
      </c>
      <c r="K343" s="464" t="s">
        <v>171</v>
      </c>
      <c r="L343" s="462" t="s">
        <v>2650</v>
      </c>
      <c r="M343" s="149" t="str">
        <f>VLOOKUP(L343,CódigosRetorno!$A$2:$B$1577,2,FALSE)</f>
        <v>El XML no contiene el tag o no existe información de total valor de venta globales</v>
      </c>
      <c r="N343" s="161" t="s">
        <v>163</v>
      </c>
      <c r="O343" s="305"/>
    </row>
    <row r="344" spans="1:15" ht="24" x14ac:dyDescent="0.35">
      <c r="A344" s="305"/>
      <c r="B344" s="876"/>
      <c r="C344" s="920"/>
      <c r="D344" s="897"/>
      <c r="E344" s="876"/>
      <c r="F344" s="876"/>
      <c r="G344" s="897"/>
      <c r="H344" s="920"/>
      <c r="I344" s="876"/>
      <c r="J344" s="149" t="s">
        <v>5082</v>
      </c>
      <c r="K344" s="141" t="s">
        <v>171</v>
      </c>
      <c r="L344" s="158" t="s">
        <v>3696</v>
      </c>
      <c r="M344" s="149" t="str">
        <f>VLOOKUP(L344,CódigosRetorno!$A$2:$B$1577,2,FALSE)</f>
        <v>El dato ingresado en el total valor de venta globales no cumple con el formato establecido</v>
      </c>
      <c r="N344" s="161" t="s">
        <v>163</v>
      </c>
      <c r="O344" s="305"/>
    </row>
    <row r="345" spans="1:15" ht="120" x14ac:dyDescent="0.35">
      <c r="A345" s="305"/>
      <c r="B345" s="876"/>
      <c r="C345" s="920"/>
      <c r="D345" s="897"/>
      <c r="E345" s="876"/>
      <c r="F345" s="876"/>
      <c r="G345" s="897"/>
      <c r="H345" s="920"/>
      <c r="I345" s="876"/>
      <c r="J345" s="627" t="s">
        <v>6284</v>
      </c>
      <c r="K345" s="622" t="s">
        <v>1072</v>
      </c>
      <c r="L345" s="377" t="s">
        <v>4975</v>
      </c>
      <c r="M345" s="149" t="str">
        <f>VLOOKUP(L345,CódigosRetorno!$A$2:$B$1577,2,FALSE)</f>
        <v>La sumatoria del total valor de venta - operaciones gravadas de línea no corresponden al total</v>
      </c>
      <c r="N345" s="161" t="s">
        <v>163</v>
      </c>
      <c r="O345" s="305"/>
    </row>
    <row r="346" spans="1:15" ht="120" x14ac:dyDescent="0.35">
      <c r="A346" s="305"/>
      <c r="B346" s="876"/>
      <c r="C346" s="920"/>
      <c r="D346" s="897"/>
      <c r="E346" s="876"/>
      <c r="F346" s="876"/>
      <c r="G346" s="897"/>
      <c r="H346" s="920"/>
      <c r="I346" s="876"/>
      <c r="J346" s="627" t="s">
        <v>6221</v>
      </c>
      <c r="K346" s="622" t="s">
        <v>1072</v>
      </c>
      <c r="L346" s="378" t="s">
        <v>4976</v>
      </c>
      <c r="M346" s="149" t="str">
        <f>VLOOKUP(L346,CódigosRetorno!$A$2:$B$1577,2,FALSE)</f>
        <v>La sumatoria del total valor de venta - IVAP de línea no corresponden al total</v>
      </c>
      <c r="N346" s="161" t="s">
        <v>163</v>
      </c>
      <c r="O346" s="305"/>
    </row>
    <row r="347" spans="1:15" ht="24" x14ac:dyDescent="0.35">
      <c r="A347" s="305"/>
      <c r="B347" s="876"/>
      <c r="C347" s="920"/>
      <c r="D347" s="897"/>
      <c r="E347" s="876"/>
      <c r="F347" s="148" t="s">
        <v>12</v>
      </c>
      <c r="G347" s="141" t="s">
        <v>5742</v>
      </c>
      <c r="H347" s="99" t="s">
        <v>3942</v>
      </c>
      <c r="I347" s="148">
        <v>1</v>
      </c>
      <c r="J347" s="151" t="s">
        <v>4761</v>
      </c>
      <c r="K347" s="158" t="s">
        <v>171</v>
      </c>
      <c r="L347" s="160" t="s">
        <v>692</v>
      </c>
      <c r="M347" s="149" t="str">
        <f>VLOOKUP(L347,CódigosRetorno!$A$2:$B$1577,2,FALSE)</f>
        <v>La moneda debe ser la misma en todo el documento. Salvo las percepciones que sólo son en moneda nacional.</v>
      </c>
      <c r="N347" s="148" t="s">
        <v>4549</v>
      </c>
      <c r="O347" s="305"/>
    </row>
    <row r="348" spans="1:15" ht="24" x14ac:dyDescent="0.35">
      <c r="A348" s="305"/>
      <c r="B348" s="876"/>
      <c r="C348" s="920"/>
      <c r="D348" s="897"/>
      <c r="E348" s="876"/>
      <c r="F348" s="878" t="s">
        <v>11</v>
      </c>
      <c r="G348" s="889" t="s">
        <v>4013</v>
      </c>
      <c r="H348" s="903" t="s">
        <v>5975</v>
      </c>
      <c r="I348" s="876">
        <v>1</v>
      </c>
      <c r="J348" s="149" t="s">
        <v>5082</v>
      </c>
      <c r="K348" s="158" t="s">
        <v>171</v>
      </c>
      <c r="L348" s="160" t="s">
        <v>2288</v>
      </c>
      <c r="M348" s="149" t="str">
        <f>VLOOKUP(L348,CódigosRetorno!$A$2:$B$1577,2,FALSE)</f>
        <v>El dato ingresado en TaxAmount no cumple con el formato establecido</v>
      </c>
      <c r="N348" s="161" t="s">
        <v>163</v>
      </c>
      <c r="O348" s="305"/>
    </row>
    <row r="349" spans="1:15" ht="96" x14ac:dyDescent="0.35">
      <c r="A349" s="305"/>
      <c r="B349" s="876"/>
      <c r="C349" s="920"/>
      <c r="D349" s="897"/>
      <c r="E349" s="876"/>
      <c r="F349" s="893"/>
      <c r="G349" s="894"/>
      <c r="H349" s="909"/>
      <c r="I349" s="876"/>
      <c r="J349" s="149" t="s">
        <v>5928</v>
      </c>
      <c r="K349" s="158" t="s">
        <v>1072</v>
      </c>
      <c r="L349" s="160" t="s">
        <v>4916</v>
      </c>
      <c r="M349" s="149" t="str">
        <f>VLOOKUP(L349,CódigosRetorno!$A$2:$B$1577,2,FALSE)</f>
        <v>El cálculo del IGV es Incorrecto</v>
      </c>
      <c r="N349" s="161" t="s">
        <v>163</v>
      </c>
      <c r="O349" s="305"/>
    </row>
    <row r="350" spans="1:15" ht="108" x14ac:dyDescent="0.35">
      <c r="A350" s="305"/>
      <c r="B350" s="876"/>
      <c r="C350" s="920"/>
      <c r="D350" s="897"/>
      <c r="E350" s="876"/>
      <c r="F350" s="879"/>
      <c r="G350" s="890"/>
      <c r="H350" s="904"/>
      <c r="I350" s="148"/>
      <c r="J350" s="149" t="s">
        <v>5929</v>
      </c>
      <c r="K350" s="158" t="s">
        <v>1072</v>
      </c>
      <c r="L350" s="160" t="s">
        <v>4978</v>
      </c>
      <c r="M350" s="149" t="str">
        <f>VLOOKUP(L350,CódigosRetorno!$A$2:$B$1577,2,FALSE)</f>
        <v>El importe del IVAP no corresponden al determinado por la informacion consignada.</v>
      </c>
      <c r="N350" s="161" t="s">
        <v>163</v>
      </c>
      <c r="O350" s="305"/>
    </row>
    <row r="351" spans="1:15" ht="24" x14ac:dyDescent="0.35">
      <c r="A351" s="305"/>
      <c r="B351" s="876"/>
      <c r="C351" s="920"/>
      <c r="D351" s="897"/>
      <c r="E351" s="876"/>
      <c r="F351" s="148" t="s">
        <v>12</v>
      </c>
      <c r="G351" s="141" t="s">
        <v>5742</v>
      </c>
      <c r="H351" s="99" t="s">
        <v>3942</v>
      </c>
      <c r="I351" s="148">
        <v>1</v>
      </c>
      <c r="J351" s="151" t="s">
        <v>4761</v>
      </c>
      <c r="K351" s="158" t="s">
        <v>171</v>
      </c>
      <c r="L351" s="160" t="s">
        <v>692</v>
      </c>
      <c r="M351" s="149" t="str">
        <f>VLOOKUP(L351,CódigosRetorno!$A$2:$B$1577,2,FALSE)</f>
        <v>La moneda debe ser la misma en todo el documento. Salvo las percepciones que sólo son en moneda nacional.</v>
      </c>
      <c r="N351" s="148" t="s">
        <v>4549</v>
      </c>
      <c r="O351" s="305"/>
    </row>
    <row r="352" spans="1:15" ht="24" x14ac:dyDescent="0.35">
      <c r="A352" s="305"/>
      <c r="B352" s="876"/>
      <c r="C352" s="920"/>
      <c r="D352" s="897"/>
      <c r="E352" s="876"/>
      <c r="F352" s="876" t="s">
        <v>40</v>
      </c>
      <c r="G352" s="897" t="s">
        <v>5752</v>
      </c>
      <c r="H352" s="870" t="s">
        <v>4015</v>
      </c>
      <c r="I352" s="876">
        <v>1</v>
      </c>
      <c r="J352" s="149" t="s">
        <v>2853</v>
      </c>
      <c r="K352" s="141" t="s">
        <v>171</v>
      </c>
      <c r="L352" s="77" t="s">
        <v>3581</v>
      </c>
      <c r="M352" s="149" t="str">
        <f>VLOOKUP(L352,CódigosRetorno!$A$2:$B$1577,2,FALSE)</f>
        <v>el XML no contiene el tag o no existe información de código de tributo.</v>
      </c>
      <c r="N352" s="161" t="s">
        <v>163</v>
      </c>
      <c r="O352" s="305"/>
    </row>
    <row r="353" spans="1:15" ht="24" x14ac:dyDescent="0.35">
      <c r="A353" s="305"/>
      <c r="B353" s="876"/>
      <c r="C353" s="920"/>
      <c r="D353" s="897"/>
      <c r="E353" s="876"/>
      <c r="F353" s="876"/>
      <c r="G353" s="897"/>
      <c r="H353" s="870"/>
      <c r="I353" s="876"/>
      <c r="J353" s="151" t="s">
        <v>3958</v>
      </c>
      <c r="K353" s="158" t="s">
        <v>171</v>
      </c>
      <c r="L353" s="160" t="s">
        <v>2654</v>
      </c>
      <c r="M353" s="149" t="str">
        <f>VLOOKUP(L353,CódigosRetorno!$A$2:$B$1577,2,FALSE)</f>
        <v>El dato ingresado como codigo de tributo global no corresponde al valor esperado.</v>
      </c>
      <c r="N353" s="148" t="s">
        <v>4664</v>
      </c>
      <c r="O353" s="305"/>
    </row>
    <row r="354" spans="1:15" ht="24" x14ac:dyDescent="0.35">
      <c r="A354" s="305"/>
      <c r="B354" s="876"/>
      <c r="C354" s="920"/>
      <c r="D354" s="897"/>
      <c r="E354" s="876"/>
      <c r="F354" s="876"/>
      <c r="G354" s="897"/>
      <c r="H354" s="870"/>
      <c r="I354" s="876"/>
      <c r="J354" s="541" t="s">
        <v>6311</v>
      </c>
      <c r="K354" s="378" t="s">
        <v>171</v>
      </c>
      <c r="L354" s="378" t="s">
        <v>3806</v>
      </c>
      <c r="M354" s="149" t="str">
        <f>VLOOKUP(L354,CódigosRetorno!$A$2:$B$1577,2,FALSE)</f>
        <v>El código de tributo no debe repetirse a nivel de totales</v>
      </c>
      <c r="N354" s="135" t="s">
        <v>163</v>
      </c>
      <c r="O354" s="305"/>
    </row>
    <row r="355" spans="1:15" ht="36" x14ac:dyDescent="0.35">
      <c r="A355" s="305"/>
      <c r="B355" s="876"/>
      <c r="C355" s="920"/>
      <c r="D355" s="897"/>
      <c r="E355" s="876"/>
      <c r="F355" s="876"/>
      <c r="G355" s="897"/>
      <c r="H355" s="870"/>
      <c r="I355" s="876"/>
      <c r="J355" s="149" t="s">
        <v>4865</v>
      </c>
      <c r="K355" s="158" t="s">
        <v>171</v>
      </c>
      <c r="L355" s="160" t="s">
        <v>4291</v>
      </c>
      <c r="M355" s="149" t="str">
        <f>VLOOKUP(L355,CódigosRetorno!$A$2:$B$1577,2,FALSE)</f>
        <v>El dato ingresado como codigo de tributo global es invalido para tipo de operación.</v>
      </c>
      <c r="N355" s="161" t="s">
        <v>163</v>
      </c>
      <c r="O355" s="305"/>
    </row>
    <row r="356" spans="1:15" ht="24" x14ac:dyDescent="0.35">
      <c r="A356" s="305"/>
      <c r="B356" s="876"/>
      <c r="C356" s="920"/>
      <c r="D356" s="897"/>
      <c r="E356" s="876" t="s">
        <v>8</v>
      </c>
      <c r="F356" s="876"/>
      <c r="G356" s="148" t="s">
        <v>3946</v>
      </c>
      <c r="H356" s="149" t="s">
        <v>3915</v>
      </c>
      <c r="I356" s="148" t="s">
        <v>3900</v>
      </c>
      <c r="J356" s="149" t="s">
        <v>6372</v>
      </c>
      <c r="K356" s="141" t="s">
        <v>1072</v>
      </c>
      <c r="L356" s="158" t="s">
        <v>4246</v>
      </c>
      <c r="M356" s="149" t="str">
        <f>VLOOKUP(L356,CódigosRetorno!$A$2:$B$1577,2,FALSE)</f>
        <v>El dato ingresado como atributo @schemeName es incorrecto.</v>
      </c>
      <c r="N356" s="161" t="s">
        <v>163</v>
      </c>
      <c r="O356" s="305"/>
    </row>
    <row r="357" spans="1:15" ht="24" x14ac:dyDescent="0.35">
      <c r="A357" s="305"/>
      <c r="B357" s="876"/>
      <c r="C357" s="920"/>
      <c r="D357" s="897"/>
      <c r="E357" s="876"/>
      <c r="F357" s="876"/>
      <c r="G357" s="148" t="s">
        <v>3898</v>
      </c>
      <c r="H357" s="149" t="s">
        <v>3916</v>
      </c>
      <c r="I357" s="148" t="s">
        <v>3900</v>
      </c>
      <c r="J357" s="149" t="s">
        <v>4253</v>
      </c>
      <c r="K357" s="141" t="s">
        <v>1072</v>
      </c>
      <c r="L357" s="158" t="s">
        <v>4247</v>
      </c>
      <c r="M357" s="149" t="str">
        <f>VLOOKUP(L357,CódigosRetorno!$A$2:$B$1577,2,FALSE)</f>
        <v>El dato ingresado como atributo @schemeAgencyName es incorrecto.</v>
      </c>
      <c r="N357" s="161" t="s">
        <v>163</v>
      </c>
      <c r="O357" s="305"/>
    </row>
    <row r="358" spans="1:15" ht="36" x14ac:dyDescent="0.35">
      <c r="A358" s="305"/>
      <c r="B358" s="876"/>
      <c r="C358" s="920"/>
      <c r="D358" s="897"/>
      <c r="E358" s="876"/>
      <c r="F358" s="876"/>
      <c r="G358" s="148" t="s">
        <v>4292</v>
      </c>
      <c r="H358" s="99" t="s">
        <v>3918</v>
      </c>
      <c r="I358" s="148" t="s">
        <v>3900</v>
      </c>
      <c r="J358" s="149" t="s">
        <v>6373</v>
      </c>
      <c r="K358" s="158" t="s">
        <v>1072</v>
      </c>
      <c r="L358" s="160" t="s">
        <v>4248</v>
      </c>
      <c r="M358" s="149" t="str">
        <f>VLOOKUP(L358,CódigosRetorno!$A$2:$B$1577,2,FALSE)</f>
        <v>El dato ingresado como atributo @schemeURI es incorrecto.</v>
      </c>
      <c r="N358" s="161" t="s">
        <v>163</v>
      </c>
      <c r="O358" s="305"/>
    </row>
    <row r="359" spans="1:15" ht="24" x14ac:dyDescent="0.35">
      <c r="A359" s="305"/>
      <c r="B359" s="876"/>
      <c r="C359" s="920"/>
      <c r="D359" s="897"/>
      <c r="E359" s="876" t="s">
        <v>4</v>
      </c>
      <c r="F359" s="876" t="s">
        <v>42</v>
      </c>
      <c r="G359" s="897" t="s">
        <v>5752</v>
      </c>
      <c r="H359" s="870" t="s">
        <v>3959</v>
      </c>
      <c r="I359" s="876">
        <v>1</v>
      </c>
      <c r="J359" s="149" t="s">
        <v>2853</v>
      </c>
      <c r="K359" s="158" t="s">
        <v>171</v>
      </c>
      <c r="L359" s="160" t="s">
        <v>2282</v>
      </c>
      <c r="M359" s="149" t="str">
        <f>VLOOKUP(L359,CódigosRetorno!$A$2:$B$1577,2,FALSE)</f>
        <v>El XML no contiene el tag TaxScheme Name de impuestos globales</v>
      </c>
      <c r="N359" s="161" t="s">
        <v>163</v>
      </c>
      <c r="O359" s="305"/>
    </row>
    <row r="360" spans="1:15" ht="24" x14ac:dyDescent="0.35">
      <c r="A360" s="305"/>
      <c r="B360" s="876"/>
      <c r="C360" s="920"/>
      <c r="D360" s="897"/>
      <c r="E360" s="876"/>
      <c r="F360" s="876"/>
      <c r="G360" s="897"/>
      <c r="H360" s="870"/>
      <c r="I360" s="876"/>
      <c r="J360" s="151" t="s">
        <v>4900</v>
      </c>
      <c r="K360" s="158" t="s">
        <v>171</v>
      </c>
      <c r="L360" s="160" t="s">
        <v>3209</v>
      </c>
      <c r="M360" s="149" t="str">
        <f>VLOOKUP(L360,CódigosRetorno!$A$2:$B$1577,2,FALSE)</f>
        <v>El valor del tag nombre del tributo no corresponde al esperado.</v>
      </c>
      <c r="N360" s="148" t="s">
        <v>4664</v>
      </c>
      <c r="O360" s="305"/>
    </row>
    <row r="361" spans="1:15" ht="24" x14ac:dyDescent="0.35">
      <c r="A361" s="305"/>
      <c r="B361" s="876"/>
      <c r="C361" s="920"/>
      <c r="D361" s="897"/>
      <c r="E361" s="876"/>
      <c r="F361" s="876" t="s">
        <v>12</v>
      </c>
      <c r="G361" s="897" t="s">
        <v>5752</v>
      </c>
      <c r="H361" s="870" t="s">
        <v>4017</v>
      </c>
      <c r="I361" s="876">
        <v>1</v>
      </c>
      <c r="J361" s="149" t="s">
        <v>2853</v>
      </c>
      <c r="K361" s="158" t="s">
        <v>171</v>
      </c>
      <c r="L361" s="160" t="s">
        <v>2284</v>
      </c>
      <c r="M361" s="149" t="str">
        <f>VLOOKUP(L361,CódigosRetorno!$A$2:$B$1577,2,FALSE)</f>
        <v>El XML no contiene el tag código de tributo internacional de impuestos globales</v>
      </c>
      <c r="N361" s="148" t="s">
        <v>163</v>
      </c>
      <c r="O361" s="305"/>
    </row>
    <row r="362" spans="1:15" ht="24" x14ac:dyDescent="0.35">
      <c r="A362" s="305"/>
      <c r="B362" s="876"/>
      <c r="C362" s="920"/>
      <c r="D362" s="897"/>
      <c r="E362" s="876"/>
      <c r="F362" s="876"/>
      <c r="G362" s="897"/>
      <c r="H362" s="870"/>
      <c r="I362" s="876"/>
      <c r="J362" s="151" t="s">
        <v>4898</v>
      </c>
      <c r="K362" s="158" t="s">
        <v>171</v>
      </c>
      <c r="L362" s="160" t="s">
        <v>3205</v>
      </c>
      <c r="M362" s="149" t="str">
        <f>VLOOKUP(L362,CódigosRetorno!$A$2:$B$1577,2,FALSE)</f>
        <v>El valor del tag codigo de tributo internacional no corresponde al esperado.</v>
      </c>
      <c r="N362" s="148" t="s">
        <v>4664</v>
      </c>
      <c r="O362" s="305"/>
    </row>
    <row r="363" spans="1:15" ht="24" x14ac:dyDescent="0.35">
      <c r="A363" s="305"/>
      <c r="B363" s="876" t="s">
        <v>5486</v>
      </c>
      <c r="C363" s="920" t="s">
        <v>6671</v>
      </c>
      <c r="D363" s="897" t="s">
        <v>3</v>
      </c>
      <c r="E363" s="876" t="s">
        <v>8</v>
      </c>
      <c r="F363" s="876" t="s">
        <v>11</v>
      </c>
      <c r="G363" s="897" t="s">
        <v>4013</v>
      </c>
      <c r="H363" s="870" t="s">
        <v>4598</v>
      </c>
      <c r="I363" s="876">
        <v>1</v>
      </c>
      <c r="J363" s="552" t="s">
        <v>6339</v>
      </c>
      <c r="K363" s="464" t="s">
        <v>171</v>
      </c>
      <c r="L363" s="462" t="s">
        <v>2650</v>
      </c>
      <c r="M363" s="149" t="str">
        <f>VLOOKUP(L363,CódigosRetorno!$A$2:$B$1577,2,FALSE)</f>
        <v>El XML no contiene el tag o no existe información de total valor de venta globales</v>
      </c>
      <c r="N363" s="161" t="s">
        <v>163</v>
      </c>
      <c r="O363" s="305"/>
    </row>
    <row r="364" spans="1:15" ht="24" x14ac:dyDescent="0.35">
      <c r="A364" s="305"/>
      <c r="B364" s="876"/>
      <c r="C364" s="920"/>
      <c r="D364" s="897"/>
      <c r="E364" s="876"/>
      <c r="F364" s="876"/>
      <c r="G364" s="897"/>
      <c r="H364" s="870"/>
      <c r="I364" s="876"/>
      <c r="J364" s="149" t="s">
        <v>5082</v>
      </c>
      <c r="K364" s="141" t="s">
        <v>171</v>
      </c>
      <c r="L364" s="158" t="s">
        <v>3696</v>
      </c>
      <c r="M364" s="149" t="str">
        <f>VLOOKUP(L364,CódigosRetorno!$A$2:$B$1577,2,FALSE)</f>
        <v>El dato ingresado en el total valor de venta globales no cumple con el formato establecido</v>
      </c>
      <c r="N364" s="161" t="s">
        <v>163</v>
      </c>
      <c r="O364" s="305"/>
    </row>
    <row r="365" spans="1:15" ht="48" x14ac:dyDescent="0.35">
      <c r="A365" s="305"/>
      <c r="B365" s="876"/>
      <c r="C365" s="920"/>
      <c r="D365" s="897"/>
      <c r="E365" s="876"/>
      <c r="F365" s="876"/>
      <c r="G365" s="897"/>
      <c r="H365" s="870"/>
      <c r="I365" s="876"/>
      <c r="J365" s="149" t="s">
        <v>5930</v>
      </c>
      <c r="K365" s="141" t="s">
        <v>1072</v>
      </c>
      <c r="L365" s="158" t="s">
        <v>4979</v>
      </c>
      <c r="M365" s="149" t="str">
        <f>VLOOKUP(L365,CódigosRetorno!$A$2:$B$1577,2,FALSE)</f>
        <v>La sumatoria del total valor de venta - ISC de línea no corresponden al total</v>
      </c>
      <c r="N365" s="161" t="s">
        <v>163</v>
      </c>
      <c r="O365" s="305"/>
    </row>
    <row r="366" spans="1:15" ht="48" x14ac:dyDescent="0.35">
      <c r="A366" s="305"/>
      <c r="B366" s="876"/>
      <c r="C366" s="920"/>
      <c r="D366" s="897"/>
      <c r="E366" s="876"/>
      <c r="F366" s="876"/>
      <c r="G366" s="897"/>
      <c r="H366" s="870"/>
      <c r="I366" s="876"/>
      <c r="J366" s="627" t="s">
        <v>6403</v>
      </c>
      <c r="K366" s="622" t="s">
        <v>1072</v>
      </c>
      <c r="L366" s="377" t="s">
        <v>4980</v>
      </c>
      <c r="M366" s="149" t="str">
        <f>VLOOKUP(L366,CódigosRetorno!$A$2:$B$1577,2,FALSE)</f>
        <v>La sumatoria del total valor de venta - Otros tributos de pago de línea no corresponden al total</v>
      </c>
      <c r="N366" s="161" t="s">
        <v>163</v>
      </c>
      <c r="O366" s="305"/>
    </row>
    <row r="367" spans="1:15" ht="24" x14ac:dyDescent="0.35">
      <c r="A367" s="305"/>
      <c r="B367" s="876"/>
      <c r="C367" s="920"/>
      <c r="D367" s="897"/>
      <c r="E367" s="876"/>
      <c r="F367" s="148" t="s">
        <v>12</v>
      </c>
      <c r="G367" s="141" t="s">
        <v>5742</v>
      </c>
      <c r="H367" s="99" t="s">
        <v>3942</v>
      </c>
      <c r="I367" s="148">
        <v>1</v>
      </c>
      <c r="J367" s="151" t="s">
        <v>4761</v>
      </c>
      <c r="K367" s="158" t="s">
        <v>171</v>
      </c>
      <c r="L367" s="160" t="s">
        <v>692</v>
      </c>
      <c r="M367" s="149" t="str">
        <f>VLOOKUP(L367,CódigosRetorno!$A$2:$B$1577,2,FALSE)</f>
        <v>La moneda debe ser la misma en todo el documento. Salvo las percepciones que sólo son en moneda nacional.</v>
      </c>
      <c r="N367" s="148" t="s">
        <v>4549</v>
      </c>
      <c r="O367" s="305"/>
    </row>
    <row r="368" spans="1:15" ht="24" x14ac:dyDescent="0.35">
      <c r="A368" s="305"/>
      <c r="B368" s="876"/>
      <c r="C368" s="920"/>
      <c r="D368" s="897"/>
      <c r="E368" s="876"/>
      <c r="F368" s="876" t="s">
        <v>11</v>
      </c>
      <c r="G368" s="897" t="s">
        <v>4013</v>
      </c>
      <c r="H368" s="870" t="s">
        <v>5973</v>
      </c>
      <c r="I368" s="876">
        <v>1</v>
      </c>
      <c r="J368" s="149" t="s">
        <v>5082</v>
      </c>
      <c r="K368" s="158" t="s">
        <v>171</v>
      </c>
      <c r="L368" s="160" t="s">
        <v>2288</v>
      </c>
      <c r="M368" s="149" t="str">
        <f>VLOOKUP(L368,CódigosRetorno!$A$2:$B$1577,2,FALSE)</f>
        <v>El dato ingresado en TaxAmount no cumple con el formato establecido</v>
      </c>
      <c r="N368" s="148" t="s">
        <v>163</v>
      </c>
      <c r="O368" s="305"/>
    </row>
    <row r="369" spans="1:15" ht="48" x14ac:dyDescent="0.35">
      <c r="A369" s="305"/>
      <c r="B369" s="876"/>
      <c r="C369" s="920"/>
      <c r="D369" s="897"/>
      <c r="E369" s="876"/>
      <c r="F369" s="876"/>
      <c r="G369" s="897"/>
      <c r="H369" s="870"/>
      <c r="I369" s="876"/>
      <c r="J369" s="149" t="s">
        <v>5933</v>
      </c>
      <c r="K369" s="141" t="s">
        <v>1072</v>
      </c>
      <c r="L369" s="160" t="s">
        <v>4981</v>
      </c>
      <c r="M369" s="149" t="str">
        <f>VLOOKUP(L369,CódigosRetorno!$A$2:$B$1577,2,FALSE)</f>
        <v>La sumatoria del total del importe del tributo ISC de línea no corresponden al total</v>
      </c>
      <c r="N369" s="148" t="s">
        <v>163</v>
      </c>
      <c r="O369" s="305"/>
    </row>
    <row r="370" spans="1:15" ht="48" x14ac:dyDescent="0.35">
      <c r="A370" s="305"/>
      <c r="B370" s="876"/>
      <c r="C370" s="920"/>
      <c r="D370" s="897"/>
      <c r="E370" s="876"/>
      <c r="F370" s="876"/>
      <c r="G370" s="897"/>
      <c r="H370" s="870"/>
      <c r="I370" s="876"/>
      <c r="J370" s="566" t="s">
        <v>6413</v>
      </c>
      <c r="K370" s="563" t="s">
        <v>1072</v>
      </c>
      <c r="L370" s="462" t="s">
        <v>5854</v>
      </c>
      <c r="M370" s="149" t="str">
        <f>VLOOKUP(L370,CódigosRetorno!$A$2:$B$1577,2,FALSE)</f>
        <v>La sumatoria del total del importe del tributo ICBPER de línea no corresponden al total</v>
      </c>
      <c r="N370" s="148" t="s">
        <v>163</v>
      </c>
      <c r="O370" s="305"/>
    </row>
    <row r="371" spans="1:15" ht="24" x14ac:dyDescent="0.35">
      <c r="A371" s="305"/>
      <c r="B371" s="876"/>
      <c r="C371" s="920"/>
      <c r="D371" s="897"/>
      <c r="E371" s="876"/>
      <c r="F371" s="876"/>
      <c r="G371" s="897"/>
      <c r="H371" s="870"/>
      <c r="I371" s="876"/>
      <c r="J371" s="566" t="s">
        <v>6399</v>
      </c>
      <c r="K371" s="563" t="s">
        <v>171</v>
      </c>
      <c r="L371" s="462" t="s">
        <v>3190</v>
      </c>
      <c r="M371" s="566" t="str">
        <f>VLOOKUP(L371,CódigosRetorno!$A$2:$B$1577,2,FALSE)</f>
        <v>El impuesto ICBPER no se encuentra vigente</v>
      </c>
      <c r="N371" s="562" t="s">
        <v>163</v>
      </c>
      <c r="O371" s="305"/>
    </row>
    <row r="372" spans="1:15" ht="48" x14ac:dyDescent="0.35">
      <c r="A372" s="305"/>
      <c r="B372" s="876"/>
      <c r="C372" s="920"/>
      <c r="D372" s="897"/>
      <c r="E372" s="876"/>
      <c r="F372" s="876"/>
      <c r="G372" s="897"/>
      <c r="H372" s="870"/>
      <c r="I372" s="876"/>
      <c r="J372" s="149" t="s">
        <v>5931</v>
      </c>
      <c r="K372" s="141" t="s">
        <v>1072</v>
      </c>
      <c r="L372" s="160" t="s">
        <v>4982</v>
      </c>
      <c r="M372" s="149" t="str">
        <f>VLOOKUP(L372,CódigosRetorno!$A$2:$B$1577,2,FALSE)</f>
        <v>La sumatoria del total del importe del tributo Otros tributos de línea no corresponden al total</v>
      </c>
      <c r="N372" s="148" t="s">
        <v>163</v>
      </c>
      <c r="O372" s="305"/>
    </row>
    <row r="373" spans="1:15" ht="48" x14ac:dyDescent="0.35">
      <c r="A373" s="305"/>
      <c r="B373" s="876"/>
      <c r="C373" s="920"/>
      <c r="D373" s="897"/>
      <c r="E373" s="876"/>
      <c r="F373" s="876"/>
      <c r="G373" s="897"/>
      <c r="H373" s="870"/>
      <c r="I373" s="876"/>
      <c r="J373" s="626" t="s">
        <v>5932</v>
      </c>
      <c r="K373" s="377" t="s">
        <v>1072</v>
      </c>
      <c r="L373" s="378" t="s">
        <v>1310</v>
      </c>
      <c r="M373" s="149" t="str">
        <f>VLOOKUP(L373,CódigosRetorno!$A$2:$B$1577,2,FALSE)</f>
        <v>El ISC no esta informado correctamente</v>
      </c>
      <c r="N373" s="148" t="s">
        <v>163</v>
      </c>
      <c r="O373" s="305"/>
    </row>
    <row r="374" spans="1:15" ht="24" x14ac:dyDescent="0.35">
      <c r="A374" s="305"/>
      <c r="B374" s="876"/>
      <c r="C374" s="920"/>
      <c r="D374" s="897"/>
      <c r="E374" s="876"/>
      <c r="F374" s="148" t="s">
        <v>12</v>
      </c>
      <c r="G374" s="141" t="s">
        <v>5742</v>
      </c>
      <c r="H374" s="99" t="s">
        <v>3942</v>
      </c>
      <c r="I374" s="148">
        <v>1</v>
      </c>
      <c r="J374" s="151" t="s">
        <v>4761</v>
      </c>
      <c r="K374" s="158" t="s">
        <v>171</v>
      </c>
      <c r="L374" s="160" t="s">
        <v>692</v>
      </c>
      <c r="M374" s="149" t="str">
        <f>VLOOKUP(L374,CódigosRetorno!$A$2:$B$1577,2,FALSE)</f>
        <v>La moneda debe ser la misma en todo el documento. Salvo las percepciones que sólo son en moneda nacional.</v>
      </c>
      <c r="N374" s="148" t="s">
        <v>4549</v>
      </c>
      <c r="O374" s="305"/>
    </row>
    <row r="375" spans="1:15" ht="24" x14ac:dyDescent="0.35">
      <c r="A375" s="305"/>
      <c r="B375" s="876"/>
      <c r="C375" s="920"/>
      <c r="D375" s="897"/>
      <c r="E375" s="876"/>
      <c r="F375" s="876" t="s">
        <v>40</v>
      </c>
      <c r="G375" s="897" t="s">
        <v>5752</v>
      </c>
      <c r="H375" s="870" t="s">
        <v>4015</v>
      </c>
      <c r="I375" s="876">
        <v>1</v>
      </c>
      <c r="J375" s="149" t="s">
        <v>2853</v>
      </c>
      <c r="K375" s="158" t="s">
        <v>171</v>
      </c>
      <c r="L375" s="160" t="s">
        <v>3581</v>
      </c>
      <c r="M375" s="149" t="str">
        <f>VLOOKUP(L375,CódigosRetorno!$A$2:$B$1577,2,FALSE)</f>
        <v>el XML no contiene el tag o no existe información de código de tributo.</v>
      </c>
      <c r="N375" s="161" t="s">
        <v>163</v>
      </c>
      <c r="O375" s="305"/>
    </row>
    <row r="376" spans="1:15" ht="24" x14ac:dyDescent="0.35">
      <c r="A376" s="305"/>
      <c r="B376" s="876"/>
      <c r="C376" s="920"/>
      <c r="D376" s="897"/>
      <c r="E376" s="876"/>
      <c r="F376" s="876"/>
      <c r="G376" s="897"/>
      <c r="H376" s="870"/>
      <c r="I376" s="876"/>
      <c r="J376" s="151" t="s">
        <v>3958</v>
      </c>
      <c r="K376" s="158" t="s">
        <v>171</v>
      </c>
      <c r="L376" s="160" t="s">
        <v>2654</v>
      </c>
      <c r="M376" s="149" t="str">
        <f>VLOOKUP(L376,CódigosRetorno!$A$2:$B$1577,2,FALSE)</f>
        <v>El dato ingresado como codigo de tributo global no corresponde al valor esperado.</v>
      </c>
      <c r="N376" s="148" t="s">
        <v>4664</v>
      </c>
      <c r="O376" s="305"/>
    </row>
    <row r="377" spans="1:15" ht="24" x14ac:dyDescent="0.35">
      <c r="A377" s="305"/>
      <c r="B377" s="876"/>
      <c r="C377" s="920"/>
      <c r="D377" s="897"/>
      <c r="E377" s="876"/>
      <c r="F377" s="876"/>
      <c r="G377" s="897"/>
      <c r="H377" s="870"/>
      <c r="I377" s="876"/>
      <c r="J377" s="541" t="s">
        <v>6311</v>
      </c>
      <c r="K377" s="378" t="s">
        <v>171</v>
      </c>
      <c r="L377" s="378" t="s">
        <v>3806</v>
      </c>
      <c r="M377" s="149" t="str">
        <f>VLOOKUP(L377,CódigosRetorno!$A$2:$B$1577,2,FALSE)</f>
        <v>El código de tributo no debe repetirse a nivel de totales</v>
      </c>
      <c r="N377" s="135" t="s">
        <v>163</v>
      </c>
      <c r="O377" s="305"/>
    </row>
    <row r="378" spans="1:15" ht="36" x14ac:dyDescent="0.35">
      <c r="A378" s="305"/>
      <c r="B378" s="876"/>
      <c r="C378" s="920"/>
      <c r="D378" s="897"/>
      <c r="E378" s="876"/>
      <c r="F378" s="876"/>
      <c r="G378" s="897"/>
      <c r="H378" s="870"/>
      <c r="I378" s="876"/>
      <c r="J378" s="149" t="s">
        <v>4866</v>
      </c>
      <c r="K378" s="158" t="s">
        <v>171</v>
      </c>
      <c r="L378" s="160" t="s">
        <v>4291</v>
      </c>
      <c r="M378" s="149" t="str">
        <f>VLOOKUP(L378,CódigosRetorno!$A$2:$B$1577,2,FALSE)</f>
        <v>El dato ingresado como codigo de tributo global es invalido para tipo de operación.</v>
      </c>
      <c r="N378" s="161" t="s">
        <v>163</v>
      </c>
      <c r="O378" s="305"/>
    </row>
    <row r="379" spans="1:15" ht="48" x14ac:dyDescent="0.35">
      <c r="A379" s="305"/>
      <c r="B379" s="876"/>
      <c r="C379" s="920"/>
      <c r="D379" s="897"/>
      <c r="E379" s="876"/>
      <c r="F379" s="876"/>
      <c r="G379" s="897"/>
      <c r="H379" s="870"/>
      <c r="I379" s="876"/>
      <c r="J379" s="149" t="s">
        <v>5934</v>
      </c>
      <c r="K379" s="141" t="s">
        <v>171</v>
      </c>
      <c r="L379" s="160" t="s">
        <v>1664</v>
      </c>
      <c r="M379" s="149" t="str">
        <f>VLOOKUP(L379,CódigosRetorno!$A$2:$B$1577,2,FALSE)</f>
        <v>Factura de operacion sujeta al IVAP , no debe consignar valor para ISC o debe ser 0</v>
      </c>
      <c r="N379" s="161" t="s">
        <v>163</v>
      </c>
      <c r="O379" s="305"/>
    </row>
    <row r="380" spans="1:15" ht="24" x14ac:dyDescent="0.35">
      <c r="A380" s="305"/>
      <c r="B380" s="876"/>
      <c r="C380" s="920"/>
      <c r="D380" s="897"/>
      <c r="E380" s="876"/>
      <c r="F380" s="876"/>
      <c r="G380" s="148" t="s">
        <v>3946</v>
      </c>
      <c r="H380" s="149" t="s">
        <v>3915</v>
      </c>
      <c r="I380" s="148" t="s">
        <v>3900</v>
      </c>
      <c r="J380" s="149" t="s">
        <v>6372</v>
      </c>
      <c r="K380" s="141" t="s">
        <v>1072</v>
      </c>
      <c r="L380" s="158" t="s">
        <v>4246</v>
      </c>
      <c r="M380" s="149" t="str">
        <f>VLOOKUP(L380,CódigosRetorno!$A$2:$B$1577,2,FALSE)</f>
        <v>El dato ingresado como atributo @schemeName es incorrecto.</v>
      </c>
      <c r="N380" s="161" t="s">
        <v>163</v>
      </c>
      <c r="O380" s="305"/>
    </row>
    <row r="381" spans="1:15" ht="24" x14ac:dyDescent="0.35">
      <c r="A381" s="305"/>
      <c r="B381" s="876"/>
      <c r="C381" s="920"/>
      <c r="D381" s="897"/>
      <c r="E381" s="876"/>
      <c r="F381" s="876"/>
      <c r="G381" s="148" t="s">
        <v>3898</v>
      </c>
      <c r="H381" s="149" t="s">
        <v>3916</v>
      </c>
      <c r="I381" s="148" t="s">
        <v>3900</v>
      </c>
      <c r="J381" s="149" t="s">
        <v>4253</v>
      </c>
      <c r="K381" s="141" t="s">
        <v>1072</v>
      </c>
      <c r="L381" s="158" t="s">
        <v>4247</v>
      </c>
      <c r="M381" s="149" t="str">
        <f>VLOOKUP(L381,CódigosRetorno!$A$2:$B$1577,2,FALSE)</f>
        <v>El dato ingresado como atributo @schemeAgencyName es incorrecto.</v>
      </c>
      <c r="N381" s="161" t="s">
        <v>163</v>
      </c>
      <c r="O381" s="305"/>
    </row>
    <row r="382" spans="1:15" ht="36" x14ac:dyDescent="0.35">
      <c r="A382" s="305"/>
      <c r="B382" s="876"/>
      <c r="C382" s="920"/>
      <c r="D382" s="897"/>
      <c r="E382" s="876"/>
      <c r="F382" s="876"/>
      <c r="G382" s="148" t="s">
        <v>4292</v>
      </c>
      <c r="H382" s="99" t="s">
        <v>3918</v>
      </c>
      <c r="I382" s="148" t="s">
        <v>3900</v>
      </c>
      <c r="J382" s="149" t="s">
        <v>6373</v>
      </c>
      <c r="K382" s="158" t="s">
        <v>1072</v>
      </c>
      <c r="L382" s="160" t="s">
        <v>4248</v>
      </c>
      <c r="M382" s="149" t="str">
        <f>VLOOKUP(L382,CódigosRetorno!$A$2:$B$1577,2,FALSE)</f>
        <v>El dato ingresado como atributo @schemeURI es incorrecto.</v>
      </c>
      <c r="N382" s="161" t="s">
        <v>163</v>
      </c>
      <c r="O382" s="305"/>
    </row>
    <row r="383" spans="1:15" ht="24" x14ac:dyDescent="0.35">
      <c r="A383" s="305"/>
      <c r="B383" s="876"/>
      <c r="C383" s="920"/>
      <c r="D383" s="897"/>
      <c r="E383" s="876"/>
      <c r="F383" s="876" t="s">
        <v>42</v>
      </c>
      <c r="G383" s="897" t="s">
        <v>5752</v>
      </c>
      <c r="H383" s="870" t="s">
        <v>3959</v>
      </c>
      <c r="I383" s="876">
        <v>1</v>
      </c>
      <c r="J383" s="149" t="s">
        <v>2853</v>
      </c>
      <c r="K383" s="158" t="s">
        <v>171</v>
      </c>
      <c r="L383" s="160" t="s">
        <v>2282</v>
      </c>
      <c r="M383" s="149" t="str">
        <f>VLOOKUP(L383,CódigosRetorno!$A$2:$B$1577,2,FALSE)</f>
        <v>El XML no contiene el tag TaxScheme Name de impuestos globales</v>
      </c>
      <c r="N383" s="161" t="s">
        <v>163</v>
      </c>
      <c r="O383" s="305"/>
    </row>
    <row r="384" spans="1:15" ht="24" x14ac:dyDescent="0.35">
      <c r="A384" s="305"/>
      <c r="B384" s="876"/>
      <c r="C384" s="920"/>
      <c r="D384" s="897"/>
      <c r="E384" s="876"/>
      <c r="F384" s="876"/>
      <c r="G384" s="897"/>
      <c r="H384" s="870"/>
      <c r="I384" s="876"/>
      <c r="J384" s="151" t="s">
        <v>4900</v>
      </c>
      <c r="K384" s="158" t="s">
        <v>171</v>
      </c>
      <c r="L384" s="160" t="s">
        <v>3209</v>
      </c>
      <c r="M384" s="149" t="str">
        <f>VLOOKUP(L384,CódigosRetorno!$A$2:$B$1577,2,FALSE)</f>
        <v>El valor del tag nombre del tributo no corresponde al esperado.</v>
      </c>
      <c r="N384" s="148" t="s">
        <v>4664</v>
      </c>
      <c r="O384" s="305"/>
    </row>
    <row r="385" spans="1:15" ht="24" x14ac:dyDescent="0.35">
      <c r="A385" s="305"/>
      <c r="B385" s="876"/>
      <c r="C385" s="920"/>
      <c r="D385" s="897"/>
      <c r="E385" s="876"/>
      <c r="F385" s="876" t="s">
        <v>12</v>
      </c>
      <c r="G385" s="897" t="s">
        <v>5752</v>
      </c>
      <c r="H385" s="870" t="s">
        <v>4017</v>
      </c>
      <c r="I385" s="876">
        <v>1</v>
      </c>
      <c r="J385" s="149" t="s">
        <v>2853</v>
      </c>
      <c r="K385" s="158" t="s">
        <v>171</v>
      </c>
      <c r="L385" s="160" t="s">
        <v>2284</v>
      </c>
      <c r="M385" s="149" t="str">
        <f>VLOOKUP(L385,CódigosRetorno!$A$2:$B$1577,2,FALSE)</f>
        <v>El XML no contiene el tag código de tributo internacional de impuestos globales</v>
      </c>
      <c r="N385" s="148" t="s">
        <v>163</v>
      </c>
      <c r="O385" s="305"/>
    </row>
    <row r="386" spans="1:15" ht="24" x14ac:dyDescent="0.35">
      <c r="A386" s="305"/>
      <c r="B386" s="876"/>
      <c r="C386" s="920"/>
      <c r="D386" s="897"/>
      <c r="E386" s="876"/>
      <c r="F386" s="876"/>
      <c r="G386" s="897"/>
      <c r="H386" s="870"/>
      <c r="I386" s="876"/>
      <c r="J386" s="151" t="s">
        <v>4898</v>
      </c>
      <c r="K386" s="158" t="s">
        <v>171</v>
      </c>
      <c r="L386" s="160" t="s">
        <v>3205</v>
      </c>
      <c r="M386" s="149" t="str">
        <f>VLOOKUP(L386,CódigosRetorno!$A$2:$B$1577,2,FALSE)</f>
        <v>El valor del tag codigo de tributo internacional no corresponde al esperado.</v>
      </c>
      <c r="N386" s="148" t="s">
        <v>4664</v>
      </c>
      <c r="O386" s="305"/>
    </row>
    <row r="387" spans="1:15" ht="24" x14ac:dyDescent="0.35">
      <c r="A387" s="305"/>
      <c r="B387" s="876">
        <v>49</v>
      </c>
      <c r="C387" s="920" t="s">
        <v>5935</v>
      </c>
      <c r="D387" s="897" t="s">
        <v>3</v>
      </c>
      <c r="E387" s="897" t="s">
        <v>8</v>
      </c>
      <c r="F387" s="876" t="s">
        <v>99</v>
      </c>
      <c r="G387" s="897" t="s">
        <v>3949</v>
      </c>
      <c r="H387" s="870" t="s">
        <v>3961</v>
      </c>
      <c r="I387" s="876">
        <v>1</v>
      </c>
      <c r="J387" s="149" t="s">
        <v>5031</v>
      </c>
      <c r="K387" s="141" t="s">
        <v>171</v>
      </c>
      <c r="L387" s="78" t="s">
        <v>4321</v>
      </c>
      <c r="M387" s="149" t="str">
        <f>VLOOKUP(L387,CódigosRetorno!$A$2:$B$1577,2,FALSE)</f>
        <v>El dato ingresado como indicador de cargo/descuento no corresponde al valor esperado.</v>
      </c>
      <c r="N387" s="148" t="s">
        <v>163</v>
      </c>
      <c r="O387" s="305"/>
    </row>
    <row r="388" spans="1:15" ht="24" x14ac:dyDescent="0.35">
      <c r="A388" s="305"/>
      <c r="B388" s="876"/>
      <c r="C388" s="920"/>
      <c r="D388" s="897"/>
      <c r="E388" s="897"/>
      <c r="F388" s="876"/>
      <c r="G388" s="897"/>
      <c r="H388" s="870"/>
      <c r="I388" s="876"/>
      <c r="J388" s="149" t="s">
        <v>5092</v>
      </c>
      <c r="K388" s="141" t="s">
        <v>171</v>
      </c>
      <c r="L388" s="78" t="s">
        <v>4321</v>
      </c>
      <c r="M388" s="149" t="str">
        <f>VLOOKUP(L388,CódigosRetorno!$A$2:$B$1577,2,FALSE)</f>
        <v>El dato ingresado como indicador de cargo/descuento no corresponde al valor esperado.</v>
      </c>
      <c r="N388" s="148" t="s">
        <v>163</v>
      </c>
      <c r="O388" s="305"/>
    </row>
    <row r="389" spans="1:15" ht="24" x14ac:dyDescent="0.35">
      <c r="A389" s="305"/>
      <c r="B389" s="876"/>
      <c r="C389" s="920"/>
      <c r="D389" s="897"/>
      <c r="E389" s="897"/>
      <c r="F389" s="876" t="s">
        <v>9</v>
      </c>
      <c r="G389" s="897" t="s">
        <v>5767</v>
      </c>
      <c r="H389" s="870" t="s">
        <v>5937</v>
      </c>
      <c r="I389" s="876">
        <v>1</v>
      </c>
      <c r="J389" s="149" t="s">
        <v>4843</v>
      </c>
      <c r="K389" s="158" t="s">
        <v>171</v>
      </c>
      <c r="L389" s="160" t="s">
        <v>3813</v>
      </c>
      <c r="M389" s="149" t="str">
        <f>VLOOKUP(L389,CódigosRetorno!$A$2:$B$1577,2,FALSE)</f>
        <v>El XML no contiene el tag o no existe informacion de codigo de motivo de cargo/descuento global.</v>
      </c>
      <c r="N389" s="161" t="s">
        <v>163</v>
      </c>
      <c r="O389" s="305"/>
    </row>
    <row r="390" spans="1:15" ht="24" x14ac:dyDescent="0.35">
      <c r="A390" s="305"/>
      <c r="B390" s="876"/>
      <c r="C390" s="920"/>
      <c r="D390" s="897"/>
      <c r="E390" s="897"/>
      <c r="F390" s="876"/>
      <c r="G390" s="897"/>
      <c r="H390" s="870"/>
      <c r="I390" s="876"/>
      <c r="J390" s="149" t="s">
        <v>5047</v>
      </c>
      <c r="K390" s="158" t="s">
        <v>1072</v>
      </c>
      <c r="L390" s="160" t="s">
        <v>4931</v>
      </c>
      <c r="M390" s="149" t="str">
        <f>VLOOKUP(L390,CódigosRetorno!$A$2:$B$1577,2,FALSE)</f>
        <v>El dato ingresado como cargo/descuento no es valido a nivel global.</v>
      </c>
      <c r="N390" s="148" t="s">
        <v>163</v>
      </c>
      <c r="O390" s="305"/>
    </row>
    <row r="391" spans="1:15" ht="24" x14ac:dyDescent="0.35">
      <c r="A391" s="305"/>
      <c r="B391" s="876"/>
      <c r="C391" s="920"/>
      <c r="D391" s="897"/>
      <c r="E391" s="897"/>
      <c r="F391" s="876"/>
      <c r="G391" s="897"/>
      <c r="H391" s="870"/>
      <c r="I391" s="876"/>
      <c r="J391" s="149" t="s">
        <v>4902</v>
      </c>
      <c r="K391" s="158" t="s">
        <v>171</v>
      </c>
      <c r="L391" s="160" t="s">
        <v>3812</v>
      </c>
      <c r="M391" s="149" t="str">
        <f>VLOOKUP(L391,CódigosRetorno!$A$2:$B$1577,2,FALSE)</f>
        <v>El dato ingresado como codigo de motivo de cargo/descuento global no es valido (catalogo nro 53)</v>
      </c>
      <c r="N391" s="148" t="s">
        <v>4666</v>
      </c>
      <c r="O391" s="305"/>
    </row>
    <row r="392" spans="1:15" ht="24" x14ac:dyDescent="0.35">
      <c r="A392" s="305"/>
      <c r="B392" s="876"/>
      <c r="C392" s="920"/>
      <c r="D392" s="897"/>
      <c r="E392" s="897"/>
      <c r="F392" s="876"/>
      <c r="G392" s="148" t="s">
        <v>3898</v>
      </c>
      <c r="H392" s="149" t="s">
        <v>3899</v>
      </c>
      <c r="I392" s="148" t="s">
        <v>3900</v>
      </c>
      <c r="J392" s="149" t="s">
        <v>4253</v>
      </c>
      <c r="K392" s="158" t="s">
        <v>1072</v>
      </c>
      <c r="L392" s="160" t="s">
        <v>4241</v>
      </c>
      <c r="M392" s="149" t="str">
        <f>VLOOKUP(L392,CódigosRetorno!$A$2:$B$1577,2,FALSE)</f>
        <v>El dato ingresado como atributo @listAgencyName es incorrecto.</v>
      </c>
      <c r="N392" s="161" t="s">
        <v>163</v>
      </c>
      <c r="O392" s="305"/>
    </row>
    <row r="393" spans="1:15" ht="24" x14ac:dyDescent="0.35">
      <c r="A393" s="305"/>
      <c r="B393" s="876"/>
      <c r="C393" s="920"/>
      <c r="D393" s="897"/>
      <c r="E393" s="897"/>
      <c r="F393" s="876"/>
      <c r="G393" s="148" t="s">
        <v>3951</v>
      </c>
      <c r="H393" s="149" t="s">
        <v>3902</v>
      </c>
      <c r="I393" s="148" t="s">
        <v>3900</v>
      </c>
      <c r="J393" s="149" t="s">
        <v>6374</v>
      </c>
      <c r="K393" s="141" t="s">
        <v>1072</v>
      </c>
      <c r="L393" s="158" t="s">
        <v>4242</v>
      </c>
      <c r="M393" s="149" t="str">
        <f>VLOOKUP(L393,CódigosRetorno!$A$2:$B$1577,2,FALSE)</f>
        <v>El dato ingresado como atributo @listName es incorrecto.</v>
      </c>
      <c r="N393" s="161" t="s">
        <v>163</v>
      </c>
      <c r="O393" s="305"/>
    </row>
    <row r="394" spans="1:15" ht="36" x14ac:dyDescent="0.35">
      <c r="A394" s="305"/>
      <c r="B394" s="876"/>
      <c r="C394" s="920"/>
      <c r="D394" s="897"/>
      <c r="E394" s="897"/>
      <c r="F394" s="876"/>
      <c r="G394" s="148" t="s">
        <v>3952</v>
      </c>
      <c r="H394" s="149" t="s">
        <v>3904</v>
      </c>
      <c r="I394" s="148" t="s">
        <v>3900</v>
      </c>
      <c r="J394" s="149" t="s">
        <v>6375</v>
      </c>
      <c r="K394" s="158" t="s">
        <v>1072</v>
      </c>
      <c r="L394" s="160" t="s">
        <v>4243</v>
      </c>
      <c r="M394" s="149" t="str">
        <f>VLOOKUP(L394,CódigosRetorno!$A$2:$B$1577,2,FALSE)</f>
        <v>El dato ingresado como atributo @listURI es incorrecto.</v>
      </c>
      <c r="N394" s="161" t="s">
        <v>163</v>
      </c>
      <c r="O394" s="305"/>
    </row>
    <row r="395" spans="1:15" ht="36" x14ac:dyDescent="0.35">
      <c r="A395" s="305"/>
      <c r="B395" s="876"/>
      <c r="C395" s="920"/>
      <c r="D395" s="897"/>
      <c r="E395" s="897"/>
      <c r="F395" s="148" t="s">
        <v>3943</v>
      </c>
      <c r="G395" s="141" t="s">
        <v>3944</v>
      </c>
      <c r="H395" s="149" t="s">
        <v>5219</v>
      </c>
      <c r="I395" s="228" t="s">
        <v>3900</v>
      </c>
      <c r="J395" s="149" t="s">
        <v>5084</v>
      </c>
      <c r="K395" s="158" t="s">
        <v>171</v>
      </c>
      <c r="L395" s="160" t="s">
        <v>3736</v>
      </c>
      <c r="M395" s="149" t="str">
        <f>VLOOKUP(L395,CódigosRetorno!$A$2:$B$1577,2,FALSE)</f>
        <v>El dato ingresado en factor de cargo o descuento global no cumple con el formato establecido.</v>
      </c>
      <c r="N395" s="135" t="s">
        <v>163</v>
      </c>
      <c r="O395" s="305"/>
    </row>
    <row r="396" spans="1:15" ht="24" x14ac:dyDescent="0.35">
      <c r="A396" s="305"/>
      <c r="B396" s="876"/>
      <c r="C396" s="920"/>
      <c r="D396" s="897"/>
      <c r="E396" s="897"/>
      <c r="F396" s="876" t="s">
        <v>11</v>
      </c>
      <c r="G396" s="897" t="s">
        <v>15</v>
      </c>
      <c r="H396" s="870" t="s">
        <v>5941</v>
      </c>
      <c r="I396" s="876">
        <v>1</v>
      </c>
      <c r="J396" s="149" t="s">
        <v>5082</v>
      </c>
      <c r="K396" s="158" t="s">
        <v>171</v>
      </c>
      <c r="L396" s="160" t="s">
        <v>3216</v>
      </c>
      <c r="M396" s="149" t="str">
        <f>VLOOKUP(L396,CódigosRetorno!$A$2:$B$1577,2,FALSE)</f>
        <v xml:space="preserve">El dato ingresado en cac:AllowanceCharge/cbc:Amount no cumple con el formato establecido. </v>
      </c>
      <c r="N396" s="161" t="s">
        <v>163</v>
      </c>
      <c r="O396" s="305"/>
    </row>
    <row r="397" spans="1:15" ht="60" x14ac:dyDescent="0.35">
      <c r="A397" s="305"/>
      <c r="B397" s="876"/>
      <c r="C397" s="920"/>
      <c r="D397" s="897"/>
      <c r="E397" s="897"/>
      <c r="F397" s="876"/>
      <c r="G397" s="897"/>
      <c r="H397" s="870"/>
      <c r="I397" s="876"/>
      <c r="J397" s="784" t="s">
        <v>6824</v>
      </c>
      <c r="K397" s="377" t="s">
        <v>1072</v>
      </c>
      <c r="L397" s="378" t="s">
        <v>6314</v>
      </c>
      <c r="M397" s="149" t="str">
        <f>VLOOKUP(L397,CódigosRetorno!$A$2:$B$1577,2,FALSE)</f>
        <v>El valor de cargo/descuento global difiere de los importes consignados</v>
      </c>
      <c r="N397" s="161" t="s">
        <v>163</v>
      </c>
      <c r="O397" s="305"/>
    </row>
    <row r="398" spans="1:15" ht="24" x14ac:dyDescent="0.35">
      <c r="A398" s="305"/>
      <c r="B398" s="876"/>
      <c r="C398" s="920"/>
      <c r="D398" s="897"/>
      <c r="E398" s="897"/>
      <c r="F398" s="148" t="s">
        <v>12</v>
      </c>
      <c r="G398" s="141" t="s">
        <v>5742</v>
      </c>
      <c r="H398" s="99" t="s">
        <v>3942</v>
      </c>
      <c r="I398" s="148">
        <v>1</v>
      </c>
      <c r="J398" s="151" t="s">
        <v>4761</v>
      </c>
      <c r="K398" s="158" t="s">
        <v>171</v>
      </c>
      <c r="L398" s="160" t="s">
        <v>692</v>
      </c>
      <c r="M398" s="149" t="str">
        <f>VLOOKUP(L398,CódigosRetorno!$A$2:$B$1577,2,FALSE)</f>
        <v>La moneda debe ser la misma en todo el documento. Salvo las percepciones que sólo son en moneda nacional.</v>
      </c>
      <c r="N398" s="148" t="s">
        <v>4549</v>
      </c>
      <c r="O398" s="305"/>
    </row>
    <row r="399" spans="1:15" ht="24" x14ac:dyDescent="0.35">
      <c r="A399" s="305"/>
      <c r="B399" s="876"/>
      <c r="C399" s="920"/>
      <c r="D399" s="897"/>
      <c r="E399" s="897"/>
      <c r="F399" s="148" t="s">
        <v>11</v>
      </c>
      <c r="G399" s="141" t="s">
        <v>15</v>
      </c>
      <c r="H399" s="149" t="s">
        <v>3964</v>
      </c>
      <c r="I399" s="148" t="s">
        <v>3900</v>
      </c>
      <c r="J399" s="149" t="s">
        <v>5082</v>
      </c>
      <c r="K399" s="158" t="s">
        <v>171</v>
      </c>
      <c r="L399" s="160" t="s">
        <v>3718</v>
      </c>
      <c r="M399" s="149" t="str">
        <f>VLOOKUP(L399,CódigosRetorno!$A$2:$B$1577,2,FALSE)</f>
        <v>El dato ingresado en base monto por cargo/descuento globales no cumple con el formato establecido</v>
      </c>
      <c r="N399" s="161" t="s">
        <v>163</v>
      </c>
      <c r="O399" s="305"/>
    </row>
    <row r="400" spans="1:15" ht="24" x14ac:dyDescent="0.35">
      <c r="A400" s="305"/>
      <c r="B400" s="876"/>
      <c r="C400" s="920"/>
      <c r="D400" s="897"/>
      <c r="E400" s="897"/>
      <c r="F400" s="141" t="s">
        <v>12</v>
      </c>
      <c r="G400" s="141" t="s">
        <v>5742</v>
      </c>
      <c r="H400" s="99" t="s">
        <v>3942</v>
      </c>
      <c r="I400" s="148">
        <v>1</v>
      </c>
      <c r="J400" s="151" t="s">
        <v>4761</v>
      </c>
      <c r="K400" s="158" t="s">
        <v>171</v>
      </c>
      <c r="L400" s="160" t="s">
        <v>692</v>
      </c>
      <c r="M400" s="149" t="str">
        <f>VLOOKUP(L400,CódigosRetorno!$A$2:$B$1577,2,FALSE)</f>
        <v>La moneda debe ser la misma en todo el documento. Salvo las percepciones que sólo son en moneda nacional.</v>
      </c>
      <c r="N400" s="148" t="s">
        <v>4549</v>
      </c>
      <c r="O400" s="305"/>
    </row>
    <row r="401" spans="1:15" ht="24" x14ac:dyDescent="0.35">
      <c r="A401" s="305"/>
      <c r="B401" s="876">
        <f>B387+1</f>
        <v>50</v>
      </c>
      <c r="C401" s="870" t="s">
        <v>5938</v>
      </c>
      <c r="D401" s="897" t="s">
        <v>3</v>
      </c>
      <c r="E401" s="897" t="s">
        <v>8</v>
      </c>
      <c r="F401" s="876" t="s">
        <v>11</v>
      </c>
      <c r="G401" s="897" t="s">
        <v>15</v>
      </c>
      <c r="H401" s="870" t="s">
        <v>2758</v>
      </c>
      <c r="I401" s="876"/>
      <c r="J401" s="752" t="s">
        <v>5082</v>
      </c>
      <c r="K401" s="377" t="s">
        <v>171</v>
      </c>
      <c r="L401" s="377" t="s">
        <v>2271</v>
      </c>
      <c r="M401" s="149" t="str">
        <f>VLOOKUP(L401,CódigosRetorno!$A$2:$B$1577,2,FALSE)</f>
        <v>El dato ingresado en el campo Total Descuentos no cumple con el formato establecido</v>
      </c>
      <c r="N401" s="148" t="s">
        <v>163</v>
      </c>
      <c r="O401" s="305"/>
    </row>
    <row r="402" spans="1:15" ht="72" x14ac:dyDescent="0.35">
      <c r="A402" s="305"/>
      <c r="B402" s="876"/>
      <c r="C402" s="870"/>
      <c r="D402" s="897"/>
      <c r="E402" s="897"/>
      <c r="F402" s="876"/>
      <c r="G402" s="897"/>
      <c r="H402" s="870"/>
      <c r="I402" s="876"/>
      <c r="J402" s="149" t="s">
        <v>4933</v>
      </c>
      <c r="K402" s="158" t="s">
        <v>1072</v>
      </c>
      <c r="L402" s="158" t="s">
        <v>4983</v>
      </c>
      <c r="M402" s="149" t="str">
        <f>VLOOKUP(L402,CódigosRetorno!$A$2:$B$1577,2,FALSE)</f>
        <v>La sumatoria consignados en descuentos globales no corresponden al total.</v>
      </c>
      <c r="N402" s="161" t="s">
        <v>163</v>
      </c>
      <c r="O402" s="305"/>
    </row>
    <row r="403" spans="1:15" ht="24" x14ac:dyDescent="0.35">
      <c r="A403" s="305"/>
      <c r="B403" s="876"/>
      <c r="C403" s="870"/>
      <c r="D403" s="897"/>
      <c r="E403" s="897"/>
      <c r="F403" s="141" t="s">
        <v>12</v>
      </c>
      <c r="G403" s="141" t="s">
        <v>5742</v>
      </c>
      <c r="H403" s="99" t="s">
        <v>3942</v>
      </c>
      <c r="I403" s="148">
        <v>1</v>
      </c>
      <c r="J403" s="151" t="s">
        <v>4761</v>
      </c>
      <c r="K403" s="158" t="s">
        <v>171</v>
      </c>
      <c r="L403" s="160" t="s">
        <v>692</v>
      </c>
      <c r="M403" s="149" t="str">
        <f>VLOOKUP(L403,CódigosRetorno!$A$2:$B$1577,2,FALSE)</f>
        <v>La moneda debe ser la misma en todo el documento. Salvo las percepciones que sólo son en moneda nacional.</v>
      </c>
      <c r="N403" s="148" t="s">
        <v>4549</v>
      </c>
      <c r="O403" s="305"/>
    </row>
    <row r="404" spans="1:15" ht="24" x14ac:dyDescent="0.35">
      <c r="A404" s="305"/>
      <c r="B404" s="876">
        <f>B401+1</f>
        <v>51</v>
      </c>
      <c r="C404" s="920" t="s">
        <v>5939</v>
      </c>
      <c r="D404" s="897" t="s">
        <v>3</v>
      </c>
      <c r="E404" s="897" t="s">
        <v>8</v>
      </c>
      <c r="F404" s="897" t="s">
        <v>11</v>
      </c>
      <c r="G404" s="897" t="s">
        <v>15</v>
      </c>
      <c r="H404" s="870" t="s">
        <v>2759</v>
      </c>
      <c r="I404" s="876">
        <v>1</v>
      </c>
      <c r="J404" s="752" t="s">
        <v>5082</v>
      </c>
      <c r="K404" s="377" t="s">
        <v>171</v>
      </c>
      <c r="L404" s="378" t="s">
        <v>2272</v>
      </c>
      <c r="M404" s="149" t="str">
        <f>VLOOKUP(L404,CódigosRetorno!$A$2:$B$1577,2,FALSE)</f>
        <v>El dato ingresado en ChargeTotalAmount no cumple con el formato establecido</v>
      </c>
      <c r="N404" s="148" t="s">
        <v>163</v>
      </c>
      <c r="O404" s="305"/>
    </row>
    <row r="405" spans="1:15" ht="60" x14ac:dyDescent="0.35">
      <c r="A405" s="305"/>
      <c r="B405" s="876"/>
      <c r="C405" s="920"/>
      <c r="D405" s="897"/>
      <c r="E405" s="897"/>
      <c r="F405" s="897"/>
      <c r="G405" s="897"/>
      <c r="H405" s="870"/>
      <c r="I405" s="876"/>
      <c r="J405" s="149" t="s">
        <v>5292</v>
      </c>
      <c r="K405" s="141" t="s">
        <v>1072</v>
      </c>
      <c r="L405" s="158" t="s">
        <v>4984</v>
      </c>
      <c r="M405" s="149" t="str">
        <f>VLOOKUP(L405,CódigosRetorno!$A$2:$B$1577,2,FALSE)</f>
        <v>La sumatoria consignados en cargos globales no corresponden al total</v>
      </c>
      <c r="N405" s="161" t="s">
        <v>163</v>
      </c>
      <c r="O405" s="305"/>
    </row>
    <row r="406" spans="1:15" ht="24" x14ac:dyDescent="0.35">
      <c r="A406" s="305"/>
      <c r="B406" s="876"/>
      <c r="C406" s="920"/>
      <c r="D406" s="897"/>
      <c r="E406" s="897"/>
      <c r="F406" s="148" t="s">
        <v>12</v>
      </c>
      <c r="G406" s="141" t="s">
        <v>5742</v>
      </c>
      <c r="H406" s="99" t="s">
        <v>3942</v>
      </c>
      <c r="I406" s="148">
        <v>1</v>
      </c>
      <c r="J406" s="151" t="s">
        <v>4761</v>
      </c>
      <c r="K406" s="158" t="s">
        <v>171</v>
      </c>
      <c r="L406" s="160" t="s">
        <v>692</v>
      </c>
      <c r="M406" s="149" t="str">
        <f>VLOOKUP(L406,CódigosRetorno!$A$2:$B$1577,2,FALSE)</f>
        <v>La moneda debe ser la misma en todo el documento. Salvo las percepciones que sólo son en moneda nacional.</v>
      </c>
      <c r="N406" s="148" t="s">
        <v>4549</v>
      </c>
      <c r="O406" s="305"/>
    </row>
    <row r="407" spans="1:15" ht="24" x14ac:dyDescent="0.35">
      <c r="A407" s="305"/>
      <c r="B407" s="876">
        <f>B404+1</f>
        <v>52</v>
      </c>
      <c r="C407" s="920" t="s">
        <v>3266</v>
      </c>
      <c r="D407" s="897" t="s">
        <v>3</v>
      </c>
      <c r="E407" s="897" t="s">
        <v>4</v>
      </c>
      <c r="F407" s="876" t="s">
        <v>11</v>
      </c>
      <c r="G407" s="897" t="s">
        <v>4013</v>
      </c>
      <c r="H407" s="870" t="s">
        <v>2760</v>
      </c>
      <c r="I407" s="876">
        <v>1</v>
      </c>
      <c r="J407" s="149" t="s">
        <v>5082</v>
      </c>
      <c r="K407" s="158" t="s">
        <v>171</v>
      </c>
      <c r="L407" s="160" t="s">
        <v>2274</v>
      </c>
      <c r="M407" s="149" t="str">
        <f>VLOOKUP(L407,CódigosRetorno!$A$2:$B$1577,2,FALSE)</f>
        <v>El dato ingresado en PayableAmount no cumple con el formato establecido</v>
      </c>
      <c r="N407" s="148" t="s">
        <v>163</v>
      </c>
      <c r="O407" s="305"/>
    </row>
    <row r="408" spans="1:15" ht="72" x14ac:dyDescent="0.35">
      <c r="A408" s="305"/>
      <c r="B408" s="876"/>
      <c r="C408" s="920"/>
      <c r="D408" s="897"/>
      <c r="E408" s="897"/>
      <c r="F408" s="876"/>
      <c r="G408" s="897"/>
      <c r="H408" s="870"/>
      <c r="I408" s="876"/>
      <c r="J408" s="151" t="s">
        <v>6161</v>
      </c>
      <c r="K408" s="158" t="s">
        <v>1072</v>
      </c>
      <c r="L408" s="160" t="s">
        <v>4999</v>
      </c>
      <c r="M408" s="149" t="str">
        <f>VLOOKUP(L408,CódigosRetorno!$A$2:$B$1577,2,FALSE)</f>
        <v>El importe total del comprobante no coincide con el valor calculado</v>
      </c>
      <c r="N408" s="148" t="s">
        <v>163</v>
      </c>
      <c r="O408" s="305"/>
    </row>
    <row r="409" spans="1:15" ht="24" x14ac:dyDescent="0.35">
      <c r="A409" s="305"/>
      <c r="B409" s="876"/>
      <c r="C409" s="920"/>
      <c r="D409" s="897"/>
      <c r="E409" s="897"/>
      <c r="F409" s="141" t="s">
        <v>12</v>
      </c>
      <c r="G409" s="141" t="s">
        <v>5742</v>
      </c>
      <c r="H409" s="99" t="s">
        <v>3942</v>
      </c>
      <c r="I409" s="148">
        <v>1</v>
      </c>
      <c r="J409" s="151" t="s">
        <v>4761</v>
      </c>
      <c r="K409" s="158" t="s">
        <v>171</v>
      </c>
      <c r="L409" s="160" t="s">
        <v>692</v>
      </c>
      <c r="M409" s="149" t="str">
        <f>VLOOKUP(L409,CódigosRetorno!$A$2:$B$1577,2,FALSE)</f>
        <v>La moneda debe ser la misma en todo el documento. Salvo las percepciones que sólo son en moneda nacional.</v>
      </c>
      <c r="N409" s="148" t="s">
        <v>4549</v>
      </c>
      <c r="O409" s="305"/>
    </row>
    <row r="410" spans="1:15" ht="36" x14ac:dyDescent="0.35">
      <c r="A410" s="305"/>
      <c r="B410" s="876">
        <f>B407+1</f>
        <v>53</v>
      </c>
      <c r="C410" s="920" t="s">
        <v>3310</v>
      </c>
      <c r="D410" s="897" t="s">
        <v>3</v>
      </c>
      <c r="E410" s="991" t="s">
        <v>4</v>
      </c>
      <c r="F410" s="889" t="s">
        <v>11</v>
      </c>
      <c r="G410" s="889" t="s">
        <v>15</v>
      </c>
      <c r="H410" s="903" t="s">
        <v>3264</v>
      </c>
      <c r="I410" s="878">
        <v>1</v>
      </c>
      <c r="J410" s="149" t="s">
        <v>5093</v>
      </c>
      <c r="K410" s="158" t="s">
        <v>171</v>
      </c>
      <c r="L410" s="158" t="s">
        <v>2307</v>
      </c>
      <c r="M410" s="149" t="str">
        <f>VLOOKUP(L410,CódigosRetorno!$A$2:$B$1577,2,FALSE)</f>
        <v>El dato ingresado en total valor de venta no cumple con el estandar</v>
      </c>
      <c r="N410" s="161" t="s">
        <v>163</v>
      </c>
      <c r="O410" s="305"/>
    </row>
    <row r="411" spans="1:15" ht="108" x14ac:dyDescent="0.35">
      <c r="A411" s="305"/>
      <c r="B411" s="876"/>
      <c r="C411" s="920"/>
      <c r="D411" s="897"/>
      <c r="E411" s="991"/>
      <c r="F411" s="894"/>
      <c r="G411" s="894"/>
      <c r="H411" s="909"/>
      <c r="I411" s="893"/>
      <c r="J411" s="627" t="s">
        <v>6224</v>
      </c>
      <c r="K411" s="622" t="s">
        <v>1072</v>
      </c>
      <c r="L411" s="377" t="s">
        <v>4987</v>
      </c>
      <c r="M411" s="149" t="str">
        <f>VLOOKUP(L411,CódigosRetorno!$A$2:$B$1577,2,FALSE)</f>
        <v>La sumatoria de valor de venta no corresponde a los importes consignados</v>
      </c>
      <c r="N411" s="161" t="s">
        <v>163</v>
      </c>
      <c r="O411" s="305"/>
    </row>
    <row r="412" spans="1:15" ht="24" x14ac:dyDescent="0.35">
      <c r="A412" s="305"/>
      <c r="B412" s="876"/>
      <c r="C412" s="920"/>
      <c r="D412" s="897"/>
      <c r="E412" s="991"/>
      <c r="F412" s="141" t="s">
        <v>12</v>
      </c>
      <c r="G412" s="141" t="s">
        <v>5742</v>
      </c>
      <c r="H412" s="99" t="s">
        <v>3942</v>
      </c>
      <c r="I412" s="148">
        <v>1</v>
      </c>
      <c r="J412" s="151" t="s">
        <v>4761</v>
      </c>
      <c r="K412" s="158" t="s">
        <v>171</v>
      </c>
      <c r="L412" s="160" t="s">
        <v>692</v>
      </c>
      <c r="M412" s="149" t="str">
        <f>VLOOKUP(L412,CódigosRetorno!$A$2:$B$1577,2,FALSE)</f>
        <v>La moneda debe ser la misma en todo el documento. Salvo las percepciones que sólo son en moneda nacional.</v>
      </c>
      <c r="N412" s="148" t="s">
        <v>4549</v>
      </c>
      <c r="O412" s="305"/>
    </row>
    <row r="413" spans="1:15" ht="14.5" x14ac:dyDescent="0.35">
      <c r="A413" s="305"/>
      <c r="B413" s="876">
        <f>B410+1</f>
        <v>54</v>
      </c>
      <c r="C413" s="920" t="s">
        <v>6162</v>
      </c>
      <c r="D413" s="897" t="s">
        <v>3</v>
      </c>
      <c r="E413" s="991" t="s">
        <v>4</v>
      </c>
      <c r="F413" s="889" t="s">
        <v>11</v>
      </c>
      <c r="G413" s="889" t="s">
        <v>15</v>
      </c>
      <c r="H413" s="903" t="s">
        <v>3265</v>
      </c>
      <c r="I413" s="878">
        <v>1</v>
      </c>
      <c r="J413" s="379" t="s">
        <v>6534</v>
      </c>
      <c r="K413" s="377" t="s">
        <v>1072</v>
      </c>
      <c r="L413" s="377" t="s">
        <v>5739</v>
      </c>
      <c r="M413" s="149" t="str">
        <f>VLOOKUP(L413,CódigosRetorno!$A$2:$B$1577,2,FALSE)</f>
        <v>Debe consignar el Total Precio de Venta</v>
      </c>
      <c r="N413" s="161" t="s">
        <v>163</v>
      </c>
      <c r="O413" s="305"/>
    </row>
    <row r="414" spans="1:15" ht="36" x14ac:dyDescent="0.35">
      <c r="A414" s="305"/>
      <c r="B414" s="876"/>
      <c r="C414" s="920"/>
      <c r="D414" s="897"/>
      <c r="E414" s="991"/>
      <c r="F414" s="894"/>
      <c r="G414" s="894"/>
      <c r="H414" s="909"/>
      <c r="I414" s="893"/>
      <c r="J414" s="149" t="s">
        <v>5093</v>
      </c>
      <c r="K414" s="158" t="s">
        <v>171</v>
      </c>
      <c r="L414" s="158" t="s">
        <v>3724</v>
      </c>
      <c r="M414" s="149" t="str">
        <f>VLOOKUP(L414,CódigosRetorno!$A$2:$B$1577,2,FALSE)</f>
        <v>El dato ingresado en total precio de venta no cumple con el formato establecido</v>
      </c>
      <c r="N414" s="161" t="s">
        <v>163</v>
      </c>
      <c r="O414" s="305"/>
    </row>
    <row r="415" spans="1:15" ht="120" x14ac:dyDescent="0.35">
      <c r="A415" s="305"/>
      <c r="B415" s="876"/>
      <c r="C415" s="920"/>
      <c r="D415" s="897"/>
      <c r="E415" s="991"/>
      <c r="F415" s="894"/>
      <c r="G415" s="894"/>
      <c r="H415" s="909"/>
      <c r="I415" s="893"/>
      <c r="J415" s="489" t="s">
        <v>6026</v>
      </c>
      <c r="K415" s="488" t="s">
        <v>1072</v>
      </c>
      <c r="L415" s="464" t="s">
        <v>4985</v>
      </c>
      <c r="M415" s="149" t="str">
        <f>VLOOKUP(L415,CódigosRetorno!$A$2:$B$1577,2,FALSE)</f>
        <v>La sumatoria del Total del valor de venta más los impuestos no concuerda con la base imponible</v>
      </c>
      <c r="N415" s="161" t="s">
        <v>163</v>
      </c>
      <c r="O415" s="305"/>
    </row>
    <row r="416" spans="1:15" ht="120" x14ac:dyDescent="0.35">
      <c r="A416" s="305"/>
      <c r="B416" s="876"/>
      <c r="C416" s="920"/>
      <c r="D416" s="897"/>
      <c r="E416" s="991"/>
      <c r="F416" s="894"/>
      <c r="G416" s="894"/>
      <c r="H416" s="909"/>
      <c r="I416" s="879"/>
      <c r="J416" s="489" t="s">
        <v>6027</v>
      </c>
      <c r="K416" s="488" t="s">
        <v>1072</v>
      </c>
      <c r="L416" s="464" t="s">
        <v>4985</v>
      </c>
      <c r="M416" s="149" t="str">
        <f>VLOOKUP(L416,CódigosRetorno!$A$2:$B$1577,2,FALSE)</f>
        <v>La sumatoria del Total del valor de venta más los impuestos no concuerda con la base imponible</v>
      </c>
      <c r="N416" s="161" t="s">
        <v>163</v>
      </c>
      <c r="O416" s="305"/>
    </row>
    <row r="417" spans="1:15" ht="60" x14ac:dyDescent="0.35">
      <c r="A417" s="305"/>
      <c r="B417" s="876"/>
      <c r="C417" s="920"/>
      <c r="D417" s="897"/>
      <c r="E417" s="991"/>
      <c r="F417" s="890"/>
      <c r="G417" s="890"/>
      <c r="H417" s="904"/>
      <c r="I417" s="144"/>
      <c r="J417" s="379" t="s">
        <v>6028</v>
      </c>
      <c r="K417" s="399" t="s">
        <v>1072</v>
      </c>
      <c r="L417" s="377" t="s">
        <v>4985</v>
      </c>
      <c r="M417" s="149" t="str">
        <f>VLOOKUP(L417,CódigosRetorno!$A$2:$B$1577,2,FALSE)</f>
        <v>La sumatoria del Total del valor de venta más los impuestos no concuerda con la base imponible</v>
      </c>
      <c r="N417" s="161" t="s">
        <v>163</v>
      </c>
      <c r="O417" s="305"/>
    </row>
    <row r="418" spans="1:15" ht="24" x14ac:dyDescent="0.35">
      <c r="A418" s="305"/>
      <c r="B418" s="876"/>
      <c r="C418" s="920"/>
      <c r="D418" s="897"/>
      <c r="E418" s="991"/>
      <c r="F418" s="141" t="s">
        <v>12</v>
      </c>
      <c r="G418" s="141" t="s">
        <v>5742</v>
      </c>
      <c r="H418" s="99" t="s">
        <v>3942</v>
      </c>
      <c r="I418" s="148">
        <v>1</v>
      </c>
      <c r="J418" s="151" t="s">
        <v>4761</v>
      </c>
      <c r="K418" s="158" t="s">
        <v>171</v>
      </c>
      <c r="L418" s="160" t="s">
        <v>692</v>
      </c>
      <c r="M418" s="149" t="str">
        <f>VLOOKUP(L418,CódigosRetorno!$A$2:$B$1577,2,FALSE)</f>
        <v>La moneda debe ser la misma en todo el documento. Salvo las percepciones que sólo son en moneda nacional.</v>
      </c>
      <c r="N418" s="148" t="s">
        <v>4549</v>
      </c>
      <c r="O418" s="305"/>
    </row>
    <row r="419" spans="1:15" ht="24" x14ac:dyDescent="0.35">
      <c r="A419" s="305"/>
      <c r="B419" s="878">
        <f>B413+1</f>
        <v>55</v>
      </c>
      <c r="C419" s="903" t="s">
        <v>5940</v>
      </c>
      <c r="D419" s="889" t="s">
        <v>3</v>
      </c>
      <c r="E419" s="889" t="s">
        <v>8</v>
      </c>
      <c r="F419" s="141" t="s">
        <v>11</v>
      </c>
      <c r="G419" s="141" t="s">
        <v>15</v>
      </c>
      <c r="H419" s="149" t="s">
        <v>5064</v>
      </c>
      <c r="I419" s="148"/>
      <c r="J419" s="151" t="s">
        <v>5078</v>
      </c>
      <c r="K419" s="158" t="s">
        <v>1072</v>
      </c>
      <c r="L419" s="160" t="s">
        <v>5211</v>
      </c>
      <c r="M419" s="149" t="str">
        <f>VLOOKUP(L419,CódigosRetorno!$A$2:$B$1577,2,FALSE)</f>
        <v>El monto para el redondeo del Importe Total excede el valor permitido</v>
      </c>
      <c r="N419" s="148" t="s">
        <v>163</v>
      </c>
      <c r="O419" s="305"/>
    </row>
    <row r="420" spans="1:15" ht="24" x14ac:dyDescent="0.35">
      <c r="A420" s="305"/>
      <c r="B420" s="879"/>
      <c r="C420" s="904"/>
      <c r="D420" s="890"/>
      <c r="E420" s="890"/>
      <c r="F420" s="141" t="s">
        <v>12</v>
      </c>
      <c r="G420" s="141" t="s">
        <v>5742</v>
      </c>
      <c r="H420" s="99" t="s">
        <v>3942</v>
      </c>
      <c r="I420" s="148"/>
      <c r="J420" s="151" t="s">
        <v>4761</v>
      </c>
      <c r="K420" s="802" t="s">
        <v>171</v>
      </c>
      <c r="L420" s="803" t="s">
        <v>692</v>
      </c>
      <c r="M420" s="149" t="str">
        <f>VLOOKUP(L420,CódigosRetorno!$A$2:$B$1577,2,FALSE)</f>
        <v>La moneda debe ser la misma en todo el documento. Salvo las percepciones que sólo son en moneda nacional.</v>
      </c>
      <c r="N420" s="148" t="s">
        <v>4549</v>
      </c>
      <c r="O420" s="305"/>
    </row>
    <row r="421" spans="1:15" ht="14.5" x14ac:dyDescent="0.35">
      <c r="A421" s="305"/>
      <c r="B421" s="186" t="s">
        <v>5791</v>
      </c>
      <c r="C421" s="178"/>
      <c r="D421" s="180"/>
      <c r="E421" s="180" t="s">
        <v>163</v>
      </c>
      <c r="F421" s="181" t="s">
        <v>163</v>
      </c>
      <c r="G421" s="181" t="s">
        <v>163</v>
      </c>
      <c r="H421" s="182" t="s">
        <v>163</v>
      </c>
      <c r="I421" s="181"/>
      <c r="J421" s="178" t="s">
        <v>163</v>
      </c>
      <c r="K421" s="184" t="s">
        <v>163</v>
      </c>
      <c r="L421" s="189" t="s">
        <v>163</v>
      </c>
      <c r="M421" s="178" t="s">
        <v>163</v>
      </c>
      <c r="N421" s="185" t="s">
        <v>163</v>
      </c>
      <c r="O421" s="305"/>
    </row>
    <row r="422" spans="1:15" ht="24" x14ac:dyDescent="0.35">
      <c r="A422" s="305"/>
      <c r="B422" s="876">
        <f>B419+1</f>
        <v>56</v>
      </c>
      <c r="C422" s="870" t="s">
        <v>4571</v>
      </c>
      <c r="D422" s="897" t="s">
        <v>3</v>
      </c>
      <c r="E422" s="876" t="s">
        <v>4020</v>
      </c>
      <c r="F422" s="876" t="s">
        <v>40</v>
      </c>
      <c r="G422" s="897" t="s">
        <v>5768</v>
      </c>
      <c r="H422" s="920" t="s">
        <v>4021</v>
      </c>
      <c r="I422" s="876">
        <v>1</v>
      </c>
      <c r="J422" s="151" t="s">
        <v>4022</v>
      </c>
      <c r="K422" s="158" t="s">
        <v>171</v>
      </c>
      <c r="L422" s="158" t="s">
        <v>3740</v>
      </c>
      <c r="M422" s="149" t="str">
        <f>VLOOKUP(L422,CódigosRetorno!$A$2:$B$1577,2,FALSE)</f>
        <v>El valor del atributo no se encuentra en el catálogo</v>
      </c>
      <c r="N422" s="148" t="s">
        <v>4667</v>
      </c>
      <c r="O422" s="305"/>
    </row>
    <row r="423" spans="1:15" ht="14.5" x14ac:dyDescent="0.35">
      <c r="A423" s="305"/>
      <c r="B423" s="876"/>
      <c r="C423" s="870"/>
      <c r="D423" s="897"/>
      <c r="E423" s="876"/>
      <c r="F423" s="876"/>
      <c r="G423" s="897"/>
      <c r="H423" s="920"/>
      <c r="I423" s="876"/>
      <c r="J423" s="616" t="s">
        <v>6471</v>
      </c>
      <c r="K423" s="378" t="s">
        <v>171</v>
      </c>
      <c r="L423" s="378" t="s">
        <v>3714</v>
      </c>
      <c r="M423" s="149" t="str">
        <f>VLOOKUP(L423,CódigosRetorno!$A$2:$B$1577,2,FALSE)</f>
        <v>El codigo de leyenda no debe repetirse en el comprobante.</v>
      </c>
      <c r="N423" s="161" t="s">
        <v>163</v>
      </c>
      <c r="O423" s="305"/>
    </row>
    <row r="424" spans="1:15" ht="48" x14ac:dyDescent="0.35">
      <c r="A424" s="305"/>
      <c r="B424" s="876"/>
      <c r="C424" s="870"/>
      <c r="D424" s="897"/>
      <c r="E424" s="876"/>
      <c r="F424" s="876"/>
      <c r="G424" s="897"/>
      <c r="H424" s="920"/>
      <c r="I424" s="876"/>
      <c r="J424" s="151" t="s">
        <v>5889</v>
      </c>
      <c r="K424" s="158" t="s">
        <v>1072</v>
      </c>
      <c r="L424" s="158" t="s">
        <v>4322</v>
      </c>
      <c r="M424" s="149" t="str">
        <f>VLOOKUP(L424,CódigosRetorno!$A$2:$B$1577,2,FALSE)</f>
        <v>El XML no contiene el codigo de leyenda 2007 para el tipo de operación IVAP</v>
      </c>
      <c r="N424" s="161" t="s">
        <v>163</v>
      </c>
      <c r="O424" s="305"/>
    </row>
    <row r="425" spans="1:15" ht="24" x14ac:dyDescent="0.35">
      <c r="A425" s="305"/>
      <c r="B425" s="876"/>
      <c r="C425" s="870"/>
      <c r="D425" s="897"/>
      <c r="E425" s="876"/>
      <c r="F425" s="876"/>
      <c r="G425" s="897"/>
      <c r="H425" s="920"/>
      <c r="I425" s="876"/>
      <c r="J425" s="151" t="s">
        <v>4717</v>
      </c>
      <c r="K425" s="158" t="s">
        <v>1072</v>
      </c>
      <c r="L425" s="158" t="s">
        <v>4323</v>
      </c>
      <c r="M425" s="149" t="str">
        <f>VLOOKUP(L425,CódigosRetorno!$A$2:$B$1577,2,FALSE)</f>
        <v>El XML no contiene el codigo de leyenda 2006 para tipo de operación de detracciones</v>
      </c>
      <c r="N425" s="161" t="s">
        <v>163</v>
      </c>
      <c r="O425" s="305"/>
    </row>
    <row r="426" spans="1:15" ht="36" x14ac:dyDescent="0.35">
      <c r="A426" s="305"/>
      <c r="B426" s="876"/>
      <c r="C426" s="870"/>
      <c r="D426" s="897"/>
      <c r="E426" s="876"/>
      <c r="F426" s="876"/>
      <c r="G426" s="897"/>
      <c r="H426" s="920"/>
      <c r="I426" s="876"/>
      <c r="J426" s="151" t="s">
        <v>4718</v>
      </c>
      <c r="K426" s="158" t="s">
        <v>1072</v>
      </c>
      <c r="L426" s="158" t="s">
        <v>4323</v>
      </c>
      <c r="M426" s="149" t="str">
        <f>VLOOKUP(L426,CódigosRetorno!$A$2:$B$1577,2,FALSE)</f>
        <v>El XML no contiene el codigo de leyenda 2006 para tipo de operación de detracciones</v>
      </c>
      <c r="N426" s="161" t="s">
        <v>163</v>
      </c>
      <c r="O426" s="305"/>
    </row>
    <row r="427" spans="1:15" ht="36" x14ac:dyDescent="0.35">
      <c r="A427" s="305"/>
      <c r="B427" s="876"/>
      <c r="C427" s="870"/>
      <c r="D427" s="897"/>
      <c r="E427" s="876"/>
      <c r="F427" s="876"/>
      <c r="G427" s="897"/>
      <c r="H427" s="920"/>
      <c r="I427" s="876"/>
      <c r="J427" s="151" t="s">
        <v>4777</v>
      </c>
      <c r="K427" s="158" t="s">
        <v>1072</v>
      </c>
      <c r="L427" s="158" t="s">
        <v>4323</v>
      </c>
      <c r="M427" s="149" t="str">
        <f>VLOOKUP(L427,CódigosRetorno!$A$2:$B$1577,2,FALSE)</f>
        <v>El XML no contiene el codigo de leyenda 2006 para tipo de operación de detracciones</v>
      </c>
      <c r="N427" s="161" t="s">
        <v>163</v>
      </c>
      <c r="O427" s="305"/>
    </row>
    <row r="428" spans="1:15" ht="36" x14ac:dyDescent="0.35">
      <c r="A428" s="305"/>
      <c r="B428" s="876"/>
      <c r="C428" s="870"/>
      <c r="D428" s="897"/>
      <c r="E428" s="876"/>
      <c r="F428" s="876"/>
      <c r="G428" s="897"/>
      <c r="H428" s="920"/>
      <c r="I428" s="876"/>
      <c r="J428" s="151" t="s">
        <v>4778</v>
      </c>
      <c r="K428" s="158" t="s">
        <v>1072</v>
      </c>
      <c r="L428" s="158" t="s">
        <v>4323</v>
      </c>
      <c r="M428" s="149" t="str">
        <f>VLOOKUP(L428,CódigosRetorno!$A$2:$B$1577,2,FALSE)</f>
        <v>El XML no contiene el codigo de leyenda 2006 para tipo de operación de detracciones</v>
      </c>
      <c r="N428" s="161" t="s">
        <v>163</v>
      </c>
      <c r="O428" s="305"/>
    </row>
    <row r="429" spans="1:15" ht="36" x14ac:dyDescent="0.35">
      <c r="A429" s="305"/>
      <c r="B429" s="876"/>
      <c r="C429" s="870"/>
      <c r="D429" s="897"/>
      <c r="E429" s="876"/>
      <c r="F429" s="876"/>
      <c r="G429" s="897"/>
      <c r="H429" s="920"/>
      <c r="I429" s="876"/>
      <c r="J429" s="151" t="s">
        <v>4988</v>
      </c>
      <c r="K429" s="158" t="s">
        <v>1072</v>
      </c>
      <c r="L429" s="158" t="s">
        <v>4324</v>
      </c>
      <c r="M429" s="149" t="str">
        <f>VLOOKUP(L429,CódigosRetorno!$A$2:$B$1577,2,FALSE)</f>
        <v>El XML no contiene el codigo de leyenda 2005 para el tipo de operación Venta itinerante</v>
      </c>
      <c r="N429" s="161" t="s">
        <v>163</v>
      </c>
      <c r="O429" s="305"/>
    </row>
    <row r="430" spans="1:15" ht="48" x14ac:dyDescent="0.35">
      <c r="A430" s="305"/>
      <c r="B430" s="876"/>
      <c r="C430" s="870"/>
      <c r="D430" s="897"/>
      <c r="E430" s="876"/>
      <c r="F430" s="148" t="s">
        <v>3920</v>
      </c>
      <c r="G430" s="141"/>
      <c r="H430" s="149" t="s">
        <v>4023</v>
      </c>
      <c r="I430" s="148">
        <v>1</v>
      </c>
      <c r="J430" s="647" t="s">
        <v>6576</v>
      </c>
      <c r="K430" s="377" t="s">
        <v>171</v>
      </c>
      <c r="L430" s="378" t="s">
        <v>2653</v>
      </c>
      <c r="M430" s="149" t="str">
        <f>VLOOKUP(L430,CódigosRetorno!$A$2:$B$1577,2,FALSE)</f>
        <v>El dato ingresado en descripcion de leyenda no cumple con el formato establecido.</v>
      </c>
      <c r="N430" s="161" t="s">
        <v>163</v>
      </c>
      <c r="O430" s="305"/>
    </row>
    <row r="431" spans="1:15" ht="14.5" x14ac:dyDescent="0.35">
      <c r="A431" s="305"/>
      <c r="B431" s="897">
        <f>B422+1</f>
        <v>57</v>
      </c>
      <c r="C431" s="920" t="s">
        <v>143</v>
      </c>
      <c r="D431" s="897" t="s">
        <v>3</v>
      </c>
      <c r="E431" s="889" t="s">
        <v>4</v>
      </c>
      <c r="F431" s="878" t="s">
        <v>40</v>
      </c>
      <c r="G431" s="889" t="s">
        <v>5769</v>
      </c>
      <c r="H431" s="903" t="s">
        <v>5677</v>
      </c>
      <c r="I431" s="878">
        <v>1</v>
      </c>
      <c r="J431" s="149" t="s">
        <v>4719</v>
      </c>
      <c r="K431" s="158" t="s">
        <v>171</v>
      </c>
      <c r="L431" s="160" t="s">
        <v>4682</v>
      </c>
      <c r="M431" s="149" t="str">
        <f>VLOOKUP(L431,CódigosRetorno!$A$2:$B$1577,2,FALSE)</f>
        <v>Debe consignar el tipo de operación</v>
      </c>
      <c r="N431" s="148" t="s">
        <v>163</v>
      </c>
      <c r="O431" s="305"/>
    </row>
    <row r="432" spans="1:15" ht="24" x14ac:dyDescent="0.35">
      <c r="A432" s="305"/>
      <c r="B432" s="897"/>
      <c r="C432" s="920"/>
      <c r="D432" s="897"/>
      <c r="E432" s="894"/>
      <c r="F432" s="893"/>
      <c r="G432" s="894"/>
      <c r="H432" s="909"/>
      <c r="I432" s="893"/>
      <c r="J432" s="149" t="s">
        <v>4786</v>
      </c>
      <c r="K432" s="158" t="s">
        <v>171</v>
      </c>
      <c r="L432" s="160" t="s">
        <v>4683</v>
      </c>
      <c r="M432" s="149" t="str">
        <f>VLOOKUP(L432,CódigosRetorno!$A$2:$B$1577,2,FALSE)</f>
        <v>El dato ingresado como tipo de operación no corresponde a un valor esperado (catálogo nro. 51)</v>
      </c>
      <c r="N432" s="148" t="s">
        <v>4668</v>
      </c>
      <c r="O432" s="305"/>
    </row>
    <row r="433" spans="1:15" ht="24" x14ac:dyDescent="0.35">
      <c r="A433" s="305"/>
      <c r="B433" s="897"/>
      <c r="C433" s="920"/>
      <c r="D433" s="897"/>
      <c r="E433" s="897" t="s">
        <v>8</v>
      </c>
      <c r="F433" s="876"/>
      <c r="G433" s="148" t="s">
        <v>4329</v>
      </c>
      <c r="H433" s="99" t="s">
        <v>4024</v>
      </c>
      <c r="I433" s="148" t="s">
        <v>3900</v>
      </c>
      <c r="J433" s="149" t="s">
        <v>6515</v>
      </c>
      <c r="K433" s="141" t="s">
        <v>1072</v>
      </c>
      <c r="L433" s="158" t="s">
        <v>4293</v>
      </c>
      <c r="M433" s="149" t="str">
        <f>VLOOKUP(L433,CódigosRetorno!$A$2:$B$1577,2,FALSE)</f>
        <v>El dato ingresado como atributo @name es incorrecto.</v>
      </c>
      <c r="N433" s="161" t="s">
        <v>163</v>
      </c>
      <c r="O433" s="305"/>
    </row>
    <row r="434" spans="1:15" ht="36" x14ac:dyDescent="0.35">
      <c r="A434" s="305"/>
      <c r="B434" s="897"/>
      <c r="C434" s="920"/>
      <c r="D434" s="897"/>
      <c r="E434" s="897"/>
      <c r="F434" s="876"/>
      <c r="G434" s="148" t="s">
        <v>4025</v>
      </c>
      <c r="H434" s="99" t="s">
        <v>4026</v>
      </c>
      <c r="I434" s="148" t="s">
        <v>3900</v>
      </c>
      <c r="J434" s="149" t="s">
        <v>6516</v>
      </c>
      <c r="K434" s="158" t="s">
        <v>1072</v>
      </c>
      <c r="L434" s="160" t="s">
        <v>4294</v>
      </c>
      <c r="M434" s="149" t="str">
        <f>VLOOKUP(L434,CódigosRetorno!$A$2:$B$1577,2,FALSE)</f>
        <v>El dato ingresado como atributo @listSchemeURI es incorrecto.</v>
      </c>
      <c r="N434" s="161" t="s">
        <v>163</v>
      </c>
      <c r="O434" s="305"/>
    </row>
    <row r="435" spans="1:15" ht="36" x14ac:dyDescent="0.35">
      <c r="A435" s="305"/>
      <c r="B435" s="148">
        <f>B431+1</f>
        <v>58</v>
      </c>
      <c r="C435" s="266" t="s">
        <v>6163</v>
      </c>
      <c r="D435" s="141" t="s">
        <v>3</v>
      </c>
      <c r="E435" s="141" t="s">
        <v>8</v>
      </c>
      <c r="F435" s="141" t="s">
        <v>138</v>
      </c>
      <c r="G435" s="141"/>
      <c r="H435" s="149" t="s">
        <v>4027</v>
      </c>
      <c r="I435" s="148">
        <v>1</v>
      </c>
      <c r="J435" s="149" t="s">
        <v>4028</v>
      </c>
      <c r="K435" s="141" t="s">
        <v>1072</v>
      </c>
      <c r="L435" s="160" t="s">
        <v>3863</v>
      </c>
      <c r="M435" s="149" t="str">
        <f>VLOOKUP(L435,CódigosRetorno!$A$2:$B$1577,2,FALSE)</f>
        <v>El dato ingresado en order de compra no cumple con el formato establecido.</v>
      </c>
      <c r="N435" s="161" t="s">
        <v>163</v>
      </c>
      <c r="O435" s="305"/>
    </row>
    <row r="436" spans="1:15" ht="24" x14ac:dyDescent="0.35">
      <c r="A436" s="305"/>
      <c r="B436" s="876">
        <f>B435+1</f>
        <v>59</v>
      </c>
      <c r="C436" s="870" t="s">
        <v>5944</v>
      </c>
      <c r="D436" s="897" t="s">
        <v>3</v>
      </c>
      <c r="E436" s="897" t="s">
        <v>8</v>
      </c>
      <c r="F436" s="148" t="s">
        <v>99</v>
      </c>
      <c r="G436" s="141" t="s">
        <v>4029</v>
      </c>
      <c r="H436" s="149" t="s">
        <v>4852</v>
      </c>
      <c r="I436" s="148">
        <v>1</v>
      </c>
      <c r="J436" s="149" t="s">
        <v>4854</v>
      </c>
      <c r="K436" s="141" t="s">
        <v>171</v>
      </c>
      <c r="L436" s="78" t="s">
        <v>4321</v>
      </c>
      <c r="M436" s="149" t="str">
        <f>VLOOKUP(L436,CódigosRetorno!$A$2:$B$1577,2,FALSE)</f>
        <v>El dato ingresado como indicador de cargo/descuento no corresponde al valor esperado.</v>
      </c>
      <c r="N436" s="148" t="s">
        <v>163</v>
      </c>
      <c r="O436" s="305"/>
    </row>
    <row r="437" spans="1:15" ht="24" x14ac:dyDescent="0.35">
      <c r="A437" s="305"/>
      <c r="B437" s="876"/>
      <c r="C437" s="870"/>
      <c r="D437" s="897"/>
      <c r="E437" s="897"/>
      <c r="F437" s="876" t="s">
        <v>9</v>
      </c>
      <c r="G437" s="897" t="s">
        <v>5767</v>
      </c>
      <c r="H437" s="870" t="s">
        <v>5945</v>
      </c>
      <c r="I437" s="876">
        <v>1</v>
      </c>
      <c r="J437" s="149" t="s">
        <v>4853</v>
      </c>
      <c r="K437" s="158" t="s">
        <v>171</v>
      </c>
      <c r="L437" s="160" t="s">
        <v>3813</v>
      </c>
      <c r="M437" s="149" t="str">
        <f>VLOOKUP(L437,CódigosRetorno!$A$2:$B$1577,2,FALSE)</f>
        <v>El XML no contiene el tag o no existe informacion de codigo de motivo de cargo/descuento global.</v>
      </c>
      <c r="N437" s="148" t="s">
        <v>163</v>
      </c>
      <c r="O437" s="305"/>
    </row>
    <row r="438" spans="1:15" ht="24" x14ac:dyDescent="0.35">
      <c r="A438" s="305"/>
      <c r="B438" s="876"/>
      <c r="C438" s="870"/>
      <c r="D438" s="897"/>
      <c r="E438" s="897"/>
      <c r="F438" s="876"/>
      <c r="G438" s="897"/>
      <c r="H438" s="870"/>
      <c r="I438" s="876"/>
      <c r="J438" s="149" t="s">
        <v>4902</v>
      </c>
      <c r="K438" s="158" t="s">
        <v>171</v>
      </c>
      <c r="L438" s="160" t="s">
        <v>3812</v>
      </c>
      <c r="M438" s="149" t="str">
        <f>VLOOKUP(L438,CódigosRetorno!$A$2:$B$1577,2,FALSE)</f>
        <v>El dato ingresado como codigo de motivo de cargo/descuento global no es valido (catalogo nro 53)</v>
      </c>
      <c r="N438" s="148" t="s">
        <v>4666</v>
      </c>
      <c r="O438" s="305"/>
    </row>
    <row r="439" spans="1:15" ht="24" x14ac:dyDescent="0.35">
      <c r="A439" s="305"/>
      <c r="B439" s="876"/>
      <c r="C439" s="870"/>
      <c r="D439" s="897"/>
      <c r="E439" s="897"/>
      <c r="F439" s="878"/>
      <c r="G439" s="148" t="s">
        <v>3898</v>
      </c>
      <c r="H439" s="149" t="s">
        <v>3899</v>
      </c>
      <c r="I439" s="148" t="s">
        <v>3900</v>
      </c>
      <c r="J439" s="149" t="s">
        <v>4253</v>
      </c>
      <c r="K439" s="158" t="s">
        <v>1072</v>
      </c>
      <c r="L439" s="160" t="s">
        <v>4241</v>
      </c>
      <c r="M439" s="149" t="str">
        <f>VLOOKUP(L439,CódigosRetorno!$A$2:$B$1577,2,FALSE)</f>
        <v>El dato ingresado como atributo @listAgencyName es incorrecto.</v>
      </c>
      <c r="N439" s="161" t="s">
        <v>163</v>
      </c>
      <c r="O439" s="305"/>
    </row>
    <row r="440" spans="1:15" ht="24" x14ac:dyDescent="0.35">
      <c r="A440" s="305"/>
      <c r="B440" s="876"/>
      <c r="C440" s="870"/>
      <c r="D440" s="897"/>
      <c r="E440" s="897"/>
      <c r="F440" s="893"/>
      <c r="G440" s="148" t="s">
        <v>3951</v>
      </c>
      <c r="H440" s="149" t="s">
        <v>3902</v>
      </c>
      <c r="I440" s="148" t="s">
        <v>3900</v>
      </c>
      <c r="J440" s="149" t="s">
        <v>6374</v>
      </c>
      <c r="K440" s="141" t="s">
        <v>1072</v>
      </c>
      <c r="L440" s="158" t="s">
        <v>4242</v>
      </c>
      <c r="M440" s="149" t="str">
        <f>VLOOKUP(L440,CódigosRetorno!$A$2:$B$1577,2,FALSE)</f>
        <v>El dato ingresado como atributo @listName es incorrecto.</v>
      </c>
      <c r="N440" s="161" t="s">
        <v>163</v>
      </c>
      <c r="O440" s="305"/>
    </row>
    <row r="441" spans="1:15" ht="36" x14ac:dyDescent="0.35">
      <c r="A441" s="305"/>
      <c r="B441" s="876"/>
      <c r="C441" s="870"/>
      <c r="D441" s="897"/>
      <c r="E441" s="897"/>
      <c r="F441" s="879"/>
      <c r="G441" s="148" t="s">
        <v>3952</v>
      </c>
      <c r="H441" s="149" t="s">
        <v>3904</v>
      </c>
      <c r="I441" s="148" t="s">
        <v>3900</v>
      </c>
      <c r="J441" s="149" t="s">
        <v>6375</v>
      </c>
      <c r="K441" s="158" t="s">
        <v>1072</v>
      </c>
      <c r="L441" s="160" t="s">
        <v>4243</v>
      </c>
      <c r="M441" s="149" t="str">
        <f>VLOOKUP(L441,CódigosRetorno!$A$2:$B$1577,2,FALSE)</f>
        <v>El dato ingresado como atributo @listURI es incorrecto.</v>
      </c>
      <c r="N441" s="161" t="s">
        <v>163</v>
      </c>
      <c r="O441" s="305"/>
    </row>
    <row r="442" spans="1:15" ht="24" x14ac:dyDescent="0.35">
      <c r="A442" s="305"/>
      <c r="B442" s="876"/>
      <c r="C442" s="870"/>
      <c r="D442" s="897"/>
      <c r="E442" s="897"/>
      <c r="F442" s="148" t="s">
        <v>11</v>
      </c>
      <c r="G442" s="141" t="s">
        <v>15</v>
      </c>
      <c r="H442" s="149" t="s">
        <v>4855</v>
      </c>
      <c r="I442" s="148">
        <v>1</v>
      </c>
      <c r="J442" s="149" t="s">
        <v>4858</v>
      </c>
      <c r="K442" s="158" t="s">
        <v>171</v>
      </c>
      <c r="L442" s="160" t="s">
        <v>3817</v>
      </c>
      <c r="M442" s="149" t="str">
        <f>VLOOKUP(L442,CódigosRetorno!$A$2:$B$1577,2,FALSE)</f>
        <v xml:space="preserve">El monto del cargo para el para FISE debe ser igual mayor a 0.00 </v>
      </c>
      <c r="N442" s="161" t="s">
        <v>163</v>
      </c>
      <c r="O442" s="305"/>
    </row>
    <row r="443" spans="1:15" ht="36" x14ac:dyDescent="0.35">
      <c r="A443" s="305"/>
      <c r="B443" s="876"/>
      <c r="C443" s="870"/>
      <c r="D443" s="897"/>
      <c r="E443" s="897"/>
      <c r="F443" s="876" t="s">
        <v>11</v>
      </c>
      <c r="G443" s="897" t="s">
        <v>15</v>
      </c>
      <c r="H443" s="870" t="s">
        <v>4856</v>
      </c>
      <c r="I443" s="876" t="s">
        <v>3900</v>
      </c>
      <c r="J443" s="149" t="s">
        <v>5079</v>
      </c>
      <c r="K443" s="141" t="s">
        <v>171</v>
      </c>
      <c r="L443" s="160" t="s">
        <v>3718</v>
      </c>
      <c r="M443" s="149" t="str">
        <f>VLOOKUP(L443,CódigosRetorno!$A$2:$B$1577,2,FALSE)</f>
        <v>El dato ingresado en base monto por cargo/descuento globales no cumple con el formato establecido</v>
      </c>
      <c r="N443" s="161" t="s">
        <v>163</v>
      </c>
      <c r="O443" s="305"/>
    </row>
    <row r="444" spans="1:15" ht="24" x14ac:dyDescent="0.35">
      <c r="A444" s="305"/>
      <c r="B444" s="876"/>
      <c r="C444" s="870"/>
      <c r="D444" s="897"/>
      <c r="E444" s="897"/>
      <c r="F444" s="876"/>
      <c r="G444" s="897"/>
      <c r="H444" s="870"/>
      <c r="I444" s="876"/>
      <c r="J444" s="149" t="s">
        <v>4857</v>
      </c>
      <c r="K444" s="141" t="s">
        <v>171</v>
      </c>
      <c r="L444" s="160" t="s">
        <v>3851</v>
      </c>
      <c r="M444" s="149" t="str">
        <f>VLOOKUP(L444,CódigosRetorno!$A$2:$B$1577,2,FALSE)</f>
        <v>Para cargo/descuento FISE, debe ingresar monto base y debe ser mayor a 0.00</v>
      </c>
      <c r="N444" s="161" t="s">
        <v>163</v>
      </c>
      <c r="O444" s="305"/>
    </row>
    <row r="445" spans="1:15" ht="24" x14ac:dyDescent="0.35">
      <c r="A445" s="305"/>
      <c r="B445" s="876"/>
      <c r="C445" s="870"/>
      <c r="D445" s="897"/>
      <c r="E445" s="897"/>
      <c r="F445" s="141" t="s">
        <v>12</v>
      </c>
      <c r="G445" s="141" t="s">
        <v>5742</v>
      </c>
      <c r="H445" s="99" t="s">
        <v>3942</v>
      </c>
      <c r="I445" s="148">
        <v>1</v>
      </c>
      <c r="J445" s="151" t="s">
        <v>4761</v>
      </c>
      <c r="K445" s="158" t="s">
        <v>171</v>
      </c>
      <c r="L445" s="160" t="s">
        <v>692</v>
      </c>
      <c r="M445" s="149" t="str">
        <f>VLOOKUP(L445,CódigosRetorno!$A$2:$B$1577,2,FALSE)</f>
        <v>La moneda debe ser la misma en todo el documento. Salvo las percepciones que sólo son en moneda nacional.</v>
      </c>
      <c r="N445" s="148" t="s">
        <v>4549</v>
      </c>
      <c r="O445" s="305"/>
    </row>
    <row r="446" spans="1:15" ht="24" x14ac:dyDescent="0.35">
      <c r="A446" s="305"/>
      <c r="B446" s="878">
        <v>60</v>
      </c>
      <c r="C446" s="903" t="s">
        <v>5783</v>
      </c>
      <c r="D446" s="889" t="s">
        <v>3</v>
      </c>
      <c r="E446" s="889" t="s">
        <v>8</v>
      </c>
      <c r="F446" s="141" t="s">
        <v>40</v>
      </c>
      <c r="G446" s="141" t="s">
        <v>5320</v>
      </c>
      <c r="H446" s="149" t="s">
        <v>5316</v>
      </c>
      <c r="I446" s="148"/>
      <c r="J446" s="149" t="s">
        <v>2514</v>
      </c>
      <c r="K446" s="158"/>
      <c r="L446" s="160" t="s">
        <v>163</v>
      </c>
      <c r="M446" s="149" t="str">
        <f>VLOOKUP(L446,CódigosRetorno!$A$2:$B$1577,2,FALSE)</f>
        <v>-</v>
      </c>
      <c r="N446" s="148" t="s">
        <v>4667</v>
      </c>
      <c r="O446" s="305"/>
    </row>
    <row r="447" spans="1:15" ht="14.5" x14ac:dyDescent="0.35">
      <c r="A447" s="305"/>
      <c r="B447" s="879"/>
      <c r="C447" s="904"/>
      <c r="D447" s="890"/>
      <c r="E447" s="890"/>
      <c r="F447" s="141" t="s">
        <v>3920</v>
      </c>
      <c r="G447" s="141"/>
      <c r="H447" s="149" t="s">
        <v>5317</v>
      </c>
      <c r="I447" s="148"/>
      <c r="J447" s="149" t="s">
        <v>2514</v>
      </c>
      <c r="K447" s="158"/>
      <c r="L447" s="160" t="s">
        <v>163</v>
      </c>
      <c r="M447" s="149" t="str">
        <f>VLOOKUP(L447,CódigosRetorno!$A$2:$B$1577,2,FALSE)</f>
        <v>-</v>
      </c>
      <c r="N447" s="148" t="s">
        <v>163</v>
      </c>
      <c r="O447" s="305"/>
    </row>
    <row r="448" spans="1:15" ht="14.5" x14ac:dyDescent="0.35">
      <c r="A448" s="305"/>
      <c r="B448" s="148">
        <v>61</v>
      </c>
      <c r="C448" s="149" t="s">
        <v>5314</v>
      </c>
      <c r="D448" s="141" t="s">
        <v>3</v>
      </c>
      <c r="E448" s="141" t="s">
        <v>8</v>
      </c>
      <c r="F448" s="141" t="s">
        <v>12</v>
      </c>
      <c r="G448" s="141"/>
      <c r="H448" s="149" t="s">
        <v>5315</v>
      </c>
      <c r="I448" s="148"/>
      <c r="J448" s="149" t="s">
        <v>2514</v>
      </c>
      <c r="K448" s="158"/>
      <c r="L448" s="160" t="s">
        <v>163</v>
      </c>
      <c r="M448" s="149" t="str">
        <f>VLOOKUP(L448,CódigosRetorno!$A$2:$B$1577,2,FALSE)</f>
        <v>-</v>
      </c>
      <c r="N448" s="148" t="s">
        <v>163</v>
      </c>
      <c r="O448" s="305"/>
    </row>
    <row r="449" spans="1:15" ht="14.5" x14ac:dyDescent="0.35">
      <c r="A449" s="305"/>
      <c r="B449" s="265" t="s">
        <v>5782</v>
      </c>
      <c r="C449" s="188"/>
      <c r="D449" s="180"/>
      <c r="E449" s="190"/>
      <c r="F449" s="190"/>
      <c r="G449" s="180"/>
      <c r="H449" s="179"/>
      <c r="I449" s="180"/>
      <c r="J449" s="178" t="s">
        <v>163</v>
      </c>
      <c r="K449" s="184" t="s">
        <v>163</v>
      </c>
      <c r="L449" s="189" t="s">
        <v>163</v>
      </c>
      <c r="M449" s="178" t="str">
        <f>VLOOKUP(L449,CódigosRetorno!$A$2:$B$1577,2,FALSE)</f>
        <v>-</v>
      </c>
      <c r="N449" s="185" t="s">
        <v>163</v>
      </c>
      <c r="O449" s="305"/>
    </row>
    <row r="450" spans="1:15" ht="24" x14ac:dyDescent="0.35">
      <c r="A450" s="305"/>
      <c r="B450" s="876">
        <f>B448+1</f>
        <v>62</v>
      </c>
      <c r="C450" s="920" t="s">
        <v>5946</v>
      </c>
      <c r="D450" s="897" t="s">
        <v>3</v>
      </c>
      <c r="E450" s="897" t="s">
        <v>8</v>
      </c>
      <c r="F450" s="148" t="s">
        <v>99</v>
      </c>
      <c r="G450" s="141" t="s">
        <v>4029</v>
      </c>
      <c r="H450" s="149" t="s">
        <v>3961</v>
      </c>
      <c r="I450" s="148">
        <v>1</v>
      </c>
      <c r="J450" s="149" t="s">
        <v>5948</v>
      </c>
      <c r="K450" s="141" t="s">
        <v>171</v>
      </c>
      <c r="L450" s="78" t="s">
        <v>4321</v>
      </c>
      <c r="M450" s="149" t="str">
        <f>VLOOKUP(L450,CódigosRetorno!$A$2:$B$1577,2,FALSE)</f>
        <v>El dato ingresado como indicador de cargo/descuento no corresponde al valor esperado.</v>
      </c>
      <c r="N450" s="148" t="s">
        <v>163</v>
      </c>
      <c r="O450" s="305"/>
    </row>
    <row r="451" spans="1:15" ht="24" x14ac:dyDescent="0.35">
      <c r="A451" s="305"/>
      <c r="B451" s="876"/>
      <c r="C451" s="920"/>
      <c r="D451" s="897"/>
      <c r="E451" s="897"/>
      <c r="F451" s="876" t="s">
        <v>9</v>
      </c>
      <c r="G451" s="897" t="s">
        <v>5767</v>
      </c>
      <c r="H451" s="870" t="s">
        <v>5220</v>
      </c>
      <c r="I451" s="876">
        <v>1</v>
      </c>
      <c r="J451" s="149" t="s">
        <v>4843</v>
      </c>
      <c r="K451" s="158" t="s">
        <v>171</v>
      </c>
      <c r="L451" s="160" t="s">
        <v>3813</v>
      </c>
      <c r="M451" s="149" t="str">
        <f>VLOOKUP(L451,CódigosRetorno!$A$2:$B$1577,2,FALSE)</f>
        <v>El XML no contiene el tag o no existe informacion de codigo de motivo de cargo/descuento global.</v>
      </c>
      <c r="N451" s="80" t="s">
        <v>163</v>
      </c>
      <c r="O451" s="305"/>
    </row>
    <row r="452" spans="1:15" ht="24" x14ac:dyDescent="0.35">
      <c r="A452" s="305"/>
      <c r="B452" s="876"/>
      <c r="C452" s="920"/>
      <c r="D452" s="897"/>
      <c r="E452" s="897"/>
      <c r="F452" s="876"/>
      <c r="G452" s="897"/>
      <c r="H452" s="870"/>
      <c r="I452" s="876"/>
      <c r="J452" s="149" t="s">
        <v>4640</v>
      </c>
      <c r="K452" s="158" t="s">
        <v>171</v>
      </c>
      <c r="L452" s="160" t="s">
        <v>3812</v>
      </c>
      <c r="M452" s="149" t="str">
        <f>VLOOKUP(L452,CódigosRetorno!$A$2:$B$1577,2,FALSE)</f>
        <v>El dato ingresado como codigo de motivo de cargo/descuento global no es valido (catalogo nro 53)</v>
      </c>
      <c r="N452" s="148" t="s">
        <v>4666</v>
      </c>
      <c r="O452" s="305"/>
    </row>
    <row r="453" spans="1:15" ht="36" x14ac:dyDescent="0.35">
      <c r="A453" s="305"/>
      <c r="B453" s="876"/>
      <c r="C453" s="920"/>
      <c r="D453" s="897"/>
      <c r="E453" s="897"/>
      <c r="F453" s="876"/>
      <c r="G453" s="897"/>
      <c r="H453" s="870"/>
      <c r="I453" s="876"/>
      <c r="J453" s="627" t="s">
        <v>6470</v>
      </c>
      <c r="K453" s="377" t="s">
        <v>171</v>
      </c>
      <c r="L453" s="615" t="s">
        <v>3853</v>
      </c>
      <c r="M453" s="149" t="str">
        <f>VLOOKUP(L453,CódigosRetorno!$A$2:$B$1577,2,FALSE)</f>
        <v>Si el tipo de operación es Operación Sujeta a Percepción, debe ingresar cargo para Percepción</v>
      </c>
      <c r="N453" s="148" t="s">
        <v>163</v>
      </c>
      <c r="O453" s="305"/>
    </row>
    <row r="454" spans="1:15" ht="24" x14ac:dyDescent="0.35">
      <c r="A454" s="305"/>
      <c r="B454" s="876"/>
      <c r="C454" s="920"/>
      <c r="D454" s="897"/>
      <c r="E454" s="897"/>
      <c r="F454" s="876"/>
      <c r="G454" s="148" t="s">
        <v>3898</v>
      </c>
      <c r="H454" s="149" t="s">
        <v>3899</v>
      </c>
      <c r="I454" s="148" t="s">
        <v>3900</v>
      </c>
      <c r="J454" s="149" t="s">
        <v>4253</v>
      </c>
      <c r="K454" s="158" t="s">
        <v>1072</v>
      </c>
      <c r="L454" s="160" t="s">
        <v>4241</v>
      </c>
      <c r="M454" s="149" t="str">
        <f>VLOOKUP(L454,CódigosRetorno!$A$2:$B$1577,2,FALSE)</f>
        <v>El dato ingresado como atributo @listAgencyName es incorrecto.</v>
      </c>
      <c r="N454" s="161" t="s">
        <v>163</v>
      </c>
      <c r="O454" s="305"/>
    </row>
    <row r="455" spans="1:15" ht="24" x14ac:dyDescent="0.35">
      <c r="A455" s="305"/>
      <c r="B455" s="876"/>
      <c r="C455" s="920"/>
      <c r="D455" s="897"/>
      <c r="E455" s="897"/>
      <c r="F455" s="876"/>
      <c r="G455" s="148" t="s">
        <v>3951</v>
      </c>
      <c r="H455" s="149" t="s">
        <v>3902</v>
      </c>
      <c r="I455" s="148" t="s">
        <v>3900</v>
      </c>
      <c r="J455" s="149" t="s">
        <v>6374</v>
      </c>
      <c r="K455" s="141" t="s">
        <v>1072</v>
      </c>
      <c r="L455" s="158" t="s">
        <v>4242</v>
      </c>
      <c r="M455" s="149" t="str">
        <f>VLOOKUP(L455,CódigosRetorno!$A$2:$B$1577,2,FALSE)</f>
        <v>El dato ingresado como atributo @listName es incorrecto.</v>
      </c>
      <c r="N455" s="161" t="s">
        <v>163</v>
      </c>
      <c r="O455" s="305"/>
    </row>
    <row r="456" spans="1:15" ht="36" x14ac:dyDescent="0.35">
      <c r="A456" s="305"/>
      <c r="B456" s="876"/>
      <c r="C456" s="920"/>
      <c r="D456" s="897"/>
      <c r="E456" s="897"/>
      <c r="F456" s="876"/>
      <c r="G456" s="148" t="s">
        <v>3952</v>
      </c>
      <c r="H456" s="149" t="s">
        <v>3904</v>
      </c>
      <c r="I456" s="148" t="s">
        <v>3900</v>
      </c>
      <c r="J456" s="149" t="s">
        <v>6375</v>
      </c>
      <c r="K456" s="158" t="s">
        <v>1072</v>
      </c>
      <c r="L456" s="160" t="s">
        <v>4243</v>
      </c>
      <c r="M456" s="149" t="str">
        <f>VLOOKUP(L456,CódigosRetorno!$A$2:$B$1577,2,FALSE)</f>
        <v>El dato ingresado como atributo @listURI es incorrecto.</v>
      </c>
      <c r="N456" s="161" t="s">
        <v>163</v>
      </c>
      <c r="O456" s="305"/>
    </row>
    <row r="457" spans="1:15" ht="24" x14ac:dyDescent="0.35">
      <c r="A457" s="305"/>
      <c r="B457" s="876"/>
      <c r="C457" s="920"/>
      <c r="D457" s="897"/>
      <c r="E457" s="897"/>
      <c r="F457" s="148" t="s">
        <v>3943</v>
      </c>
      <c r="G457" s="141" t="s">
        <v>3944</v>
      </c>
      <c r="H457" s="149" t="s">
        <v>5949</v>
      </c>
      <c r="I457" s="148" t="s">
        <v>3900</v>
      </c>
      <c r="J457" s="149" t="s">
        <v>3945</v>
      </c>
      <c r="K457" s="158" t="s">
        <v>171</v>
      </c>
      <c r="L457" s="160" t="s">
        <v>3736</v>
      </c>
      <c r="M457" s="149" t="str">
        <f>VLOOKUP(L457,CódigosRetorno!$A$2:$B$1577,2,FALSE)</f>
        <v>El dato ingresado en factor de cargo o descuento global no cumple con el formato establecido.</v>
      </c>
      <c r="N457" s="161" t="s">
        <v>163</v>
      </c>
      <c r="O457" s="305"/>
    </row>
    <row r="458" spans="1:15" ht="24" x14ac:dyDescent="0.35">
      <c r="A458" s="305"/>
      <c r="B458" s="876"/>
      <c r="C458" s="920"/>
      <c r="D458" s="897"/>
      <c r="E458" s="897"/>
      <c r="F458" s="876" t="s">
        <v>11</v>
      </c>
      <c r="G458" s="897" t="s">
        <v>15</v>
      </c>
      <c r="H458" s="870" t="s">
        <v>4031</v>
      </c>
      <c r="I458" s="876">
        <v>1</v>
      </c>
      <c r="J458" s="149" t="s">
        <v>4032</v>
      </c>
      <c r="K458" s="158" t="s">
        <v>171</v>
      </c>
      <c r="L458" s="160" t="s">
        <v>3216</v>
      </c>
      <c r="M458" s="149" t="str">
        <f>VLOOKUP(L458,CódigosRetorno!$A$2:$B$1577,2,FALSE)</f>
        <v xml:space="preserve">El dato ingresado en cac:AllowanceCharge/cbc:Amount no cumple con el formato establecido. </v>
      </c>
      <c r="N458" s="161" t="s">
        <v>163</v>
      </c>
      <c r="O458" s="305"/>
    </row>
    <row r="459" spans="1:15" ht="48" x14ac:dyDescent="0.35">
      <c r="A459" s="305"/>
      <c r="B459" s="876"/>
      <c r="C459" s="920"/>
      <c r="D459" s="897"/>
      <c r="E459" s="897"/>
      <c r="F459" s="876"/>
      <c r="G459" s="897"/>
      <c r="H459" s="870"/>
      <c r="I459" s="876"/>
      <c r="J459" s="151" t="s">
        <v>5950</v>
      </c>
      <c r="K459" s="158" t="s">
        <v>171</v>
      </c>
      <c r="L459" s="160" t="s">
        <v>1477</v>
      </c>
      <c r="M459" s="149" t="str">
        <f>VLOOKUP(L459,CódigosRetorno!$A$2:$B$1577,2,FALSE)</f>
        <v>El Monto de percepcion no tiene el valor correcto según el tipo de percepcion.</v>
      </c>
      <c r="N459" s="148" t="s">
        <v>2899</v>
      </c>
      <c r="O459" s="305"/>
    </row>
    <row r="460" spans="1:15" ht="36" x14ac:dyDescent="0.35">
      <c r="A460" s="305"/>
      <c r="B460" s="876"/>
      <c r="C460" s="920"/>
      <c r="D460" s="897"/>
      <c r="E460" s="897"/>
      <c r="F460" s="148" t="s">
        <v>12</v>
      </c>
      <c r="G460" s="141" t="s">
        <v>5742</v>
      </c>
      <c r="H460" s="99" t="s">
        <v>3942</v>
      </c>
      <c r="I460" s="148">
        <v>1</v>
      </c>
      <c r="J460" s="149" t="s">
        <v>4890</v>
      </c>
      <c r="K460" s="158" t="s">
        <v>171</v>
      </c>
      <c r="L460" s="160" t="s">
        <v>1485</v>
      </c>
      <c r="M460" s="149" t="str">
        <f>VLOOKUP(L460,CódigosRetorno!$A$2:$B$1577,2,FALSE)</f>
        <v>El dato ingresado en moneda del monto de cargo/descuento para percepcion debe ser PEN</v>
      </c>
      <c r="N460" s="148" t="s">
        <v>4549</v>
      </c>
      <c r="O460" s="305"/>
    </row>
    <row r="461" spans="1:15" ht="24" x14ac:dyDescent="0.35">
      <c r="A461" s="305"/>
      <c r="B461" s="876"/>
      <c r="C461" s="920"/>
      <c r="D461" s="897"/>
      <c r="E461" s="897"/>
      <c r="F461" s="876" t="s">
        <v>11</v>
      </c>
      <c r="G461" s="897" t="s">
        <v>15</v>
      </c>
      <c r="H461" s="870" t="s">
        <v>4033</v>
      </c>
      <c r="I461" s="876" t="s">
        <v>3900</v>
      </c>
      <c r="J461" s="149" t="s">
        <v>3124</v>
      </c>
      <c r="K461" s="141" t="s">
        <v>171</v>
      </c>
      <c r="L461" s="160" t="s">
        <v>3718</v>
      </c>
      <c r="M461" s="149" t="str">
        <f>VLOOKUP(L461,CódigosRetorno!$A$2:$B$1577,2,FALSE)</f>
        <v>El dato ingresado en base monto por cargo/descuento globales no cumple con el formato establecido</v>
      </c>
      <c r="N461" s="161" t="s">
        <v>163</v>
      </c>
      <c r="O461" s="305"/>
    </row>
    <row r="462" spans="1:15" ht="36" x14ac:dyDescent="0.35">
      <c r="A462" s="305"/>
      <c r="B462" s="876"/>
      <c r="C462" s="920"/>
      <c r="D462" s="897"/>
      <c r="E462" s="897"/>
      <c r="F462" s="876"/>
      <c r="G462" s="897"/>
      <c r="H462" s="870"/>
      <c r="I462" s="876"/>
      <c r="J462" s="151" t="s">
        <v>4891</v>
      </c>
      <c r="K462" s="158" t="s">
        <v>171</v>
      </c>
      <c r="L462" s="160" t="s">
        <v>1478</v>
      </c>
      <c r="M462" s="149" t="str">
        <f>VLOOKUP(L462,CódigosRetorno!$A$2:$B$1577,2,FALSE)</f>
        <v>El Monto de percepcion no puede ser mayor al importe total del comprobante.</v>
      </c>
      <c r="N462" s="161" t="s">
        <v>163</v>
      </c>
      <c r="O462" s="305"/>
    </row>
    <row r="463" spans="1:15" ht="24" x14ac:dyDescent="0.35">
      <c r="A463" s="305"/>
      <c r="B463" s="876"/>
      <c r="C463" s="920"/>
      <c r="D463" s="897"/>
      <c r="E463" s="897"/>
      <c r="F463" s="876"/>
      <c r="G463" s="897"/>
      <c r="H463" s="870"/>
      <c r="I463" s="876"/>
      <c r="J463" s="149" t="s">
        <v>5226</v>
      </c>
      <c r="K463" s="158" t="s">
        <v>171</v>
      </c>
      <c r="L463" s="160" t="s">
        <v>5228</v>
      </c>
      <c r="M463" s="149" t="str">
        <f>VLOOKUP(L463,CódigosRetorno!$A$2:$B$1577,2,FALSE)</f>
        <v>Para cargo Percepción, debe ingresar monto base y debe ser mayor a 0.00</v>
      </c>
      <c r="N463" s="161" t="s">
        <v>163</v>
      </c>
      <c r="O463" s="305"/>
    </row>
    <row r="464" spans="1:15" ht="36" x14ac:dyDescent="0.35">
      <c r="A464" s="305"/>
      <c r="B464" s="876"/>
      <c r="C464" s="920"/>
      <c r="D464" s="897"/>
      <c r="E464" s="897"/>
      <c r="F464" s="148" t="s">
        <v>12</v>
      </c>
      <c r="G464" s="141" t="s">
        <v>5742</v>
      </c>
      <c r="H464" s="99" t="s">
        <v>3942</v>
      </c>
      <c r="I464" s="148">
        <v>1</v>
      </c>
      <c r="J464" s="149" t="s">
        <v>4890</v>
      </c>
      <c r="K464" s="158" t="s">
        <v>171</v>
      </c>
      <c r="L464" s="160" t="s">
        <v>1489</v>
      </c>
      <c r="M464" s="149" t="str">
        <f>VLOOKUP(L464,CódigosRetorno!$A$2:$B$1577,2,FALSE)</f>
        <v>El dato ingresado en moneda debe ser PEN</v>
      </c>
      <c r="N464" s="148" t="s">
        <v>4549</v>
      </c>
      <c r="O464" s="305"/>
    </row>
    <row r="465" spans="1:15" ht="14.5" x14ac:dyDescent="0.35">
      <c r="A465" s="305"/>
      <c r="B465" s="878">
        <f>B450+1</f>
        <v>63</v>
      </c>
      <c r="C465" s="903" t="s">
        <v>4339</v>
      </c>
      <c r="D465" s="889" t="s">
        <v>3</v>
      </c>
      <c r="E465" s="889" t="s">
        <v>8</v>
      </c>
      <c r="F465" s="141" t="s">
        <v>137</v>
      </c>
      <c r="G465" s="141" t="s">
        <v>5302</v>
      </c>
      <c r="H465" s="149" t="s">
        <v>5303</v>
      </c>
      <c r="I465" s="148"/>
      <c r="J465" s="149" t="s">
        <v>2514</v>
      </c>
      <c r="K465" s="158"/>
      <c r="L465" s="160" t="s">
        <v>163</v>
      </c>
      <c r="M465" s="149" t="str">
        <f>VLOOKUP(L465,CódigosRetorno!$A$2:$B$1577,2,FALSE)</f>
        <v>-</v>
      </c>
      <c r="N465" s="148" t="s">
        <v>163</v>
      </c>
      <c r="O465" s="305"/>
    </row>
    <row r="466" spans="1:15" ht="24" x14ac:dyDescent="0.35">
      <c r="A466" s="305"/>
      <c r="B466" s="893"/>
      <c r="C466" s="909"/>
      <c r="D466" s="894"/>
      <c r="E466" s="894"/>
      <c r="F466" s="141" t="s">
        <v>11</v>
      </c>
      <c r="G466" s="141" t="s">
        <v>15</v>
      </c>
      <c r="H466" s="149" t="s">
        <v>5947</v>
      </c>
      <c r="I466" s="148"/>
      <c r="J466" s="149" t="s">
        <v>2514</v>
      </c>
      <c r="K466" s="158"/>
      <c r="L466" s="160" t="s">
        <v>163</v>
      </c>
      <c r="M466" s="149" t="str">
        <f>VLOOKUP(L466,CódigosRetorno!$A$2:$B$1577,2,FALSE)</f>
        <v>-</v>
      </c>
      <c r="N466" s="148" t="s">
        <v>163</v>
      </c>
      <c r="O466" s="305"/>
    </row>
    <row r="467" spans="1:15" ht="36" x14ac:dyDescent="0.35">
      <c r="A467" s="305"/>
      <c r="B467" s="879"/>
      <c r="C467" s="904"/>
      <c r="D467" s="890"/>
      <c r="E467" s="890"/>
      <c r="F467" s="141" t="s">
        <v>12</v>
      </c>
      <c r="G467" s="141" t="s">
        <v>5742</v>
      </c>
      <c r="H467" s="99" t="s">
        <v>3942</v>
      </c>
      <c r="I467" s="148"/>
      <c r="J467" s="149" t="s">
        <v>5324</v>
      </c>
      <c r="K467" s="158" t="s">
        <v>171</v>
      </c>
      <c r="L467" s="160" t="s">
        <v>1489</v>
      </c>
      <c r="M467" s="149" t="str">
        <f>VLOOKUP(L467,CódigosRetorno!$A$2:$B$1577,2,FALSE)</f>
        <v>El dato ingresado en moneda debe ser PEN</v>
      </c>
      <c r="N467" s="148" t="s">
        <v>4549</v>
      </c>
      <c r="O467" s="305"/>
    </row>
    <row r="468" spans="1:15" ht="14.5" x14ac:dyDescent="0.35">
      <c r="A468" s="305"/>
      <c r="B468" s="186" t="s">
        <v>6164</v>
      </c>
      <c r="C468" s="178"/>
      <c r="D468" s="180"/>
      <c r="E468" s="180" t="s">
        <v>163</v>
      </c>
      <c r="F468" s="181" t="s">
        <v>163</v>
      </c>
      <c r="G468" s="181" t="s">
        <v>163</v>
      </c>
      <c r="H468" s="182" t="s">
        <v>163</v>
      </c>
      <c r="I468" s="181"/>
      <c r="J468" s="178" t="s">
        <v>163</v>
      </c>
      <c r="K468" s="184" t="s">
        <v>163</v>
      </c>
      <c r="L468" s="189" t="s">
        <v>163</v>
      </c>
      <c r="M468" s="178" t="str">
        <f>VLOOKUP(L468,CódigosRetorno!$A$2:$B$1577,2,FALSE)</f>
        <v>-</v>
      </c>
      <c r="N468" s="185" t="s">
        <v>163</v>
      </c>
      <c r="O468" s="305"/>
    </row>
    <row r="469" spans="1:15" ht="24" x14ac:dyDescent="0.35">
      <c r="A469" s="305"/>
      <c r="B469" s="897">
        <f>B465+1</f>
        <v>64</v>
      </c>
      <c r="C469" s="920" t="s">
        <v>5951</v>
      </c>
      <c r="D469" s="897" t="s">
        <v>3</v>
      </c>
      <c r="E469" s="897" t="s">
        <v>8</v>
      </c>
      <c r="F469" s="876" t="s">
        <v>3260</v>
      </c>
      <c r="G469" s="897" t="s">
        <v>92</v>
      </c>
      <c r="H469" s="870" t="s">
        <v>4034</v>
      </c>
      <c r="I469" s="876">
        <v>1</v>
      </c>
      <c r="J469" s="149" t="s">
        <v>5954</v>
      </c>
      <c r="K469" s="158" t="s">
        <v>171</v>
      </c>
      <c r="L469" s="160" t="s">
        <v>4806</v>
      </c>
      <c r="M469" s="149" t="str">
        <f>VLOOKUP(L469,CódigosRetorno!$A$2:$B$1577,2,FALSE)</f>
        <v>Falta identificador del pago del Monto de anticipo para relacionarlo con el comprobante que se realizo el  anticipo</v>
      </c>
      <c r="N469" s="161" t="s">
        <v>163</v>
      </c>
      <c r="O469" s="305"/>
    </row>
    <row r="470" spans="1:15" ht="24" x14ac:dyDescent="0.35">
      <c r="A470" s="305"/>
      <c r="B470" s="897"/>
      <c r="C470" s="920"/>
      <c r="D470" s="897"/>
      <c r="E470" s="897"/>
      <c r="F470" s="876"/>
      <c r="G470" s="897"/>
      <c r="H470" s="870"/>
      <c r="I470" s="876"/>
      <c r="J470" s="149" t="s">
        <v>5095</v>
      </c>
      <c r="K470" s="158" t="s">
        <v>171</v>
      </c>
      <c r="L470" s="160" t="s">
        <v>4807</v>
      </c>
      <c r="M470" s="149" t="str">
        <f>VLOOKUP(L470,CódigosRetorno!$A$2:$B$1577,2,FALSE)</f>
        <v>El comprobante contiene un identificador de pago repetido en los montos anticipados</v>
      </c>
      <c r="N470" s="161" t="s">
        <v>163</v>
      </c>
      <c r="O470" s="305"/>
    </row>
    <row r="471" spans="1:15" ht="36" x14ac:dyDescent="0.35">
      <c r="A471" s="305"/>
      <c r="B471" s="897"/>
      <c r="C471" s="920"/>
      <c r="D471" s="897"/>
      <c r="E471" s="897"/>
      <c r="F471" s="876"/>
      <c r="G471" s="897"/>
      <c r="H471" s="870"/>
      <c r="I471" s="876"/>
      <c r="J471" s="149" t="s">
        <v>4810</v>
      </c>
      <c r="K471" s="158" t="s">
        <v>171</v>
      </c>
      <c r="L471" s="160" t="s">
        <v>4808</v>
      </c>
      <c r="M471" s="149" t="str">
        <f>VLOOKUP(L471,CódigosRetorno!$A$2:$B$1577,2,FALSE)</f>
        <v>El comprobante contiene un pago anticipado pero no se ha consignado el documento que se realizo el anticipo</v>
      </c>
      <c r="N471" s="161" t="s">
        <v>163</v>
      </c>
      <c r="O471" s="305"/>
    </row>
    <row r="472" spans="1:15" ht="24" x14ac:dyDescent="0.35">
      <c r="A472" s="305"/>
      <c r="B472" s="897"/>
      <c r="C472" s="920"/>
      <c r="D472" s="897"/>
      <c r="E472" s="897"/>
      <c r="F472" s="876"/>
      <c r="G472" s="141" t="s">
        <v>4035</v>
      </c>
      <c r="H472" s="99" t="s">
        <v>3915</v>
      </c>
      <c r="I472" s="148" t="s">
        <v>3900</v>
      </c>
      <c r="J472" s="149" t="s">
        <v>6517</v>
      </c>
      <c r="K472" s="141" t="s">
        <v>1072</v>
      </c>
      <c r="L472" s="158" t="s">
        <v>4246</v>
      </c>
      <c r="M472" s="149" t="str">
        <f>VLOOKUP(L472,CódigosRetorno!$A$2:$B$1577,2,FALSE)</f>
        <v>El dato ingresado como atributo @schemeName es incorrecto.</v>
      </c>
      <c r="N472" s="161" t="s">
        <v>163</v>
      </c>
      <c r="O472" s="305"/>
    </row>
    <row r="473" spans="1:15" ht="24" x14ac:dyDescent="0.35">
      <c r="A473" s="305"/>
      <c r="B473" s="897"/>
      <c r="C473" s="920"/>
      <c r="D473" s="897"/>
      <c r="E473" s="897"/>
      <c r="F473" s="876"/>
      <c r="G473" s="141" t="s">
        <v>3898</v>
      </c>
      <c r="H473" s="99" t="s">
        <v>3916</v>
      </c>
      <c r="I473" s="148" t="s">
        <v>3900</v>
      </c>
      <c r="J473" s="149" t="s">
        <v>4253</v>
      </c>
      <c r="K473" s="141" t="s">
        <v>1072</v>
      </c>
      <c r="L473" s="158" t="s">
        <v>4247</v>
      </c>
      <c r="M473" s="149" t="str">
        <f>VLOOKUP(L473,CódigosRetorno!$A$2:$B$1577,2,FALSE)</f>
        <v>El dato ingresado como atributo @schemeAgencyName es incorrecto.</v>
      </c>
      <c r="N473" s="161" t="s">
        <v>163</v>
      </c>
      <c r="O473" s="305"/>
    </row>
    <row r="474" spans="1:15" ht="24" x14ac:dyDescent="0.35">
      <c r="A474" s="305"/>
      <c r="B474" s="897"/>
      <c r="C474" s="920"/>
      <c r="D474" s="897"/>
      <c r="E474" s="897"/>
      <c r="F474" s="878" t="s">
        <v>11</v>
      </c>
      <c r="G474" s="889" t="s">
        <v>15</v>
      </c>
      <c r="H474" s="903" t="s">
        <v>5953</v>
      </c>
      <c r="I474" s="878">
        <v>1</v>
      </c>
      <c r="J474" s="149" t="s">
        <v>2765</v>
      </c>
      <c r="K474" s="158" t="s">
        <v>171</v>
      </c>
      <c r="L474" s="160" t="s">
        <v>1849</v>
      </c>
      <c r="M474" s="149" t="str">
        <f>VLOOKUP(L474,CódigosRetorno!$A$2:$B$1577,2,FALSE)</f>
        <v>PaidAmount: monto anticipado por documento debe ser mayor a cero.</v>
      </c>
      <c r="N474" s="148" t="s">
        <v>163</v>
      </c>
      <c r="O474" s="305"/>
    </row>
    <row r="475" spans="1:15" ht="24" x14ac:dyDescent="0.35">
      <c r="A475" s="305"/>
      <c r="B475" s="897"/>
      <c r="C475" s="920"/>
      <c r="D475" s="897"/>
      <c r="E475" s="897"/>
      <c r="F475" s="879"/>
      <c r="G475" s="890"/>
      <c r="H475" s="904"/>
      <c r="I475" s="879"/>
      <c r="J475" s="149" t="s">
        <v>4805</v>
      </c>
      <c r="K475" s="158" t="s">
        <v>171</v>
      </c>
      <c r="L475" s="160" t="s">
        <v>4832</v>
      </c>
      <c r="M475" s="149" t="str">
        <f>VLOOKUP(L475,CódigosRetorno!$A$2:$B$1577,2,FALSE)</f>
        <v>Si consigna montos de anticipo debe informar el Total de Anticipos</v>
      </c>
      <c r="N475" s="148" t="s">
        <v>163</v>
      </c>
      <c r="O475" s="305"/>
    </row>
    <row r="476" spans="1:15" ht="24" x14ac:dyDescent="0.35">
      <c r="A476" s="305"/>
      <c r="B476" s="897"/>
      <c r="C476" s="920"/>
      <c r="D476" s="897"/>
      <c r="E476" s="897"/>
      <c r="F476" s="148" t="s">
        <v>12</v>
      </c>
      <c r="G476" s="141" t="s">
        <v>5742</v>
      </c>
      <c r="H476" s="99" t="s">
        <v>3942</v>
      </c>
      <c r="I476" s="148" t="s">
        <v>3900</v>
      </c>
      <c r="J476" s="151" t="s">
        <v>4761</v>
      </c>
      <c r="K476" s="158" t="s">
        <v>171</v>
      </c>
      <c r="L476" s="160" t="s">
        <v>692</v>
      </c>
      <c r="M476" s="149" t="str">
        <f>VLOOKUP(L476,CódigosRetorno!$A$2:$B$1577,2,FALSE)</f>
        <v>La moneda debe ser la misma en todo el documento. Salvo las percepciones que sólo son en moneda nacional.</v>
      </c>
      <c r="N476" s="148" t="s">
        <v>4549</v>
      </c>
      <c r="O476" s="305"/>
    </row>
    <row r="477" spans="1:15" ht="24" x14ac:dyDescent="0.35">
      <c r="A477" s="305"/>
      <c r="B477" s="897"/>
      <c r="C477" s="920"/>
      <c r="D477" s="897"/>
      <c r="E477" s="897"/>
      <c r="F477" s="148" t="s">
        <v>137</v>
      </c>
      <c r="G477" s="148" t="s">
        <v>21</v>
      </c>
      <c r="H477" s="149" t="s">
        <v>4036</v>
      </c>
      <c r="I477" s="148" t="s">
        <v>3900</v>
      </c>
      <c r="J477" s="149" t="s">
        <v>2514</v>
      </c>
      <c r="K477" s="141" t="s">
        <v>163</v>
      </c>
      <c r="L477" s="158" t="s">
        <v>163</v>
      </c>
      <c r="M477" s="149" t="str">
        <f>VLOOKUP(L477,CódigosRetorno!$A$2:$B$1577,2,FALSE)</f>
        <v>-</v>
      </c>
      <c r="N477" s="148" t="s">
        <v>163</v>
      </c>
      <c r="O477" s="305"/>
    </row>
    <row r="478" spans="1:15" ht="36" x14ac:dyDescent="0.35">
      <c r="A478" s="305"/>
      <c r="B478" s="897"/>
      <c r="C478" s="920"/>
      <c r="D478" s="897"/>
      <c r="E478" s="897"/>
      <c r="F478" s="876" t="s">
        <v>3260</v>
      </c>
      <c r="G478" s="897" t="s">
        <v>92</v>
      </c>
      <c r="H478" s="920" t="s">
        <v>4037</v>
      </c>
      <c r="I478" s="876">
        <v>1</v>
      </c>
      <c r="J478" s="149" t="s">
        <v>5955</v>
      </c>
      <c r="K478" s="158" t="s">
        <v>171</v>
      </c>
      <c r="L478" s="160" t="s">
        <v>4820</v>
      </c>
      <c r="M478" s="149" t="str">
        <f>VLOOKUP(L478,CódigosRetorno!$A$2:$B$1577,2,FALSE)</f>
        <v>No existe información del Monto Anticipado para el comprobante que se realizo el anticipo</v>
      </c>
      <c r="N478" s="148" t="s">
        <v>163</v>
      </c>
      <c r="O478" s="305"/>
    </row>
    <row r="479" spans="1:15" ht="36" x14ac:dyDescent="0.35">
      <c r="A479" s="305"/>
      <c r="B479" s="897"/>
      <c r="C479" s="920"/>
      <c r="D479" s="897"/>
      <c r="E479" s="897"/>
      <c r="F479" s="876"/>
      <c r="G479" s="897"/>
      <c r="H479" s="920"/>
      <c r="I479" s="876"/>
      <c r="J479" s="149" t="s">
        <v>4816</v>
      </c>
      <c r="K479" s="158" t="s">
        <v>171</v>
      </c>
      <c r="L479" s="160" t="s">
        <v>4821</v>
      </c>
      <c r="M479" s="149" t="str">
        <f>VLOOKUP(L479,CódigosRetorno!$A$2:$B$1577,2,FALSE)</f>
        <v>El comprobante contiene un identificador de pago repetido en los comprobantes que se realizo el anticipo</v>
      </c>
      <c r="N479" s="161" t="s">
        <v>163</v>
      </c>
      <c r="O479" s="305"/>
    </row>
    <row r="480" spans="1:15" ht="24" x14ac:dyDescent="0.35">
      <c r="A480" s="305"/>
      <c r="B480" s="897"/>
      <c r="C480" s="920"/>
      <c r="D480" s="897"/>
      <c r="E480" s="897"/>
      <c r="F480" s="876"/>
      <c r="G480" s="897"/>
      <c r="H480" s="920"/>
      <c r="I480" s="876"/>
      <c r="J480" s="149" t="s">
        <v>4811</v>
      </c>
      <c r="K480" s="158" t="s">
        <v>171</v>
      </c>
      <c r="L480" s="160" t="s">
        <v>4822</v>
      </c>
      <c r="M480" s="149" t="str">
        <f>VLOOKUP(L480,CódigosRetorno!$A$2:$B$1577,2,FALSE)</f>
        <v>Falta identificador del pago del comprobante para relacionarlo con el monto de  anticipo</v>
      </c>
      <c r="N480" s="161" t="s">
        <v>163</v>
      </c>
      <c r="O480" s="305"/>
    </row>
    <row r="481" spans="1:15" ht="24" x14ac:dyDescent="0.35">
      <c r="A481" s="305"/>
      <c r="B481" s="897"/>
      <c r="C481" s="920"/>
      <c r="D481" s="897"/>
      <c r="E481" s="897"/>
      <c r="F481" s="876"/>
      <c r="G481" s="141" t="s">
        <v>4035</v>
      </c>
      <c r="H481" s="99" t="s">
        <v>3902</v>
      </c>
      <c r="I481" s="148" t="s">
        <v>3900</v>
      </c>
      <c r="J481" s="149" t="s">
        <v>6517</v>
      </c>
      <c r="K481" s="141" t="s">
        <v>1072</v>
      </c>
      <c r="L481" s="158" t="s">
        <v>4242</v>
      </c>
      <c r="M481" s="149" t="str">
        <f>VLOOKUP(L481,CódigosRetorno!$A$2:$B$1577,2,FALSE)</f>
        <v>El dato ingresado como atributo @listName es incorrecto.</v>
      </c>
      <c r="N481" s="161" t="s">
        <v>163</v>
      </c>
      <c r="O481" s="305"/>
    </row>
    <row r="482" spans="1:15" ht="24" x14ac:dyDescent="0.35">
      <c r="A482" s="305"/>
      <c r="B482" s="897"/>
      <c r="C482" s="920"/>
      <c r="D482" s="897"/>
      <c r="E482" s="897"/>
      <c r="F482" s="876"/>
      <c r="G482" s="141" t="s">
        <v>3898</v>
      </c>
      <c r="H482" s="99" t="s">
        <v>3899</v>
      </c>
      <c r="I482" s="148" t="s">
        <v>3900</v>
      </c>
      <c r="J482" s="149" t="s">
        <v>4253</v>
      </c>
      <c r="K482" s="158" t="s">
        <v>1072</v>
      </c>
      <c r="L482" s="160" t="s">
        <v>4241</v>
      </c>
      <c r="M482" s="149" t="str">
        <f>VLOOKUP(L482,CódigosRetorno!$A$2:$B$1577,2,FALSE)</f>
        <v>El dato ingresado como atributo @listAgencyName es incorrecto.</v>
      </c>
      <c r="N482" s="161" t="s">
        <v>163</v>
      </c>
      <c r="O482" s="305"/>
    </row>
    <row r="483" spans="1:15" ht="72" x14ac:dyDescent="0.35">
      <c r="A483" s="305"/>
      <c r="B483" s="897"/>
      <c r="C483" s="920"/>
      <c r="D483" s="897"/>
      <c r="E483" s="897"/>
      <c r="F483" s="876" t="s">
        <v>41</v>
      </c>
      <c r="G483" s="897" t="s">
        <v>52</v>
      </c>
      <c r="H483" s="920" t="s">
        <v>4809</v>
      </c>
      <c r="I483" s="876">
        <v>1</v>
      </c>
      <c r="J483" s="151" t="s">
        <v>6144</v>
      </c>
      <c r="K483" s="158" t="s">
        <v>171</v>
      </c>
      <c r="L483" s="160" t="s">
        <v>1832</v>
      </c>
      <c r="M483" s="149" t="str">
        <f>VLOOKUP(L483,CódigosRetorno!$A$2:$B$1577,2,FALSE)</f>
        <v>El dato ingresado debe indicar SERIE-CORRELATIVO del documento que se realizo el anticipo.</v>
      </c>
      <c r="N483" s="161" t="s">
        <v>163</v>
      </c>
      <c r="O483" s="305"/>
    </row>
    <row r="484" spans="1:15" ht="72" x14ac:dyDescent="0.35">
      <c r="A484" s="305"/>
      <c r="B484" s="897"/>
      <c r="C484" s="920"/>
      <c r="D484" s="897"/>
      <c r="E484" s="897"/>
      <c r="F484" s="876"/>
      <c r="G484" s="897"/>
      <c r="H484" s="920"/>
      <c r="I484" s="876"/>
      <c r="J484" s="151" t="s">
        <v>6143</v>
      </c>
      <c r="K484" s="158" t="s">
        <v>171</v>
      </c>
      <c r="L484" s="160" t="s">
        <v>1832</v>
      </c>
      <c r="M484" s="149" t="str">
        <f>VLOOKUP(L484,CódigosRetorno!$A$2:$B$1577,2,FALSE)</f>
        <v>El dato ingresado debe indicar SERIE-CORRELATIVO del documento que se realizo el anticipo.</v>
      </c>
      <c r="N484" s="161" t="s">
        <v>163</v>
      </c>
      <c r="O484" s="305"/>
    </row>
    <row r="485" spans="1:15" ht="36" x14ac:dyDescent="0.35">
      <c r="A485" s="305"/>
      <c r="B485" s="897"/>
      <c r="C485" s="920"/>
      <c r="D485" s="897"/>
      <c r="E485" s="897"/>
      <c r="F485" s="142" t="s">
        <v>9</v>
      </c>
      <c r="G485" s="146" t="s">
        <v>5747</v>
      </c>
      <c r="H485" s="150" t="s">
        <v>4038</v>
      </c>
      <c r="I485" s="142">
        <v>1</v>
      </c>
      <c r="J485" s="149" t="s">
        <v>4818</v>
      </c>
      <c r="K485" s="158" t="s">
        <v>171</v>
      </c>
      <c r="L485" s="160" t="s">
        <v>1847</v>
      </c>
      <c r="M485" s="149" t="str">
        <f>VLOOKUP(L485,CódigosRetorno!$A$2:$B$1577,2,FALSE)</f>
        <v>Código de documento de referencia debe ser 02 o 03.</v>
      </c>
      <c r="N485" s="148" t="s">
        <v>4659</v>
      </c>
      <c r="O485" s="305"/>
    </row>
    <row r="486" spans="1:15" ht="24" x14ac:dyDescent="0.35">
      <c r="A486" s="305"/>
      <c r="B486" s="897"/>
      <c r="C486" s="920"/>
      <c r="D486" s="897"/>
      <c r="E486" s="897"/>
      <c r="F486" s="876"/>
      <c r="G486" s="148" t="s">
        <v>3987</v>
      </c>
      <c r="H486" s="99" t="s">
        <v>3902</v>
      </c>
      <c r="I486" s="148" t="s">
        <v>3900</v>
      </c>
      <c r="J486" s="149" t="s">
        <v>6518</v>
      </c>
      <c r="K486" s="141" t="s">
        <v>1072</v>
      </c>
      <c r="L486" s="158" t="s">
        <v>4242</v>
      </c>
      <c r="M486" s="149" t="str">
        <f>VLOOKUP(L486,CódigosRetorno!$A$2:$B$1577,2,FALSE)</f>
        <v>El dato ingresado como atributo @listName es incorrecto.</v>
      </c>
      <c r="N486" s="161" t="s">
        <v>163</v>
      </c>
      <c r="O486" s="305"/>
    </row>
    <row r="487" spans="1:15" ht="24" x14ac:dyDescent="0.35">
      <c r="A487" s="305"/>
      <c r="B487" s="897"/>
      <c r="C487" s="920"/>
      <c r="D487" s="897"/>
      <c r="E487" s="897"/>
      <c r="F487" s="876"/>
      <c r="G487" s="161" t="s">
        <v>3898</v>
      </c>
      <c r="H487" s="99" t="s">
        <v>3899</v>
      </c>
      <c r="I487" s="148" t="s">
        <v>3900</v>
      </c>
      <c r="J487" s="149" t="s">
        <v>4253</v>
      </c>
      <c r="K487" s="158" t="s">
        <v>1072</v>
      </c>
      <c r="L487" s="160" t="s">
        <v>4241</v>
      </c>
      <c r="M487" s="149" t="str">
        <f>VLOOKUP(L487,CódigosRetorno!$A$2:$B$1577,2,FALSE)</f>
        <v>El dato ingresado como atributo @listAgencyName es incorrecto.</v>
      </c>
      <c r="N487" s="161" t="s">
        <v>163</v>
      </c>
      <c r="O487" s="305"/>
    </row>
    <row r="488" spans="1:15" ht="36" x14ac:dyDescent="0.35">
      <c r="A488" s="305"/>
      <c r="B488" s="897"/>
      <c r="C488" s="920"/>
      <c r="D488" s="897"/>
      <c r="E488" s="897"/>
      <c r="F488" s="876"/>
      <c r="G488" s="161" t="s">
        <v>3988</v>
      </c>
      <c r="H488" s="99" t="s">
        <v>3904</v>
      </c>
      <c r="I488" s="148" t="s">
        <v>3900</v>
      </c>
      <c r="J488" s="149" t="s">
        <v>6508</v>
      </c>
      <c r="K488" s="158" t="s">
        <v>1072</v>
      </c>
      <c r="L488" s="160" t="s">
        <v>4243</v>
      </c>
      <c r="M488" s="149" t="str">
        <f>VLOOKUP(L488,CódigosRetorno!$A$2:$B$1577,2,FALSE)</f>
        <v>El dato ingresado como atributo @listURI es incorrecto.</v>
      </c>
      <c r="N488" s="161" t="s">
        <v>163</v>
      </c>
      <c r="O488" s="305"/>
    </row>
    <row r="489" spans="1:15" ht="24" x14ac:dyDescent="0.35">
      <c r="A489" s="305"/>
      <c r="B489" s="897"/>
      <c r="C489" s="920"/>
      <c r="D489" s="897"/>
      <c r="E489" s="897"/>
      <c r="F489" s="878" t="s">
        <v>4039</v>
      </c>
      <c r="G489" s="889" t="s">
        <v>7</v>
      </c>
      <c r="H489" s="903" t="s">
        <v>4040</v>
      </c>
      <c r="I489" s="878">
        <v>1</v>
      </c>
      <c r="J489" s="149" t="s">
        <v>4819</v>
      </c>
      <c r="K489" s="158" t="s">
        <v>171</v>
      </c>
      <c r="L489" s="160" t="s">
        <v>4823</v>
      </c>
      <c r="M489" s="149" t="str">
        <f>VLOOKUP(L489,CódigosRetorno!$A$2:$B$1577,2,FALSE)</f>
        <v>Debe consignar Numero de RUC del emisor del comprobante de anticipo</v>
      </c>
      <c r="N489" s="161" t="s">
        <v>163</v>
      </c>
      <c r="O489" s="305"/>
    </row>
    <row r="490" spans="1:15" ht="24" x14ac:dyDescent="0.35">
      <c r="A490" s="305"/>
      <c r="B490" s="897"/>
      <c r="C490" s="920"/>
      <c r="D490" s="897"/>
      <c r="E490" s="897"/>
      <c r="F490" s="893"/>
      <c r="G490" s="894"/>
      <c r="H490" s="1038"/>
      <c r="I490" s="893"/>
      <c r="J490" s="149" t="s">
        <v>4827</v>
      </c>
      <c r="K490" s="158" t="s">
        <v>171</v>
      </c>
      <c r="L490" s="160" t="s">
        <v>1824</v>
      </c>
      <c r="M490" s="149" t="str">
        <f>VLOOKUP(L490,CódigosRetorno!$A$2:$B$1577,2,FALSE)</f>
        <v>RUC que emitio documento de anticipo, no existe.</v>
      </c>
      <c r="N490" s="148" t="s">
        <v>2512</v>
      </c>
      <c r="O490" s="305"/>
    </row>
    <row r="491" spans="1:15" ht="72" x14ac:dyDescent="0.35">
      <c r="A491" s="305"/>
      <c r="B491" s="897"/>
      <c r="C491" s="920"/>
      <c r="D491" s="897"/>
      <c r="E491" s="897"/>
      <c r="F491" s="893"/>
      <c r="G491" s="894"/>
      <c r="H491" s="1038"/>
      <c r="I491" s="893"/>
      <c r="J491" s="149" t="s">
        <v>5101</v>
      </c>
      <c r="K491" s="141" t="s">
        <v>171</v>
      </c>
      <c r="L491" s="158" t="s">
        <v>4828</v>
      </c>
      <c r="M491" s="149" t="str">
        <f>VLOOKUP(L491,CódigosRetorno!$A$2:$B$1577,2,FALSE)</f>
        <v>El comprobante que se realizo el anticipo no existe</v>
      </c>
      <c r="N491" s="148" t="s">
        <v>2500</v>
      </c>
      <c r="O491" s="305"/>
    </row>
    <row r="492" spans="1:15" ht="72" x14ac:dyDescent="0.35">
      <c r="A492" s="305"/>
      <c r="B492" s="897"/>
      <c r="C492" s="920"/>
      <c r="D492" s="897"/>
      <c r="E492" s="897"/>
      <c r="F492" s="879"/>
      <c r="G492" s="890"/>
      <c r="H492" s="1039"/>
      <c r="I492" s="879"/>
      <c r="J492" s="149" t="s">
        <v>5094</v>
      </c>
      <c r="K492" s="141" t="s">
        <v>1072</v>
      </c>
      <c r="L492" s="158" t="s">
        <v>4829</v>
      </c>
      <c r="M492" s="149" t="str">
        <f>VLOOKUP(L492,CódigosRetorno!$A$2:$B$1577,2,FALSE)</f>
        <v>El comprobante que se realizo el anticipo no se encuentra autorizado</v>
      </c>
      <c r="N492" s="148" t="s">
        <v>2848</v>
      </c>
      <c r="O492" s="305"/>
    </row>
    <row r="493" spans="1:15" ht="36" x14ac:dyDescent="0.35">
      <c r="A493" s="305"/>
      <c r="B493" s="897"/>
      <c r="C493" s="920"/>
      <c r="D493" s="897"/>
      <c r="E493" s="897"/>
      <c r="F493" s="148" t="s">
        <v>43</v>
      </c>
      <c r="G493" s="141" t="s">
        <v>5743</v>
      </c>
      <c r="H493" s="149" t="s">
        <v>4041</v>
      </c>
      <c r="I493" s="148">
        <v>1</v>
      </c>
      <c r="J493" s="149" t="s">
        <v>4850</v>
      </c>
      <c r="K493" s="158" t="s">
        <v>171</v>
      </c>
      <c r="L493" s="160" t="s">
        <v>1833</v>
      </c>
      <c r="M493" s="149" t="str">
        <f>VLOOKUP(L493,CódigosRetorno!$A$2:$B$1577,2,FALSE)</f>
        <v>El tipo documento del emisor que realiza el anticipo debe ser 6 del catalogo de tipo de documento.</v>
      </c>
      <c r="N493" s="148" t="s">
        <v>4669</v>
      </c>
      <c r="O493" s="305"/>
    </row>
    <row r="494" spans="1:15" ht="24" x14ac:dyDescent="0.35">
      <c r="A494" s="305"/>
      <c r="B494" s="897"/>
      <c r="C494" s="920"/>
      <c r="D494" s="897"/>
      <c r="E494" s="897"/>
      <c r="F494" s="876"/>
      <c r="G494" s="161" t="s">
        <v>3914</v>
      </c>
      <c r="H494" s="94" t="s">
        <v>3915</v>
      </c>
      <c r="I494" s="148" t="s">
        <v>3900</v>
      </c>
      <c r="J494" s="149" t="s">
        <v>6363</v>
      </c>
      <c r="K494" s="141" t="s">
        <v>1072</v>
      </c>
      <c r="L494" s="158" t="s">
        <v>4246</v>
      </c>
      <c r="M494" s="149" t="str">
        <f>VLOOKUP(L494,CódigosRetorno!$A$2:$B$1577,2,FALSE)</f>
        <v>El dato ingresado como atributo @schemeName es incorrecto.</v>
      </c>
      <c r="N494" s="161" t="s">
        <v>163</v>
      </c>
      <c r="O494" s="305"/>
    </row>
    <row r="495" spans="1:15" ht="24" x14ac:dyDescent="0.35">
      <c r="A495" s="305"/>
      <c r="B495" s="897"/>
      <c r="C495" s="920"/>
      <c r="D495" s="897"/>
      <c r="E495" s="897"/>
      <c r="F495" s="876"/>
      <c r="G495" s="161" t="s">
        <v>3898</v>
      </c>
      <c r="H495" s="94" t="s">
        <v>3916</v>
      </c>
      <c r="I495" s="148" t="s">
        <v>3900</v>
      </c>
      <c r="J495" s="149" t="s">
        <v>4253</v>
      </c>
      <c r="K495" s="141" t="s">
        <v>1072</v>
      </c>
      <c r="L495" s="158" t="s">
        <v>4247</v>
      </c>
      <c r="M495" s="149" t="str">
        <f>VLOOKUP(L495,CódigosRetorno!$A$2:$B$1577,2,FALSE)</f>
        <v>El dato ingresado como atributo @schemeAgencyName es incorrecto.</v>
      </c>
      <c r="N495" s="161" t="s">
        <v>163</v>
      </c>
      <c r="O495" s="305"/>
    </row>
    <row r="496" spans="1:15" ht="48" x14ac:dyDescent="0.35">
      <c r="A496" s="305"/>
      <c r="B496" s="897"/>
      <c r="C496" s="920"/>
      <c r="D496" s="897"/>
      <c r="E496" s="897"/>
      <c r="F496" s="876"/>
      <c r="G496" s="161" t="s">
        <v>4042</v>
      </c>
      <c r="H496" s="94" t="s">
        <v>3918</v>
      </c>
      <c r="I496" s="148" t="s">
        <v>3900</v>
      </c>
      <c r="J496" s="149" t="s">
        <v>6364</v>
      </c>
      <c r="K496" s="158" t="s">
        <v>1072</v>
      </c>
      <c r="L496" s="160" t="s">
        <v>4248</v>
      </c>
      <c r="M496" s="149" t="str">
        <f>VLOOKUP(L496,CódigosRetorno!$A$2:$B$1577,2,FALSE)</f>
        <v>El dato ingresado como atributo @schemeURI es incorrecto.</v>
      </c>
      <c r="N496" s="161" t="s">
        <v>163</v>
      </c>
      <c r="O496" s="305"/>
    </row>
    <row r="497" spans="1:15" ht="24" x14ac:dyDescent="0.35">
      <c r="A497" s="305"/>
      <c r="B497" s="897">
        <f>B469+1</f>
        <v>65</v>
      </c>
      <c r="C497" s="920" t="s">
        <v>5952</v>
      </c>
      <c r="D497" s="897"/>
      <c r="E497" s="897" t="s">
        <v>8</v>
      </c>
      <c r="F497" s="148" t="s">
        <v>11</v>
      </c>
      <c r="G497" s="141" t="s">
        <v>15</v>
      </c>
      <c r="H497" s="149" t="s">
        <v>2764</v>
      </c>
      <c r="I497" s="148">
        <v>1</v>
      </c>
      <c r="J497" s="151" t="s">
        <v>5956</v>
      </c>
      <c r="K497" s="158" t="s">
        <v>171</v>
      </c>
      <c r="L497" s="160" t="s">
        <v>1841</v>
      </c>
      <c r="M497" s="149" t="str">
        <f>VLOOKUP(L497,CódigosRetorno!$A$2:$B$1577,2,FALSE)</f>
        <v>Total de anticipos diferente a los montos anticipados por documento.</v>
      </c>
      <c r="N497" s="148" t="s">
        <v>163</v>
      </c>
      <c r="O497" s="305"/>
    </row>
    <row r="498" spans="1:15" ht="24" x14ac:dyDescent="0.35">
      <c r="A498" s="305"/>
      <c r="B498" s="897"/>
      <c r="C498" s="920"/>
      <c r="D498" s="897"/>
      <c r="E498" s="897"/>
      <c r="F498" s="148" t="s">
        <v>12</v>
      </c>
      <c r="G498" s="141" t="s">
        <v>5742</v>
      </c>
      <c r="H498" s="99" t="s">
        <v>3942</v>
      </c>
      <c r="I498" s="148">
        <v>1</v>
      </c>
      <c r="J498" s="151" t="s">
        <v>4761</v>
      </c>
      <c r="K498" s="158" t="s">
        <v>171</v>
      </c>
      <c r="L498" s="160" t="s">
        <v>692</v>
      </c>
      <c r="M498" s="149" t="str">
        <f>VLOOKUP(L498,CódigosRetorno!$A$2:$B$1577,2,FALSE)</f>
        <v>La moneda debe ser la misma en todo el documento. Salvo las percepciones que sólo son en moneda nacional.</v>
      </c>
      <c r="N498" s="148" t="s">
        <v>4549</v>
      </c>
      <c r="O498" s="305"/>
    </row>
    <row r="499" spans="1:15" ht="14.5" x14ac:dyDescent="0.35">
      <c r="A499" s="305"/>
      <c r="B499" s="186" t="s">
        <v>6166</v>
      </c>
      <c r="C499" s="178"/>
      <c r="D499" s="180"/>
      <c r="E499" s="180"/>
      <c r="F499" s="181"/>
      <c r="G499" s="181"/>
      <c r="H499" s="179"/>
      <c r="I499" s="180"/>
      <c r="J499" s="178" t="s">
        <v>163</v>
      </c>
      <c r="K499" s="184" t="s">
        <v>163</v>
      </c>
      <c r="L499" s="189" t="s">
        <v>163</v>
      </c>
      <c r="M499" s="178" t="s">
        <v>163</v>
      </c>
      <c r="N499" s="185" t="s">
        <v>163</v>
      </c>
      <c r="O499" s="305"/>
    </row>
    <row r="500" spans="1:15" ht="14.5" x14ac:dyDescent="0.35">
      <c r="A500" s="305"/>
      <c r="B500" s="259" t="s">
        <v>5875</v>
      </c>
      <c r="C500" s="260"/>
      <c r="D500" s="260"/>
      <c r="E500" s="260"/>
      <c r="F500" s="260"/>
      <c r="G500" s="260"/>
      <c r="H500" s="260"/>
      <c r="I500" s="260"/>
      <c r="J500" s="260"/>
      <c r="K500" s="260"/>
      <c r="L500" s="260"/>
      <c r="M500" s="260"/>
      <c r="N500" s="561"/>
      <c r="O500" s="305"/>
    </row>
    <row r="501" spans="1:15" ht="24" x14ac:dyDescent="0.35">
      <c r="A501" s="305"/>
      <c r="B501" s="876">
        <f>B497+1</f>
        <v>66</v>
      </c>
      <c r="C501" s="920" t="s">
        <v>5030</v>
      </c>
      <c r="D501" s="876" t="s">
        <v>3</v>
      </c>
      <c r="E501" s="876" t="s">
        <v>8</v>
      </c>
      <c r="F501" s="148" t="s">
        <v>9</v>
      </c>
      <c r="G501" s="148" t="s">
        <v>5755</v>
      </c>
      <c r="H501" s="149" t="s">
        <v>4050</v>
      </c>
      <c r="I501" s="148">
        <v>1</v>
      </c>
      <c r="J501" s="149" t="s">
        <v>4051</v>
      </c>
      <c r="K501" s="141" t="s">
        <v>1072</v>
      </c>
      <c r="L501" s="158" t="s">
        <v>1281</v>
      </c>
      <c r="M501" s="149" t="str">
        <f>VLOOKUP(L501,CódigosRetorno!$A$2:$B$1577,2,FALSE)</f>
        <v>Para el TransportModeCode, se está usando un valor que no existe en el catálogo Nro. 18.</v>
      </c>
      <c r="N501" s="148" t="s">
        <v>4671</v>
      </c>
      <c r="O501" s="305"/>
    </row>
    <row r="502" spans="1:15" ht="24" x14ac:dyDescent="0.35">
      <c r="A502" s="305"/>
      <c r="B502" s="876"/>
      <c r="C502" s="920"/>
      <c r="D502" s="876"/>
      <c r="E502" s="876"/>
      <c r="F502" s="878"/>
      <c r="G502" s="148" t="s">
        <v>4052</v>
      </c>
      <c r="H502" s="149" t="s">
        <v>3902</v>
      </c>
      <c r="I502" s="148" t="s">
        <v>3900</v>
      </c>
      <c r="J502" s="149" t="s">
        <v>6519</v>
      </c>
      <c r="K502" s="141" t="s">
        <v>1072</v>
      </c>
      <c r="L502" s="158" t="s">
        <v>4242</v>
      </c>
      <c r="M502" s="149" t="str">
        <f>VLOOKUP(L502,CódigosRetorno!$A$2:$B$1577,2,FALSE)</f>
        <v>El dato ingresado como atributo @listName es incorrecto.</v>
      </c>
      <c r="N502" s="161" t="s">
        <v>163</v>
      </c>
      <c r="O502" s="305"/>
    </row>
    <row r="503" spans="1:15" ht="24" x14ac:dyDescent="0.35">
      <c r="A503" s="305"/>
      <c r="B503" s="876"/>
      <c r="C503" s="920"/>
      <c r="D503" s="876"/>
      <c r="E503" s="876"/>
      <c r="F503" s="893"/>
      <c r="G503" s="148" t="s">
        <v>3898</v>
      </c>
      <c r="H503" s="149" t="s">
        <v>3899</v>
      </c>
      <c r="I503" s="148" t="s">
        <v>3900</v>
      </c>
      <c r="J503" s="149" t="s">
        <v>4253</v>
      </c>
      <c r="K503" s="158" t="s">
        <v>1072</v>
      </c>
      <c r="L503" s="160" t="s">
        <v>4241</v>
      </c>
      <c r="M503" s="149" t="str">
        <f>VLOOKUP(L503,CódigosRetorno!$A$2:$B$1577,2,FALSE)</f>
        <v>El dato ingresado como atributo @listAgencyName es incorrecto.</v>
      </c>
      <c r="N503" s="161" t="s">
        <v>163</v>
      </c>
      <c r="O503" s="305"/>
    </row>
    <row r="504" spans="1:15" ht="36" x14ac:dyDescent="0.35">
      <c r="A504" s="305"/>
      <c r="B504" s="876"/>
      <c r="C504" s="920"/>
      <c r="D504" s="876"/>
      <c r="E504" s="876"/>
      <c r="F504" s="879"/>
      <c r="G504" s="148" t="s">
        <v>4053</v>
      </c>
      <c r="H504" s="149" t="s">
        <v>3904</v>
      </c>
      <c r="I504" s="148" t="s">
        <v>3900</v>
      </c>
      <c r="J504" s="149" t="s">
        <v>6520</v>
      </c>
      <c r="K504" s="158" t="s">
        <v>1072</v>
      </c>
      <c r="L504" s="160" t="s">
        <v>4243</v>
      </c>
      <c r="M504" s="149" t="str">
        <f>VLOOKUP(L504,CódigosRetorno!$A$2:$B$1577,2,FALSE)</f>
        <v>El dato ingresado como atributo @listURI es incorrecto.</v>
      </c>
      <c r="N504" s="161" t="s">
        <v>163</v>
      </c>
      <c r="O504" s="305"/>
    </row>
    <row r="505" spans="1:15" ht="36" x14ac:dyDescent="0.35">
      <c r="A505" s="305"/>
      <c r="B505" s="876">
        <f>B501+1</f>
        <v>67</v>
      </c>
      <c r="C505" s="920" t="s">
        <v>4069</v>
      </c>
      <c r="D505" s="876" t="s">
        <v>3</v>
      </c>
      <c r="E505" s="876" t="s">
        <v>8</v>
      </c>
      <c r="F505" s="876" t="s">
        <v>44</v>
      </c>
      <c r="G505" s="876" t="s">
        <v>5744</v>
      </c>
      <c r="H505" s="870" t="s">
        <v>4611</v>
      </c>
      <c r="I505" s="876">
        <v>1</v>
      </c>
      <c r="J505" s="531" t="s">
        <v>6825</v>
      </c>
      <c r="K505" s="559" t="s">
        <v>1072</v>
      </c>
      <c r="L505" s="560" t="s">
        <v>1161</v>
      </c>
      <c r="M505" s="149" t="str">
        <f>VLOOKUP(L505,CódigosRetorno!$A$2:$B$1577,2,FALSE)</f>
        <v>cac:Shipment - Para Factura Electrónica Remitente debe indicar el punto de llegada para el sustento de traslado de bienes (cac:DeliveryAddrees).</v>
      </c>
      <c r="N505" s="161" t="s">
        <v>163</v>
      </c>
      <c r="O505" s="305"/>
    </row>
    <row r="506" spans="1:15" ht="36" x14ac:dyDescent="0.35">
      <c r="A506" s="305"/>
      <c r="B506" s="876"/>
      <c r="C506" s="920"/>
      <c r="D506" s="876"/>
      <c r="E506" s="876"/>
      <c r="F506" s="876"/>
      <c r="G506" s="876"/>
      <c r="H506" s="870"/>
      <c r="I506" s="876"/>
      <c r="J506" s="531" t="s">
        <v>6826</v>
      </c>
      <c r="K506" s="559" t="s">
        <v>1072</v>
      </c>
      <c r="L506" s="560" t="s">
        <v>1153</v>
      </c>
      <c r="M506" s="149" t="str">
        <f>VLOOKUP(L506,CódigosRetorno!$A$2:$B$1577,2,FALSE)</f>
        <v>cac:Shipment - Para Factura Electrónica Transportista no se consigna punto de llegada para el sustento de traslado de bienes (cac:DeliveryAddress).</v>
      </c>
      <c r="N506" s="148" t="s">
        <v>163</v>
      </c>
      <c r="O506" s="305"/>
    </row>
    <row r="507" spans="1:15" ht="36" x14ac:dyDescent="0.35">
      <c r="A507" s="305"/>
      <c r="B507" s="876"/>
      <c r="C507" s="920"/>
      <c r="D507" s="876"/>
      <c r="E507" s="876"/>
      <c r="F507" s="876"/>
      <c r="G507" s="876"/>
      <c r="H507" s="870"/>
      <c r="I507" s="876"/>
      <c r="J507" s="149" t="s">
        <v>6434</v>
      </c>
      <c r="K507" s="141" t="s">
        <v>1072</v>
      </c>
      <c r="L507" s="158" t="s">
        <v>1106</v>
      </c>
      <c r="M507" s="149" t="str">
        <f>VLOOKUP(L507,CódigosRetorno!$A$2:$B$1577,2,FALSE)</f>
        <v>El dato ingresado como código de ubigeo de punto de llegada no corresponde a un valor esperado (catalogo nro 13).</v>
      </c>
      <c r="N507" s="148" t="s">
        <v>4657</v>
      </c>
      <c r="O507" s="305"/>
    </row>
    <row r="508" spans="1:15" ht="24" x14ac:dyDescent="0.35">
      <c r="A508" s="305"/>
      <c r="B508" s="876"/>
      <c r="C508" s="920"/>
      <c r="D508" s="876"/>
      <c r="E508" s="876"/>
      <c r="F508" s="876"/>
      <c r="G508" s="148" t="s">
        <v>3925</v>
      </c>
      <c r="H508" s="99" t="s">
        <v>3916</v>
      </c>
      <c r="I508" s="148" t="s">
        <v>3900</v>
      </c>
      <c r="J508" s="149" t="s">
        <v>4258</v>
      </c>
      <c r="K508" s="141" t="s">
        <v>1072</v>
      </c>
      <c r="L508" s="158" t="s">
        <v>4247</v>
      </c>
      <c r="M508" s="149" t="str">
        <f>VLOOKUP(L508,CódigosRetorno!$A$2:$B$1577,2,FALSE)</f>
        <v>El dato ingresado como atributo @schemeAgencyName es incorrecto.</v>
      </c>
      <c r="N508" s="148" t="s">
        <v>163</v>
      </c>
      <c r="O508" s="305"/>
    </row>
    <row r="509" spans="1:15" ht="24" x14ac:dyDescent="0.35">
      <c r="A509" s="305"/>
      <c r="B509" s="876"/>
      <c r="C509" s="920"/>
      <c r="D509" s="876"/>
      <c r="E509" s="876"/>
      <c r="F509" s="876"/>
      <c r="G509" s="148" t="s">
        <v>3926</v>
      </c>
      <c r="H509" s="99" t="s">
        <v>3915</v>
      </c>
      <c r="I509" s="148" t="s">
        <v>3900</v>
      </c>
      <c r="J509" s="149" t="s">
        <v>4259</v>
      </c>
      <c r="K509" s="141" t="s">
        <v>1072</v>
      </c>
      <c r="L509" s="158" t="s">
        <v>4246</v>
      </c>
      <c r="M509" s="149" t="str">
        <f>VLOOKUP(L509,CódigosRetorno!$A$2:$B$1577,2,FALSE)</f>
        <v>El dato ingresado como atributo @schemeName es incorrecto.</v>
      </c>
      <c r="N509" s="161" t="s">
        <v>163</v>
      </c>
      <c r="O509" s="305"/>
    </row>
    <row r="510" spans="1:15" ht="36" x14ac:dyDescent="0.35">
      <c r="A510" s="305"/>
      <c r="B510" s="876">
        <f>B505+1</f>
        <v>68</v>
      </c>
      <c r="C510" s="870" t="s">
        <v>4070</v>
      </c>
      <c r="D510" s="876" t="s">
        <v>3</v>
      </c>
      <c r="E510" s="876" t="s">
        <v>8</v>
      </c>
      <c r="F510" s="876" t="s">
        <v>3920</v>
      </c>
      <c r="G510" s="876"/>
      <c r="H510" s="870" t="s">
        <v>4071</v>
      </c>
      <c r="I510" s="876">
        <v>1</v>
      </c>
      <c r="J510" s="531" t="s">
        <v>6825</v>
      </c>
      <c r="K510" s="559" t="s">
        <v>1072</v>
      </c>
      <c r="L510" s="560" t="s">
        <v>1161</v>
      </c>
      <c r="M510" s="149" t="str">
        <f>VLOOKUP(L510,CódigosRetorno!$A$2:$B$1577,2,FALSE)</f>
        <v>cac:Shipment - Para Factura Electrónica Remitente debe indicar el punto de llegada para el sustento de traslado de bienes (cac:DeliveryAddrees).</v>
      </c>
      <c r="N510" s="148" t="s">
        <v>163</v>
      </c>
      <c r="O510" s="305"/>
    </row>
    <row r="511" spans="1:15" ht="36" x14ac:dyDescent="0.35">
      <c r="A511" s="305"/>
      <c r="B511" s="876"/>
      <c r="C511" s="870"/>
      <c r="D511" s="876"/>
      <c r="E511" s="876"/>
      <c r="F511" s="876"/>
      <c r="G511" s="876"/>
      <c r="H511" s="870"/>
      <c r="I511" s="876"/>
      <c r="J511" s="531" t="s">
        <v>6826</v>
      </c>
      <c r="K511" s="559" t="s">
        <v>1072</v>
      </c>
      <c r="L511" s="560" t="s">
        <v>1153</v>
      </c>
      <c r="M511" s="149" t="str">
        <f>VLOOKUP(L511,CódigosRetorno!$A$2:$B$1577,2,FALSE)</f>
        <v>cac:Shipment - Para Factura Electrónica Transportista no se consigna punto de llegada para el sustento de traslado de bienes (cac:DeliveryAddress).</v>
      </c>
      <c r="N511" s="148" t="s">
        <v>163</v>
      </c>
      <c r="O511" s="305"/>
    </row>
    <row r="512" spans="1:15" ht="24" x14ac:dyDescent="0.35">
      <c r="A512" s="305"/>
      <c r="B512" s="876"/>
      <c r="C512" s="870"/>
      <c r="D512" s="876"/>
      <c r="E512" s="876"/>
      <c r="F512" s="876"/>
      <c r="G512" s="876"/>
      <c r="H512" s="870"/>
      <c r="I512" s="876"/>
      <c r="J512" s="531" t="s">
        <v>6827</v>
      </c>
      <c r="K512" s="559" t="s">
        <v>1072</v>
      </c>
      <c r="L512" s="560" t="s">
        <v>1103</v>
      </c>
      <c r="M512" s="149" t="str">
        <f>VLOOKUP(L512,CódigosRetorno!$A$2:$B$1577,2,FALSE)</f>
        <v>cac:DeliveryAddress: Dirección completa y detallada del punto de llegada no cumple con el formato válido.</v>
      </c>
      <c r="N512" s="148" t="s">
        <v>163</v>
      </c>
      <c r="O512" s="305"/>
    </row>
    <row r="513" spans="1:15" ht="36" x14ac:dyDescent="0.35">
      <c r="A513" s="305"/>
      <c r="B513" s="876">
        <f>B510+1</f>
        <v>69</v>
      </c>
      <c r="C513" s="920" t="s">
        <v>4072</v>
      </c>
      <c r="D513" s="876" t="s">
        <v>3</v>
      </c>
      <c r="E513" s="876" t="s">
        <v>8</v>
      </c>
      <c r="F513" s="876" t="s">
        <v>44</v>
      </c>
      <c r="G513" s="876" t="s">
        <v>5744</v>
      </c>
      <c r="H513" s="870" t="s">
        <v>4612</v>
      </c>
      <c r="I513" s="876">
        <v>1</v>
      </c>
      <c r="J513" s="531" t="s">
        <v>6825</v>
      </c>
      <c r="K513" s="559" t="s">
        <v>1072</v>
      </c>
      <c r="L513" s="560" t="s">
        <v>1160</v>
      </c>
      <c r="M513" s="149" t="str">
        <f>VLOOKUP(L513,CódigosRetorno!$A$2:$B$1577,2,FALSE)</f>
        <v>cac:Shipment - Para Factura Electrónica Remitente debe indicar el punto de partida para el sustento de traslado de bienes (cac:OriginAddress).</v>
      </c>
      <c r="N513" s="94" t="s">
        <v>163</v>
      </c>
      <c r="O513" s="305"/>
    </row>
    <row r="514" spans="1:15" ht="36" x14ac:dyDescent="0.35">
      <c r="A514" s="305"/>
      <c r="B514" s="876"/>
      <c r="C514" s="920"/>
      <c r="D514" s="876"/>
      <c r="E514" s="876"/>
      <c r="F514" s="876"/>
      <c r="G514" s="876"/>
      <c r="H514" s="870"/>
      <c r="I514" s="876"/>
      <c r="J514" s="531" t="s">
        <v>6826</v>
      </c>
      <c r="K514" s="559" t="s">
        <v>1072</v>
      </c>
      <c r="L514" s="560" t="s">
        <v>1152</v>
      </c>
      <c r="M514" s="149" t="str">
        <f>VLOOKUP(L514,CódigosRetorno!$A$2:$B$1577,2,FALSE)</f>
        <v>cac:Shipment - Para Factura Electrónica Transportista no se consigna punto de partida para el sustento de traslado de bienes (cac:OriginAddress).</v>
      </c>
      <c r="N514" s="148" t="s">
        <v>163</v>
      </c>
      <c r="O514" s="305"/>
    </row>
    <row r="515" spans="1:15" ht="36" x14ac:dyDescent="0.35">
      <c r="A515" s="305"/>
      <c r="B515" s="876"/>
      <c r="C515" s="920"/>
      <c r="D515" s="876"/>
      <c r="E515" s="876"/>
      <c r="F515" s="876"/>
      <c r="G515" s="876"/>
      <c r="H515" s="870"/>
      <c r="I515" s="876"/>
      <c r="J515" s="531" t="s">
        <v>4550</v>
      </c>
      <c r="K515" s="559" t="s">
        <v>1072</v>
      </c>
      <c r="L515" s="560" t="s">
        <v>1101</v>
      </c>
      <c r="M515" s="149" t="str">
        <f>VLOOKUP(L515,CódigosRetorno!$A$2:$B$1577,2,FALSE)</f>
        <v>El dato ingresado como código de ubigeo de punto de partida no corresponde a un valor esperado (catalogo nro 13).</v>
      </c>
      <c r="N515" s="148" t="s">
        <v>4657</v>
      </c>
      <c r="O515" s="305"/>
    </row>
    <row r="516" spans="1:15" ht="24" x14ac:dyDescent="0.35">
      <c r="A516" s="305"/>
      <c r="B516" s="876"/>
      <c r="C516" s="920"/>
      <c r="D516" s="876"/>
      <c r="E516" s="876"/>
      <c r="F516" s="876"/>
      <c r="G516" s="148" t="s">
        <v>3925</v>
      </c>
      <c r="H516" s="99" t="s">
        <v>3916</v>
      </c>
      <c r="I516" s="148" t="s">
        <v>3900</v>
      </c>
      <c r="J516" s="149" t="s">
        <v>4258</v>
      </c>
      <c r="K516" s="141" t="s">
        <v>1072</v>
      </c>
      <c r="L516" s="158" t="s">
        <v>4247</v>
      </c>
      <c r="M516" s="149" t="str">
        <f>VLOOKUP(L516,CódigosRetorno!$A$2:$B$1577,2,FALSE)</f>
        <v>El dato ingresado como atributo @schemeAgencyName es incorrecto.</v>
      </c>
      <c r="N516" s="148" t="s">
        <v>163</v>
      </c>
      <c r="O516" s="305"/>
    </row>
    <row r="517" spans="1:15" ht="24" x14ac:dyDescent="0.35">
      <c r="A517" s="305"/>
      <c r="B517" s="876"/>
      <c r="C517" s="920"/>
      <c r="D517" s="876"/>
      <c r="E517" s="876"/>
      <c r="F517" s="876"/>
      <c r="G517" s="148" t="s">
        <v>3926</v>
      </c>
      <c r="H517" s="99" t="s">
        <v>3915</v>
      </c>
      <c r="I517" s="148" t="s">
        <v>3900</v>
      </c>
      <c r="J517" s="149" t="s">
        <v>4259</v>
      </c>
      <c r="K517" s="141" t="s">
        <v>1072</v>
      </c>
      <c r="L517" s="158" t="s">
        <v>4246</v>
      </c>
      <c r="M517" s="149" t="str">
        <f>VLOOKUP(L517,CódigosRetorno!$A$2:$B$1577,2,FALSE)</f>
        <v>El dato ingresado como atributo @schemeName es incorrecto.</v>
      </c>
      <c r="N517" s="161" t="s">
        <v>163</v>
      </c>
      <c r="O517" s="305"/>
    </row>
    <row r="518" spans="1:15" ht="36" x14ac:dyDescent="0.35">
      <c r="A518" s="305"/>
      <c r="B518" s="876">
        <f>B513+1</f>
        <v>70</v>
      </c>
      <c r="C518" s="870" t="s">
        <v>4073</v>
      </c>
      <c r="D518" s="876" t="s">
        <v>3</v>
      </c>
      <c r="E518" s="876" t="s">
        <v>8</v>
      </c>
      <c r="F518" s="876" t="s">
        <v>3920</v>
      </c>
      <c r="G518" s="876"/>
      <c r="H518" s="870" t="s">
        <v>4074</v>
      </c>
      <c r="I518" s="876">
        <v>1</v>
      </c>
      <c r="J518" s="531" t="s">
        <v>6825</v>
      </c>
      <c r="K518" s="559" t="s">
        <v>1072</v>
      </c>
      <c r="L518" s="560" t="s">
        <v>1160</v>
      </c>
      <c r="M518" s="149" t="str">
        <f>VLOOKUP(L518,CódigosRetorno!$A$2:$B$1577,2,FALSE)</f>
        <v>cac:Shipment - Para Factura Electrónica Remitente debe indicar el punto de partida para el sustento de traslado de bienes (cac:OriginAddress).</v>
      </c>
      <c r="N518" s="148" t="s">
        <v>163</v>
      </c>
      <c r="O518" s="305"/>
    </row>
    <row r="519" spans="1:15" ht="36" x14ac:dyDescent="0.35">
      <c r="A519" s="305"/>
      <c r="B519" s="876"/>
      <c r="C519" s="870"/>
      <c r="D519" s="876"/>
      <c r="E519" s="876"/>
      <c r="F519" s="876"/>
      <c r="G519" s="876"/>
      <c r="H519" s="870"/>
      <c r="I519" s="876"/>
      <c r="J519" s="531" t="s">
        <v>6828</v>
      </c>
      <c r="K519" s="559" t="s">
        <v>1072</v>
      </c>
      <c r="L519" s="560" t="s">
        <v>1152</v>
      </c>
      <c r="M519" s="149" t="str">
        <f>VLOOKUP(L519,CódigosRetorno!$A$2:$B$1577,2,FALSE)</f>
        <v>cac:Shipment - Para Factura Electrónica Transportista no se consigna punto de partida para el sustento de traslado de bienes (cac:OriginAddress).</v>
      </c>
      <c r="N519" s="148" t="s">
        <v>163</v>
      </c>
      <c r="O519" s="305"/>
    </row>
    <row r="520" spans="1:15" ht="24" x14ac:dyDescent="0.35">
      <c r="A520" s="305"/>
      <c r="B520" s="876"/>
      <c r="C520" s="870"/>
      <c r="D520" s="876"/>
      <c r="E520" s="876"/>
      <c r="F520" s="876"/>
      <c r="G520" s="876"/>
      <c r="H520" s="870"/>
      <c r="I520" s="876"/>
      <c r="J520" s="531" t="s">
        <v>6827</v>
      </c>
      <c r="K520" s="559" t="s">
        <v>1072</v>
      </c>
      <c r="L520" s="560" t="s">
        <v>1098</v>
      </c>
      <c r="M520" s="149" t="str">
        <f>VLOOKUP(L520,CódigosRetorno!$A$2:$B$1577,2,FALSE)</f>
        <v>cac:OriginAddres: Dirección completa y detallada del punto de partida no cumple con el estandar.</v>
      </c>
      <c r="N520" s="148" t="s">
        <v>163</v>
      </c>
      <c r="O520" s="305"/>
    </row>
    <row r="521" spans="1:15" ht="48" x14ac:dyDescent="0.35">
      <c r="A521" s="305"/>
      <c r="B521" s="876">
        <f>B518+1</f>
        <v>71</v>
      </c>
      <c r="C521" s="870" t="s">
        <v>4062</v>
      </c>
      <c r="D521" s="876" t="s">
        <v>3</v>
      </c>
      <c r="E521" s="876" t="s">
        <v>8</v>
      </c>
      <c r="F521" s="876" t="s">
        <v>136</v>
      </c>
      <c r="G521" s="897"/>
      <c r="H521" s="870" t="s">
        <v>4063</v>
      </c>
      <c r="I521" s="876">
        <v>1</v>
      </c>
      <c r="J521" s="531" t="s">
        <v>4861</v>
      </c>
      <c r="K521" s="559" t="s">
        <v>1072</v>
      </c>
      <c r="L521" s="560" t="s">
        <v>1125</v>
      </c>
      <c r="M521" s="149" t="str">
        <f>VLOOKUP(L521,CódigosRetorno!$A$2:$B$1577,2,FALSE)</f>
        <v>No existe información en el tag datos de vehículos.</v>
      </c>
      <c r="N521" s="148" t="s">
        <v>163</v>
      </c>
      <c r="O521" s="305"/>
    </row>
    <row r="522" spans="1:15" ht="24" x14ac:dyDescent="0.35">
      <c r="A522" s="305"/>
      <c r="B522" s="876"/>
      <c r="C522" s="870"/>
      <c r="D522" s="876"/>
      <c r="E522" s="876"/>
      <c r="F522" s="876"/>
      <c r="G522" s="897"/>
      <c r="H522" s="870"/>
      <c r="I522" s="876"/>
      <c r="J522" s="531" t="s">
        <v>6829</v>
      </c>
      <c r="K522" s="559" t="s">
        <v>1072</v>
      </c>
      <c r="L522" s="560" t="s">
        <v>1125</v>
      </c>
      <c r="M522" s="149" t="str">
        <f>VLOOKUP(L522,CódigosRetorno!$A$2:$B$1577,2,FALSE)</f>
        <v>No existe información en el tag datos de vehículos.</v>
      </c>
      <c r="N522" s="148" t="s">
        <v>163</v>
      </c>
      <c r="O522" s="305"/>
    </row>
    <row r="523" spans="1:15" ht="36" x14ac:dyDescent="0.35">
      <c r="A523" s="305"/>
      <c r="B523" s="876"/>
      <c r="C523" s="870"/>
      <c r="D523" s="876"/>
      <c r="E523" s="876"/>
      <c r="F523" s="876"/>
      <c r="G523" s="897"/>
      <c r="H523" s="870"/>
      <c r="I523" s="876"/>
      <c r="J523" s="531" t="s">
        <v>6830</v>
      </c>
      <c r="K523" s="559" t="s">
        <v>1072</v>
      </c>
      <c r="L523" s="560" t="s">
        <v>1125</v>
      </c>
      <c r="M523" s="790"/>
      <c r="N523" s="789" t="s">
        <v>163</v>
      </c>
      <c r="O523" s="305"/>
    </row>
    <row r="524" spans="1:15" ht="36" x14ac:dyDescent="0.35">
      <c r="A524" s="305"/>
      <c r="B524" s="876"/>
      <c r="C524" s="870"/>
      <c r="D524" s="876"/>
      <c r="E524" s="876"/>
      <c r="F524" s="876"/>
      <c r="G524" s="897"/>
      <c r="H524" s="870"/>
      <c r="I524" s="876"/>
      <c r="J524" s="379" t="s">
        <v>5826</v>
      </c>
      <c r="K524" s="399" t="s">
        <v>1072</v>
      </c>
      <c r="L524" s="377" t="s">
        <v>1115</v>
      </c>
      <c r="M524" s="149" t="str">
        <f>VLOOKUP(L524,CódigosRetorno!$A$2:$B$1577,2,FALSE)</f>
        <v>cac:RoadTransport/cbc:LicensePlateID: Numero de placa del vehículo no cumple con el formato válido.</v>
      </c>
      <c r="N524" s="148" t="s">
        <v>163</v>
      </c>
      <c r="O524" s="305"/>
    </row>
    <row r="525" spans="1:15" ht="36" x14ac:dyDescent="0.35">
      <c r="A525" s="305"/>
      <c r="B525" s="148">
        <f>B521+1</f>
        <v>72</v>
      </c>
      <c r="C525" s="151" t="s">
        <v>5878</v>
      </c>
      <c r="D525" s="148" t="s">
        <v>3</v>
      </c>
      <c r="E525" s="148" t="s">
        <v>8</v>
      </c>
      <c r="F525" s="148" t="s">
        <v>136</v>
      </c>
      <c r="G525" s="141"/>
      <c r="H525" s="151" t="s">
        <v>4064</v>
      </c>
      <c r="I525" s="148">
        <v>1</v>
      </c>
      <c r="J525" s="379" t="s">
        <v>5826</v>
      </c>
      <c r="K525" s="399" t="s">
        <v>1072</v>
      </c>
      <c r="L525" s="377" t="s">
        <v>1112</v>
      </c>
      <c r="M525" s="149" t="str">
        <f>VLOOKUP(L525,CódigosRetorno!$A$2:$B$1577,2,FALSE)</f>
        <v>cac:TransportEquipment: Numero de placa del vehículo secundario no cumple con el formato válido (cbc:ID).</v>
      </c>
      <c r="N525" s="148" t="s">
        <v>163</v>
      </c>
      <c r="O525" s="305"/>
    </row>
    <row r="526" spans="1:15" ht="36" x14ac:dyDescent="0.35">
      <c r="A526" s="305"/>
      <c r="B526" s="876">
        <f>B525+1</f>
        <v>73</v>
      </c>
      <c r="C526" s="870" t="s">
        <v>4065</v>
      </c>
      <c r="D526" s="876" t="s">
        <v>3</v>
      </c>
      <c r="E526" s="876" t="s">
        <v>8</v>
      </c>
      <c r="F526" s="876" t="s">
        <v>7</v>
      </c>
      <c r="G526" s="897"/>
      <c r="H526" s="870" t="s">
        <v>4066</v>
      </c>
      <c r="I526" s="876">
        <v>1</v>
      </c>
      <c r="J526" s="531" t="s">
        <v>6831</v>
      </c>
      <c r="K526" s="559" t="s">
        <v>1072</v>
      </c>
      <c r="L526" s="560" t="s">
        <v>1127</v>
      </c>
      <c r="M526" s="149" t="str">
        <f>VLOOKUP(L526,CódigosRetorno!$A$2:$B$1577,2,FALSE)</f>
        <v>No existe información en el tag datos de conductores.</v>
      </c>
      <c r="N526" s="148" t="s">
        <v>163</v>
      </c>
      <c r="O526" s="305"/>
    </row>
    <row r="527" spans="1:15" ht="24" x14ac:dyDescent="0.35">
      <c r="A527" s="305"/>
      <c r="B527" s="876"/>
      <c r="C527" s="870"/>
      <c r="D527" s="876"/>
      <c r="E527" s="876"/>
      <c r="F527" s="876"/>
      <c r="G527" s="897"/>
      <c r="H527" s="870"/>
      <c r="I527" s="876"/>
      <c r="J527" s="531" t="s">
        <v>4862</v>
      </c>
      <c r="K527" s="559" t="s">
        <v>1072</v>
      </c>
      <c r="L527" s="560" t="s">
        <v>1127</v>
      </c>
      <c r="M527" s="149" t="str">
        <f>VLOOKUP(L527,CódigosRetorno!$A$2:$B$1577,2,FALSE)</f>
        <v>No existe información en el tag datos de conductores.</v>
      </c>
      <c r="N527" s="148" t="s">
        <v>163</v>
      </c>
      <c r="O527" s="305"/>
    </row>
    <row r="528" spans="1:15" ht="36" x14ac:dyDescent="0.35">
      <c r="A528" s="305"/>
      <c r="B528" s="876"/>
      <c r="C528" s="870"/>
      <c r="D528" s="876"/>
      <c r="E528" s="876"/>
      <c r="F528" s="876"/>
      <c r="G528" s="897"/>
      <c r="H528" s="870"/>
      <c r="I528" s="876"/>
      <c r="J528" s="531" t="s">
        <v>6830</v>
      </c>
      <c r="K528" s="559" t="s">
        <v>1072</v>
      </c>
      <c r="L528" s="560" t="s">
        <v>1127</v>
      </c>
      <c r="M528" s="790" t="str">
        <f>VLOOKUP(L528,CódigosRetorno!$A$2:$B$1577,2,FALSE)</f>
        <v>No existe información en el tag datos de conductores.</v>
      </c>
      <c r="N528" s="789" t="s">
        <v>163</v>
      </c>
      <c r="O528" s="305"/>
    </row>
    <row r="529" spans="1:15" ht="36" x14ac:dyDescent="0.35">
      <c r="A529" s="305"/>
      <c r="B529" s="876"/>
      <c r="C529" s="870"/>
      <c r="D529" s="876"/>
      <c r="E529" s="876"/>
      <c r="F529" s="876"/>
      <c r="G529" s="897"/>
      <c r="H529" s="870"/>
      <c r="I529" s="876"/>
      <c r="J529" s="801" t="s">
        <v>6462</v>
      </c>
      <c r="K529" s="804" t="s">
        <v>1072</v>
      </c>
      <c r="L529" s="802" t="s">
        <v>1108</v>
      </c>
      <c r="M529" s="149" t="str">
        <f>VLOOKUP(L529,CódigosRetorno!$A$2:$B$1577,2,FALSE)</f>
        <v>cac:DriverPerson: Numero de documento de identidad del conductor no cumple con el formato válido.</v>
      </c>
      <c r="N529" s="148" t="s">
        <v>163</v>
      </c>
      <c r="O529" s="305"/>
    </row>
    <row r="530" spans="1:15" ht="24" x14ac:dyDescent="0.35">
      <c r="A530" s="305"/>
      <c r="B530" s="876"/>
      <c r="C530" s="870"/>
      <c r="D530" s="876"/>
      <c r="E530" s="876"/>
      <c r="F530" s="876"/>
      <c r="G530" s="897"/>
      <c r="H530" s="870"/>
      <c r="I530" s="876"/>
      <c r="J530" s="531" t="s">
        <v>6435</v>
      </c>
      <c r="K530" s="559" t="s">
        <v>1072</v>
      </c>
      <c r="L530" s="560" t="s">
        <v>1108</v>
      </c>
      <c r="M530" s="149" t="str">
        <f>VLOOKUP(L530,CódigosRetorno!$A$2:$B$1577,2,FALSE)</f>
        <v>cac:DriverPerson: Numero de documento de identidad del conductor no cumple con el formato válido.</v>
      </c>
      <c r="N530" s="148" t="s">
        <v>163</v>
      </c>
      <c r="O530" s="305"/>
    </row>
    <row r="531" spans="1:15" ht="36" x14ac:dyDescent="0.35">
      <c r="A531" s="305"/>
      <c r="B531" s="876"/>
      <c r="C531" s="870"/>
      <c r="D531" s="876"/>
      <c r="E531" s="876"/>
      <c r="F531" s="876"/>
      <c r="G531" s="897"/>
      <c r="H531" s="870"/>
      <c r="I531" s="876"/>
      <c r="J531" s="801" t="s">
        <v>6446</v>
      </c>
      <c r="K531" s="804" t="s">
        <v>1072</v>
      </c>
      <c r="L531" s="802" t="s">
        <v>1108</v>
      </c>
      <c r="M531" s="149" t="str">
        <f>VLOOKUP(L531,CódigosRetorno!$A$2:$B$1577,2,FALSE)</f>
        <v>cac:DriverPerson: Numero de documento de identidad del conductor no cumple con el formato válido.</v>
      </c>
      <c r="N531" s="148" t="s">
        <v>163</v>
      </c>
      <c r="O531" s="305"/>
    </row>
    <row r="532" spans="1:15" ht="24" x14ac:dyDescent="0.35">
      <c r="A532" s="305"/>
      <c r="B532" s="876">
        <f>B526+1</f>
        <v>74</v>
      </c>
      <c r="C532" s="920" t="s">
        <v>4067</v>
      </c>
      <c r="D532" s="876" t="s">
        <v>3</v>
      </c>
      <c r="E532" s="878" t="s">
        <v>8</v>
      </c>
      <c r="F532" s="876" t="s">
        <v>9</v>
      </c>
      <c r="G532" s="876" t="s">
        <v>5743</v>
      </c>
      <c r="H532" s="870" t="s">
        <v>4068</v>
      </c>
      <c r="I532" s="876">
        <v>1</v>
      </c>
      <c r="J532" s="149" t="s">
        <v>6444</v>
      </c>
      <c r="K532" s="141" t="s">
        <v>1072</v>
      </c>
      <c r="L532" s="158" t="s">
        <v>1110</v>
      </c>
      <c r="M532" s="149" t="str">
        <f>VLOOKUP(L532,CódigosRetorno!$A$2:$B$1577,2,FALSE)</f>
        <v>cac:DriverPerson: Debe consignar tipo de documento de identidad del conductor (cbc:ID/@schemeID).</v>
      </c>
      <c r="N532" s="80" t="s">
        <v>163</v>
      </c>
      <c r="O532" s="305"/>
    </row>
    <row r="533" spans="1:15" ht="24" x14ac:dyDescent="0.35">
      <c r="A533" s="305"/>
      <c r="B533" s="876"/>
      <c r="C533" s="920"/>
      <c r="D533" s="876"/>
      <c r="E533" s="893"/>
      <c r="F533" s="876"/>
      <c r="G533" s="876"/>
      <c r="H533" s="870"/>
      <c r="I533" s="876"/>
      <c r="J533" s="149" t="s">
        <v>6401</v>
      </c>
      <c r="K533" s="141" t="s">
        <v>1072</v>
      </c>
      <c r="L533" s="158" t="s">
        <v>1109</v>
      </c>
      <c r="M533" s="149" t="str">
        <f>VLOOKUP(L533,CódigosRetorno!$A$2:$B$1577,2,FALSE)</f>
        <v>cac:DriverPerson: Tipo de documento de identidad del conductor no válido (Catalogo Nro 06).</v>
      </c>
      <c r="N533" s="148" t="s">
        <v>4669</v>
      </c>
      <c r="O533" s="305"/>
    </row>
    <row r="534" spans="1:15" ht="24" x14ac:dyDescent="0.35">
      <c r="A534" s="305"/>
      <c r="B534" s="876"/>
      <c r="C534" s="920"/>
      <c r="D534" s="876"/>
      <c r="E534" s="893"/>
      <c r="F534" s="878"/>
      <c r="G534" s="148" t="s">
        <v>3914</v>
      </c>
      <c r="H534" s="149" t="s">
        <v>3915</v>
      </c>
      <c r="I534" s="148" t="s">
        <v>3900</v>
      </c>
      <c r="J534" s="149" t="s">
        <v>6363</v>
      </c>
      <c r="K534" s="141" t="s">
        <v>1072</v>
      </c>
      <c r="L534" s="158" t="s">
        <v>4246</v>
      </c>
      <c r="M534" s="149" t="str">
        <f>VLOOKUP(L534,CódigosRetorno!$A$2:$B$1577,2,FALSE)</f>
        <v>El dato ingresado como atributo @schemeName es incorrecto.</v>
      </c>
      <c r="N534" s="161" t="s">
        <v>163</v>
      </c>
      <c r="O534" s="305"/>
    </row>
    <row r="535" spans="1:15" ht="24" x14ac:dyDescent="0.35">
      <c r="A535" s="305"/>
      <c r="B535" s="876"/>
      <c r="C535" s="920"/>
      <c r="D535" s="876"/>
      <c r="E535" s="893"/>
      <c r="F535" s="893"/>
      <c r="G535" s="148" t="s">
        <v>3898</v>
      </c>
      <c r="H535" s="149" t="s">
        <v>3916</v>
      </c>
      <c r="I535" s="148" t="s">
        <v>3900</v>
      </c>
      <c r="J535" s="149" t="s">
        <v>4253</v>
      </c>
      <c r="K535" s="141" t="s">
        <v>1072</v>
      </c>
      <c r="L535" s="158" t="s">
        <v>4247</v>
      </c>
      <c r="M535" s="149" t="str">
        <f>VLOOKUP(L535,CódigosRetorno!$A$2:$B$1577,2,FALSE)</f>
        <v>El dato ingresado como atributo @schemeAgencyName es incorrecto.</v>
      </c>
      <c r="N535" s="161" t="s">
        <v>163</v>
      </c>
      <c r="O535" s="305"/>
    </row>
    <row r="536" spans="1:15" ht="36" x14ac:dyDescent="0.35">
      <c r="A536" s="305"/>
      <c r="B536" s="876"/>
      <c r="C536" s="920"/>
      <c r="D536" s="876"/>
      <c r="E536" s="879"/>
      <c r="F536" s="879"/>
      <c r="G536" s="148" t="s">
        <v>3917</v>
      </c>
      <c r="H536" s="149" t="s">
        <v>3918</v>
      </c>
      <c r="I536" s="148" t="s">
        <v>3900</v>
      </c>
      <c r="J536" s="149" t="s">
        <v>6364</v>
      </c>
      <c r="K536" s="158" t="s">
        <v>1072</v>
      </c>
      <c r="L536" s="160" t="s">
        <v>4248</v>
      </c>
      <c r="M536" s="149" t="str">
        <f>VLOOKUP(L536,CódigosRetorno!$A$2:$B$1577,2,FALSE)</f>
        <v>El dato ingresado como atributo @schemeURI es incorrecto.</v>
      </c>
      <c r="N536" s="161" t="s">
        <v>163</v>
      </c>
      <c r="O536" s="305"/>
    </row>
    <row r="537" spans="1:15" ht="24" x14ac:dyDescent="0.35">
      <c r="A537" s="305"/>
      <c r="B537" s="876">
        <f>B532+1</f>
        <v>75</v>
      </c>
      <c r="C537" s="920" t="s">
        <v>6170</v>
      </c>
      <c r="D537" s="876" t="s">
        <v>3</v>
      </c>
      <c r="E537" s="876" t="s">
        <v>8</v>
      </c>
      <c r="F537" s="788" t="s">
        <v>9</v>
      </c>
      <c r="G537" s="788" t="s">
        <v>5761</v>
      </c>
      <c r="H537" s="787" t="s">
        <v>4043</v>
      </c>
      <c r="I537" s="148" t="s">
        <v>3900</v>
      </c>
      <c r="J537" s="149" t="s">
        <v>4318</v>
      </c>
      <c r="K537" s="148" t="s">
        <v>1072</v>
      </c>
      <c r="L537" s="158" t="s">
        <v>3893</v>
      </c>
      <c r="M537" s="149" t="str">
        <f>VLOOKUP(L537,CódigosRetorno!$A$2:$B$1577,2,FALSE)</f>
        <v>El código de motivo de traslado no existe en el listado (catalogo nro. 20)</v>
      </c>
      <c r="N537" s="148" t="s">
        <v>4670</v>
      </c>
      <c r="O537" s="305"/>
    </row>
    <row r="538" spans="1:15" ht="24" x14ac:dyDescent="0.35">
      <c r="A538" s="305"/>
      <c r="B538" s="876"/>
      <c r="C538" s="920"/>
      <c r="D538" s="876"/>
      <c r="E538" s="876"/>
      <c r="F538" s="878"/>
      <c r="G538" s="148" t="s">
        <v>4044</v>
      </c>
      <c r="H538" s="99" t="s">
        <v>3915</v>
      </c>
      <c r="I538" s="148" t="s">
        <v>3900</v>
      </c>
      <c r="J538" s="149" t="s">
        <v>6521</v>
      </c>
      <c r="K538" s="141" t="s">
        <v>1072</v>
      </c>
      <c r="L538" s="158" t="s">
        <v>4246</v>
      </c>
      <c r="M538" s="149" t="str">
        <f>VLOOKUP(L538,CódigosRetorno!$A$2:$B$1577,2,FALSE)</f>
        <v>El dato ingresado como atributo @schemeName es incorrecto.</v>
      </c>
      <c r="N538" s="161" t="s">
        <v>163</v>
      </c>
      <c r="O538" s="305"/>
    </row>
    <row r="539" spans="1:15" ht="24" x14ac:dyDescent="0.35">
      <c r="A539" s="305"/>
      <c r="B539" s="876"/>
      <c r="C539" s="920"/>
      <c r="D539" s="876"/>
      <c r="E539" s="876"/>
      <c r="F539" s="893"/>
      <c r="G539" s="148" t="s">
        <v>3898</v>
      </c>
      <c r="H539" s="99" t="s">
        <v>3916</v>
      </c>
      <c r="I539" s="148" t="s">
        <v>3900</v>
      </c>
      <c r="J539" s="149" t="s">
        <v>4253</v>
      </c>
      <c r="K539" s="158" t="s">
        <v>1072</v>
      </c>
      <c r="L539" s="160" t="s">
        <v>4247</v>
      </c>
      <c r="M539" s="149" t="str">
        <f>VLOOKUP(L539,CódigosRetorno!$A$2:$B$1577,2,FALSE)</f>
        <v>El dato ingresado como atributo @schemeAgencyName es incorrecto.</v>
      </c>
      <c r="N539" s="161" t="s">
        <v>163</v>
      </c>
      <c r="O539" s="305"/>
    </row>
    <row r="540" spans="1:15" ht="36" x14ac:dyDescent="0.35">
      <c r="A540" s="305"/>
      <c r="B540" s="876"/>
      <c r="C540" s="920"/>
      <c r="D540" s="876"/>
      <c r="E540" s="876"/>
      <c r="F540" s="879"/>
      <c r="G540" s="148" t="s">
        <v>4045</v>
      </c>
      <c r="H540" s="99" t="s">
        <v>3918</v>
      </c>
      <c r="I540" s="148" t="s">
        <v>3900</v>
      </c>
      <c r="J540" s="149" t="s">
        <v>6522</v>
      </c>
      <c r="K540" s="158" t="s">
        <v>1072</v>
      </c>
      <c r="L540" s="160" t="s">
        <v>4248</v>
      </c>
      <c r="M540" s="149" t="str">
        <f>VLOOKUP(L540,CódigosRetorno!$A$2:$B$1577,2,FALSE)</f>
        <v>El dato ingresado como atributo @schemeURI es incorrecto.</v>
      </c>
      <c r="N540" s="161" t="s">
        <v>163</v>
      </c>
      <c r="O540" s="305"/>
    </row>
    <row r="541" spans="1:15" ht="24" x14ac:dyDescent="0.35">
      <c r="A541" s="305"/>
      <c r="B541" s="876">
        <f>B537+1</f>
        <v>76</v>
      </c>
      <c r="C541" s="920" t="s">
        <v>4046</v>
      </c>
      <c r="D541" s="876" t="s">
        <v>3</v>
      </c>
      <c r="E541" s="876" t="s">
        <v>8</v>
      </c>
      <c r="F541" s="148" t="s">
        <v>159</v>
      </c>
      <c r="G541" s="141" t="s">
        <v>63</v>
      </c>
      <c r="H541" s="149" t="s">
        <v>4047</v>
      </c>
      <c r="I541" s="148">
        <v>1</v>
      </c>
      <c r="J541" s="149" t="s">
        <v>4048</v>
      </c>
      <c r="K541" s="141" t="s">
        <v>1072</v>
      </c>
      <c r="L541" s="158" t="s">
        <v>1129</v>
      </c>
      <c r="M541" s="149" t="str">
        <f>VLOOKUP(L541,CódigosRetorno!$A$2:$B$1577,2,FALSE)</f>
        <v>GrossWeightMeasure – El valor ingresado no cumple con el estandar.</v>
      </c>
      <c r="N541" s="148" t="s">
        <v>163</v>
      </c>
      <c r="O541" s="305"/>
    </row>
    <row r="542" spans="1:15" ht="36" x14ac:dyDescent="0.35">
      <c r="A542" s="305"/>
      <c r="B542" s="876"/>
      <c r="C542" s="920"/>
      <c r="D542" s="876"/>
      <c r="E542" s="876"/>
      <c r="F542" s="148" t="s">
        <v>12</v>
      </c>
      <c r="G542" s="148" t="s">
        <v>5770</v>
      </c>
      <c r="H542" s="149" t="s">
        <v>4049</v>
      </c>
      <c r="I542" s="148">
        <v>1</v>
      </c>
      <c r="J542" s="149" t="s">
        <v>6528</v>
      </c>
      <c r="K542" s="141" t="s">
        <v>1072</v>
      </c>
      <c r="L542" s="158" t="s">
        <v>1130</v>
      </c>
      <c r="M542" s="149" t="str">
        <f>VLOOKUP(L542,CódigosRetorno!$A$2:$B$1577,2,FALSE)</f>
        <v>cbc:GrossWeightMeasure@unitCode: El valor ingresado en la unidad de medida para el peso bruto total no es correcta (KGM).</v>
      </c>
      <c r="N542" s="148" t="s">
        <v>4660</v>
      </c>
      <c r="O542" s="305"/>
    </row>
    <row r="543" spans="1:15" ht="36" x14ac:dyDescent="0.35">
      <c r="A543" s="305"/>
      <c r="B543" s="878">
        <f>B541+1</f>
        <v>77</v>
      </c>
      <c r="C543" s="903" t="s">
        <v>6461</v>
      </c>
      <c r="D543" s="878" t="s">
        <v>3</v>
      </c>
      <c r="E543" s="878" t="s">
        <v>8</v>
      </c>
      <c r="F543" s="878" t="s">
        <v>20</v>
      </c>
      <c r="G543" s="889" t="s">
        <v>21</v>
      </c>
      <c r="H543" s="903" t="s">
        <v>4055</v>
      </c>
      <c r="I543" s="878">
        <v>1</v>
      </c>
      <c r="J543" s="531" t="s">
        <v>6832</v>
      </c>
      <c r="K543" s="559" t="s">
        <v>1072</v>
      </c>
      <c r="L543" s="560" t="s">
        <v>1162</v>
      </c>
      <c r="M543" s="149" t="str">
        <f>VLOOKUP(L543,CódigosRetorno!$A$2:$B$1577,2,FALSE)</f>
        <v>cac:Shipment - Debe indicar fecha de inicio de traslado para el  sustento de traslado de bienes (cac:TransitPeriod/cbc:StartDate).</v>
      </c>
      <c r="N543" s="148" t="s">
        <v>163</v>
      </c>
      <c r="O543" s="305"/>
    </row>
    <row r="544" spans="1:15" ht="36" x14ac:dyDescent="0.35">
      <c r="A544" s="305"/>
      <c r="B544" s="879"/>
      <c r="C544" s="904"/>
      <c r="D544" s="879"/>
      <c r="E544" s="879"/>
      <c r="F544" s="879"/>
      <c r="G544" s="890"/>
      <c r="H544" s="904"/>
      <c r="I544" s="879"/>
      <c r="J544" s="531" t="s">
        <v>4860</v>
      </c>
      <c r="K544" s="559" t="s">
        <v>1072</v>
      </c>
      <c r="L544" s="560" t="s">
        <v>1162</v>
      </c>
      <c r="M544" s="149" t="str">
        <f>VLOOKUP(L544,CódigosRetorno!$A$2:$B$1577,2,FALSE)</f>
        <v>cac:Shipment - Debe indicar fecha de inicio de traslado para el  sustento de traslado de bienes (cac:TransitPeriod/cbc:StartDate).</v>
      </c>
      <c r="N544" s="148" t="s">
        <v>163</v>
      </c>
      <c r="O544" s="305"/>
    </row>
    <row r="545" spans="1:15" ht="36" x14ac:dyDescent="0.35">
      <c r="A545" s="305"/>
      <c r="B545" s="995">
        <f>B543+1</f>
        <v>78</v>
      </c>
      <c r="C545" s="927" t="s">
        <v>5991</v>
      </c>
      <c r="D545" s="924" t="s">
        <v>3</v>
      </c>
      <c r="E545" s="924" t="s">
        <v>8</v>
      </c>
      <c r="F545" s="793" t="s">
        <v>11</v>
      </c>
      <c r="G545" s="797"/>
      <c r="H545" s="794" t="s">
        <v>5995</v>
      </c>
      <c r="I545" s="788" t="s">
        <v>3900</v>
      </c>
      <c r="J545" s="790" t="s">
        <v>2514</v>
      </c>
      <c r="K545" s="559" t="s">
        <v>163</v>
      </c>
      <c r="L545" s="560" t="s">
        <v>163</v>
      </c>
      <c r="M545" s="531" t="str">
        <f>VLOOKUP(L545,CódigosRetorno!$A$2:$B$1577,2,FALSE)</f>
        <v>-</v>
      </c>
      <c r="N545" s="486" t="s">
        <v>163</v>
      </c>
      <c r="O545" s="305"/>
    </row>
    <row r="546" spans="1:15" ht="36" x14ac:dyDescent="0.35">
      <c r="A546" s="305"/>
      <c r="B546" s="996"/>
      <c r="C546" s="928"/>
      <c r="D546" s="925"/>
      <c r="E546" s="925"/>
      <c r="F546" s="793" t="s">
        <v>43</v>
      </c>
      <c r="G546" s="793" t="s">
        <v>5743</v>
      </c>
      <c r="H546" s="794" t="s">
        <v>5992</v>
      </c>
      <c r="I546" s="789" t="s">
        <v>3900</v>
      </c>
      <c r="J546" s="790" t="s">
        <v>2514</v>
      </c>
      <c r="K546" s="559" t="s">
        <v>163</v>
      </c>
      <c r="L546" s="560" t="s">
        <v>163</v>
      </c>
      <c r="M546" s="531" t="str">
        <f>VLOOKUP(L546,CódigosRetorno!$A$2:$B$1577,2,FALSE)</f>
        <v>-</v>
      </c>
      <c r="N546" s="486" t="s">
        <v>163</v>
      </c>
      <c r="O546" s="305"/>
    </row>
    <row r="547" spans="1:15" ht="24" x14ac:dyDescent="0.35">
      <c r="A547" s="305"/>
      <c r="B547" s="996"/>
      <c r="C547" s="928"/>
      <c r="D547" s="925"/>
      <c r="E547" s="925"/>
      <c r="F547" s="992"/>
      <c r="G547" s="501" t="s">
        <v>3914</v>
      </c>
      <c r="H547" s="502" t="s">
        <v>3915</v>
      </c>
      <c r="I547" s="789" t="s">
        <v>3900</v>
      </c>
      <c r="J547" s="790" t="s">
        <v>2514</v>
      </c>
      <c r="K547" s="559" t="s">
        <v>163</v>
      </c>
      <c r="L547" s="560" t="s">
        <v>163</v>
      </c>
      <c r="M547" s="531" t="str">
        <f>VLOOKUP(L547,CódigosRetorno!$A$2:$B$1577,2,FALSE)</f>
        <v>-</v>
      </c>
      <c r="N547" s="486" t="s">
        <v>163</v>
      </c>
      <c r="O547" s="305"/>
    </row>
    <row r="548" spans="1:15" ht="14.5" x14ac:dyDescent="0.35">
      <c r="A548" s="305"/>
      <c r="B548" s="996"/>
      <c r="C548" s="928"/>
      <c r="D548" s="925"/>
      <c r="E548" s="925"/>
      <c r="F548" s="993"/>
      <c r="G548" s="501" t="s">
        <v>3898</v>
      </c>
      <c r="H548" s="502" t="s">
        <v>3916</v>
      </c>
      <c r="I548" s="789" t="s">
        <v>3900</v>
      </c>
      <c r="J548" s="790" t="s">
        <v>2514</v>
      </c>
      <c r="K548" s="559" t="s">
        <v>163</v>
      </c>
      <c r="L548" s="560" t="s">
        <v>163</v>
      </c>
      <c r="M548" s="531" t="str">
        <f>VLOOKUP(L548,CódigosRetorno!$A$2:$B$1577,2,FALSE)</f>
        <v>-</v>
      </c>
      <c r="N548" s="486" t="s">
        <v>163</v>
      </c>
      <c r="O548" s="305"/>
    </row>
    <row r="549" spans="1:15" ht="36" x14ac:dyDescent="0.35">
      <c r="A549" s="305"/>
      <c r="B549" s="997"/>
      <c r="C549" s="929"/>
      <c r="D549" s="926"/>
      <c r="E549" s="926"/>
      <c r="F549" s="994"/>
      <c r="G549" s="501" t="s">
        <v>3917</v>
      </c>
      <c r="H549" s="502" t="s">
        <v>3918</v>
      </c>
      <c r="I549" s="789" t="s">
        <v>3900</v>
      </c>
      <c r="J549" s="790" t="s">
        <v>2514</v>
      </c>
      <c r="K549" s="560" t="s">
        <v>163</v>
      </c>
      <c r="L549" s="679" t="s">
        <v>163</v>
      </c>
      <c r="M549" s="531" t="str">
        <f>VLOOKUP(L549,CódigosRetorno!$A$2:$B$1577,2,FALSE)</f>
        <v>-</v>
      </c>
      <c r="N549" s="486" t="s">
        <v>163</v>
      </c>
      <c r="O549" s="305"/>
    </row>
    <row r="550" spans="1:15" ht="36" x14ac:dyDescent="0.35">
      <c r="A550" s="305"/>
      <c r="B550" s="796">
        <f>B545+1</f>
        <v>79</v>
      </c>
      <c r="C550" s="794" t="s">
        <v>5993</v>
      </c>
      <c r="D550" s="793" t="s">
        <v>3</v>
      </c>
      <c r="E550" s="793" t="s">
        <v>8</v>
      </c>
      <c r="F550" s="793" t="s">
        <v>3920</v>
      </c>
      <c r="G550" s="797"/>
      <c r="H550" s="794" t="s">
        <v>5994</v>
      </c>
      <c r="I550" s="789" t="s">
        <v>3900</v>
      </c>
      <c r="J550" s="790" t="s">
        <v>2514</v>
      </c>
      <c r="K550" s="559" t="s">
        <v>163</v>
      </c>
      <c r="L550" s="560" t="s">
        <v>163</v>
      </c>
      <c r="M550" s="531" t="str">
        <f>VLOOKUP(L550,CódigosRetorno!$A$2:$B$1577,2,FALSE)</f>
        <v>-</v>
      </c>
      <c r="N550" s="486" t="s">
        <v>163</v>
      </c>
      <c r="O550" s="305"/>
    </row>
    <row r="551" spans="1:15" ht="24" x14ac:dyDescent="0.35">
      <c r="A551" s="305"/>
      <c r="B551" s="889">
        <f>B550+1</f>
        <v>80</v>
      </c>
      <c r="C551" s="903" t="s">
        <v>6009</v>
      </c>
      <c r="D551" s="878" t="s">
        <v>3</v>
      </c>
      <c r="E551" s="878" t="s">
        <v>8</v>
      </c>
      <c r="F551" s="876" t="s">
        <v>4039</v>
      </c>
      <c r="G551" s="897" t="s">
        <v>7</v>
      </c>
      <c r="H551" s="870" t="s">
        <v>6010</v>
      </c>
      <c r="I551" s="876">
        <v>1</v>
      </c>
      <c r="J551" s="531" t="s">
        <v>6833</v>
      </c>
      <c r="K551" s="559" t="s">
        <v>1072</v>
      </c>
      <c r="L551" s="560" t="s">
        <v>4872</v>
      </c>
      <c r="M551" s="531" t="str">
        <f>VLOOKUP(L551,CódigosRetorno!$A$2:$B$1577,2,FALSE)</f>
        <v>Si ha consignado Transporte Publico, debe consignar Datos del transportista.</v>
      </c>
      <c r="N551" s="148" t="s">
        <v>163</v>
      </c>
      <c r="O551" s="305"/>
    </row>
    <row r="552" spans="1:15" ht="24" x14ac:dyDescent="0.35">
      <c r="A552" s="305"/>
      <c r="B552" s="894"/>
      <c r="C552" s="909"/>
      <c r="D552" s="893"/>
      <c r="E552" s="893"/>
      <c r="F552" s="876"/>
      <c r="G552" s="897"/>
      <c r="H552" s="870"/>
      <c r="I552" s="876"/>
      <c r="J552" s="531" t="s">
        <v>6834</v>
      </c>
      <c r="K552" s="559" t="s">
        <v>1072</v>
      </c>
      <c r="L552" s="560" t="s">
        <v>1124</v>
      </c>
      <c r="M552" s="149" t="str">
        <f>VLOOKUP(L552,CódigosRetorno!$A$2:$B$1577,2,FALSE)</f>
        <v>No es necesario consignar los datos del transportista para una operación de Transporte Privado.</v>
      </c>
      <c r="N552" s="148" t="s">
        <v>163</v>
      </c>
      <c r="O552" s="305"/>
    </row>
    <row r="553" spans="1:15" ht="36" x14ac:dyDescent="0.35">
      <c r="A553" s="305"/>
      <c r="B553" s="894"/>
      <c r="C553" s="909"/>
      <c r="D553" s="893"/>
      <c r="E553" s="893"/>
      <c r="F553" s="876"/>
      <c r="G553" s="897"/>
      <c r="H553" s="870"/>
      <c r="I553" s="876"/>
      <c r="J553" s="531" t="s">
        <v>6835</v>
      </c>
      <c r="K553" s="559" t="s">
        <v>1072</v>
      </c>
      <c r="L553" s="560" t="s">
        <v>1123</v>
      </c>
      <c r="M553" s="790"/>
      <c r="N553" s="789" t="s">
        <v>163</v>
      </c>
      <c r="O553" s="305"/>
    </row>
    <row r="554" spans="1:15" ht="48" x14ac:dyDescent="0.35">
      <c r="A554" s="305"/>
      <c r="B554" s="894"/>
      <c r="C554" s="909"/>
      <c r="D554" s="893"/>
      <c r="E554" s="893"/>
      <c r="F554" s="876"/>
      <c r="G554" s="897"/>
      <c r="H554" s="870"/>
      <c r="I554" s="876"/>
      <c r="J554" s="531" t="s">
        <v>6836</v>
      </c>
      <c r="K554" s="559" t="s">
        <v>1072</v>
      </c>
      <c r="L554" s="560" t="s">
        <v>1120</v>
      </c>
      <c r="M554" s="149" t="str">
        <f>VLOOKUP(L554,CódigosRetorno!$A$2:$B$1577,2,FALSE)</f>
        <v>cac:CarrierParty: Numero de documento de identidad del transportista no cumple con un formato válido.</v>
      </c>
      <c r="N554" s="148" t="s">
        <v>163</v>
      </c>
      <c r="O554" s="305"/>
    </row>
    <row r="555" spans="1:15" ht="24" x14ac:dyDescent="0.35">
      <c r="A555" s="305"/>
      <c r="B555" s="894"/>
      <c r="C555" s="909"/>
      <c r="D555" s="893"/>
      <c r="E555" s="893"/>
      <c r="F555" s="876" t="s">
        <v>43</v>
      </c>
      <c r="G555" s="876" t="s">
        <v>5743</v>
      </c>
      <c r="H555" s="870" t="s">
        <v>4057</v>
      </c>
      <c r="I555" s="876">
        <v>1</v>
      </c>
      <c r="J555" s="149" t="s">
        <v>6451</v>
      </c>
      <c r="K555" s="141" t="s">
        <v>1072</v>
      </c>
      <c r="L555" s="158" t="s">
        <v>1122</v>
      </c>
      <c r="M555" s="149" t="str">
        <f>VLOOKUP(L555,CódigosRetorno!$A$2:$B$1577,2,FALSE)</f>
        <v>cac:CarrierParty: Debe consignar tipo de documento de identidad del transportista.</v>
      </c>
      <c r="N555" s="80" t="s">
        <v>163</v>
      </c>
      <c r="O555" s="305"/>
    </row>
    <row r="556" spans="1:15" ht="24" x14ac:dyDescent="0.35">
      <c r="A556" s="305"/>
      <c r="B556" s="894"/>
      <c r="C556" s="909"/>
      <c r="D556" s="893"/>
      <c r="E556" s="893"/>
      <c r="F556" s="876"/>
      <c r="G556" s="876"/>
      <c r="H556" s="870"/>
      <c r="I556" s="876"/>
      <c r="J556" s="149" t="s">
        <v>6432</v>
      </c>
      <c r="K556" s="141" t="s">
        <v>1072</v>
      </c>
      <c r="L556" s="158" t="s">
        <v>1121</v>
      </c>
      <c r="M556" s="149" t="str">
        <f>VLOOKUP(L556,CódigosRetorno!$A$2:$B$1577,2,FALSE)</f>
        <v>cac:CarrierParty: Tipo de documento de identidad del transportista debe ser 6-RUC</v>
      </c>
      <c r="N556" s="148" t="s">
        <v>4669</v>
      </c>
      <c r="O556" s="305"/>
    </row>
    <row r="557" spans="1:15" ht="24" x14ac:dyDescent="0.35">
      <c r="A557" s="305"/>
      <c r="B557" s="894"/>
      <c r="C557" s="909"/>
      <c r="D557" s="893"/>
      <c r="E557" s="893"/>
      <c r="F557" s="878"/>
      <c r="G557" s="148" t="s">
        <v>3914</v>
      </c>
      <c r="H557" s="149" t="s">
        <v>3915</v>
      </c>
      <c r="I557" s="148" t="s">
        <v>3900</v>
      </c>
      <c r="J557" s="149" t="s">
        <v>6363</v>
      </c>
      <c r="K557" s="141" t="s">
        <v>1072</v>
      </c>
      <c r="L557" s="158" t="s">
        <v>4246</v>
      </c>
      <c r="M557" s="149" t="str">
        <f>VLOOKUP(L557,CódigosRetorno!$A$2:$B$1577,2,FALSE)</f>
        <v>El dato ingresado como atributo @schemeName es incorrecto.</v>
      </c>
      <c r="N557" s="161" t="s">
        <v>163</v>
      </c>
      <c r="O557" s="305"/>
    </row>
    <row r="558" spans="1:15" ht="24" x14ac:dyDescent="0.35">
      <c r="A558" s="305"/>
      <c r="B558" s="894"/>
      <c r="C558" s="909"/>
      <c r="D558" s="893"/>
      <c r="E558" s="893"/>
      <c r="F558" s="893"/>
      <c r="G558" s="148" t="s">
        <v>3898</v>
      </c>
      <c r="H558" s="149" t="s">
        <v>3916</v>
      </c>
      <c r="I558" s="148" t="s">
        <v>3900</v>
      </c>
      <c r="J558" s="149" t="s">
        <v>4253</v>
      </c>
      <c r="K558" s="141" t="s">
        <v>1072</v>
      </c>
      <c r="L558" s="158" t="s">
        <v>4247</v>
      </c>
      <c r="M558" s="149" t="str">
        <f>VLOOKUP(L558,CódigosRetorno!$A$2:$B$1577,2,FALSE)</f>
        <v>El dato ingresado como atributo @schemeAgencyName es incorrecto.</v>
      </c>
      <c r="N558" s="161" t="s">
        <v>163</v>
      </c>
      <c r="O558" s="305"/>
    </row>
    <row r="559" spans="1:15" ht="36" x14ac:dyDescent="0.35">
      <c r="A559" s="305"/>
      <c r="B559" s="890"/>
      <c r="C559" s="904"/>
      <c r="D559" s="879"/>
      <c r="E559" s="879"/>
      <c r="F559" s="879"/>
      <c r="G559" s="148" t="s">
        <v>3917</v>
      </c>
      <c r="H559" s="149" t="s">
        <v>3918</v>
      </c>
      <c r="I559" s="148" t="s">
        <v>3900</v>
      </c>
      <c r="J559" s="149" t="s">
        <v>6364</v>
      </c>
      <c r="K559" s="158" t="s">
        <v>1072</v>
      </c>
      <c r="L559" s="160" t="s">
        <v>4248</v>
      </c>
      <c r="M559" s="149" t="str">
        <f>VLOOKUP(L559,CódigosRetorno!$A$2:$B$1577,2,FALSE)</f>
        <v>El dato ingresado como atributo @schemeURI es incorrecto.</v>
      </c>
      <c r="N559" s="161" t="s">
        <v>163</v>
      </c>
      <c r="O559" s="305"/>
    </row>
    <row r="560" spans="1:15" ht="36" x14ac:dyDescent="0.35">
      <c r="A560" s="305"/>
      <c r="B560" s="897">
        <f>B551+1</f>
        <v>81</v>
      </c>
      <c r="C560" s="870" t="s">
        <v>5879</v>
      </c>
      <c r="D560" s="876" t="s">
        <v>3</v>
      </c>
      <c r="E560" s="876" t="s">
        <v>8</v>
      </c>
      <c r="F560" s="876" t="s">
        <v>3920</v>
      </c>
      <c r="G560" s="897"/>
      <c r="H560" s="870" t="s">
        <v>4058</v>
      </c>
      <c r="I560" s="876">
        <v>1</v>
      </c>
      <c r="J560" s="531" t="s">
        <v>6837</v>
      </c>
      <c r="K560" s="559" t="s">
        <v>1072</v>
      </c>
      <c r="L560" s="560" t="s">
        <v>1119</v>
      </c>
      <c r="M560" s="149" t="str">
        <f>VLOOKUP(L560,CódigosRetorno!$A$2:$B$1577,2,FALSE)</f>
        <v>cac:CarrierParty: Debe consignar apellidos y nombres, denominación o razón social del transportista.</v>
      </c>
      <c r="N560" s="148" t="s">
        <v>163</v>
      </c>
      <c r="O560" s="305"/>
    </row>
    <row r="561" spans="1:15" ht="24" x14ac:dyDescent="0.35">
      <c r="A561" s="305"/>
      <c r="B561" s="897"/>
      <c r="C561" s="870"/>
      <c r="D561" s="876"/>
      <c r="E561" s="876"/>
      <c r="F561" s="876"/>
      <c r="G561" s="897"/>
      <c r="H561" s="870"/>
      <c r="I561" s="876"/>
      <c r="J561" s="531" t="s">
        <v>6838</v>
      </c>
      <c r="K561" s="559" t="s">
        <v>1072</v>
      </c>
      <c r="L561" s="560" t="s">
        <v>1117</v>
      </c>
      <c r="M561" s="149" t="str">
        <f>VLOOKUP(L561,CódigosRetorno!$A$2:$B$1577,2,FALSE)</f>
        <v>cac:CarrierParty: nombre o razon social del transportista no cumple con un formato válido.</v>
      </c>
      <c r="N561" s="148" t="s">
        <v>163</v>
      </c>
      <c r="O561" s="305"/>
    </row>
    <row r="562" spans="1:15" ht="36" x14ac:dyDescent="0.35">
      <c r="A562" s="305"/>
      <c r="B562" s="141">
        <f>B560+1</f>
        <v>82</v>
      </c>
      <c r="C562" s="149" t="s">
        <v>5880</v>
      </c>
      <c r="D562" s="148" t="s">
        <v>3</v>
      </c>
      <c r="E562" s="148" t="s">
        <v>8</v>
      </c>
      <c r="F562" s="148" t="s">
        <v>138</v>
      </c>
      <c r="G562" s="141"/>
      <c r="H562" s="149" t="s">
        <v>4059</v>
      </c>
      <c r="I562" s="148">
        <v>1</v>
      </c>
      <c r="J562" s="149" t="s">
        <v>2514</v>
      </c>
      <c r="K562" s="141" t="s">
        <v>163</v>
      </c>
      <c r="L562" s="158" t="s">
        <v>163</v>
      </c>
      <c r="M562" s="149" t="str">
        <f>VLOOKUP(L562,CódigosRetorno!$A$2:$B$1577,2,FALSE)</f>
        <v>-</v>
      </c>
      <c r="N562" s="148" t="s">
        <v>163</v>
      </c>
      <c r="O562" s="305"/>
    </row>
    <row r="563" spans="1:15" ht="14.5" x14ac:dyDescent="0.35">
      <c r="A563" s="305"/>
      <c r="B563" s="186" t="s">
        <v>6166</v>
      </c>
      <c r="C563" s="178"/>
      <c r="D563" s="180"/>
      <c r="E563" s="180"/>
      <c r="F563" s="181"/>
      <c r="G563" s="181"/>
      <c r="H563" s="179"/>
      <c r="I563" s="180"/>
      <c r="J563" s="178" t="s">
        <v>163</v>
      </c>
      <c r="K563" s="184" t="s">
        <v>163</v>
      </c>
      <c r="L563" s="189" t="s">
        <v>163</v>
      </c>
      <c r="M563" s="178" t="s">
        <v>163</v>
      </c>
      <c r="N563" s="185" t="s">
        <v>163</v>
      </c>
      <c r="O563" s="305"/>
    </row>
    <row r="564" spans="1:15" ht="14.5" x14ac:dyDescent="0.35">
      <c r="A564" s="305"/>
      <c r="B564" s="259" t="s">
        <v>5876</v>
      </c>
      <c r="C564" s="260"/>
      <c r="D564" s="260"/>
      <c r="E564" s="260"/>
      <c r="F564" s="260"/>
      <c r="G564" s="260"/>
      <c r="H564" s="260"/>
      <c r="I564" s="260"/>
      <c r="J564" s="260"/>
      <c r="K564" s="260"/>
      <c r="L564" s="260"/>
      <c r="M564" s="260"/>
      <c r="N564" s="561"/>
      <c r="O564" s="305"/>
    </row>
    <row r="565" spans="1:15" ht="24" x14ac:dyDescent="0.35">
      <c r="A565" s="305"/>
      <c r="B565" s="998">
        <f>B562+1</f>
        <v>83</v>
      </c>
      <c r="C565" s="1001" t="s">
        <v>5877</v>
      </c>
      <c r="D565" s="991" t="s">
        <v>3</v>
      </c>
      <c r="E565" s="991" t="s">
        <v>8</v>
      </c>
      <c r="F565" s="791" t="s">
        <v>41</v>
      </c>
      <c r="G565" s="792"/>
      <c r="H565" s="795" t="s">
        <v>6565</v>
      </c>
      <c r="I565" s="791" t="s">
        <v>3900</v>
      </c>
      <c r="J565" s="379" t="s">
        <v>6839</v>
      </c>
      <c r="K565" s="377" t="s">
        <v>163</v>
      </c>
      <c r="L565" s="378" t="s">
        <v>163</v>
      </c>
      <c r="M565" s="379" t="str">
        <f>VLOOKUP(L565,CódigosRetorno!$A$2:$B$1577,2,FALSE)</f>
        <v>-</v>
      </c>
      <c r="N565" s="494" t="s">
        <v>163</v>
      </c>
      <c r="O565" s="305"/>
    </row>
    <row r="566" spans="1:15" ht="24" x14ac:dyDescent="0.35">
      <c r="A566" s="305"/>
      <c r="B566" s="999"/>
      <c r="C566" s="1002"/>
      <c r="D566" s="991"/>
      <c r="E566" s="991"/>
      <c r="F566" s="798" t="s">
        <v>9</v>
      </c>
      <c r="G566" s="799" t="s">
        <v>5747</v>
      </c>
      <c r="H566" s="800" t="s">
        <v>6566</v>
      </c>
      <c r="I566" s="494" t="s">
        <v>3900</v>
      </c>
      <c r="J566" s="795" t="s">
        <v>6839</v>
      </c>
      <c r="K566" s="377" t="s">
        <v>163</v>
      </c>
      <c r="L566" s="378" t="s">
        <v>163</v>
      </c>
      <c r="M566" s="379" t="str">
        <f>VLOOKUP(L566,CódigosRetorno!$A$2:$B$1577,2,FALSE)</f>
        <v>-</v>
      </c>
      <c r="N566" s="494" t="s">
        <v>163</v>
      </c>
      <c r="O566" s="305"/>
    </row>
    <row r="567" spans="1:15" ht="14.5" x14ac:dyDescent="0.35">
      <c r="A567" s="305"/>
      <c r="B567" s="999"/>
      <c r="C567" s="1002"/>
      <c r="D567" s="991"/>
      <c r="E567" s="991"/>
      <c r="F567" s="1004"/>
      <c r="G567" s="494" t="s">
        <v>3898</v>
      </c>
      <c r="H567" s="379" t="s">
        <v>3899</v>
      </c>
      <c r="I567" s="494" t="s">
        <v>3900</v>
      </c>
      <c r="J567" s="795" t="s">
        <v>6839</v>
      </c>
      <c r="K567" s="495" t="s">
        <v>163</v>
      </c>
      <c r="L567" s="377" t="s">
        <v>163</v>
      </c>
      <c r="M567" s="379" t="str">
        <f>VLOOKUP(L567,CódigosRetorno!$A$2:$B$1577,2,FALSE)</f>
        <v>-</v>
      </c>
      <c r="N567" s="503" t="s">
        <v>163</v>
      </c>
      <c r="O567" s="305"/>
    </row>
    <row r="568" spans="1:15" ht="24" x14ac:dyDescent="0.35">
      <c r="A568" s="305"/>
      <c r="B568" s="999"/>
      <c r="C568" s="1002"/>
      <c r="D568" s="991"/>
      <c r="E568" s="991"/>
      <c r="F568" s="1004"/>
      <c r="G568" s="494" t="s">
        <v>3987</v>
      </c>
      <c r="H568" s="379" t="s">
        <v>3902</v>
      </c>
      <c r="I568" s="494" t="s">
        <v>3900</v>
      </c>
      <c r="J568" s="795" t="s">
        <v>6839</v>
      </c>
      <c r="K568" s="377" t="s">
        <v>163</v>
      </c>
      <c r="L568" s="378" t="s">
        <v>163</v>
      </c>
      <c r="M568" s="379" t="str">
        <f>VLOOKUP(L568,CódigosRetorno!$A$2:$B$1577,2,FALSE)</f>
        <v>-</v>
      </c>
      <c r="N568" s="503" t="s">
        <v>163</v>
      </c>
      <c r="O568" s="305"/>
    </row>
    <row r="569" spans="1:15" ht="36" x14ac:dyDescent="0.35">
      <c r="A569" s="305"/>
      <c r="B569" s="1000"/>
      <c r="C569" s="1003"/>
      <c r="D569" s="991"/>
      <c r="E569" s="991"/>
      <c r="F569" s="1004"/>
      <c r="G569" s="494" t="s">
        <v>3988</v>
      </c>
      <c r="H569" s="379" t="s">
        <v>3904</v>
      </c>
      <c r="I569" s="494" t="s">
        <v>3900</v>
      </c>
      <c r="J569" s="795" t="s">
        <v>6839</v>
      </c>
      <c r="K569" s="377" t="s">
        <v>163</v>
      </c>
      <c r="L569" s="378" t="s">
        <v>163</v>
      </c>
      <c r="M569" s="379" t="str">
        <f>VLOOKUP(L569,CódigosRetorno!$A$2:$B$1577,2,FALSE)</f>
        <v>-</v>
      </c>
      <c r="N569" s="503" t="s">
        <v>163</v>
      </c>
      <c r="O569" s="305"/>
    </row>
    <row r="570" spans="1:15" ht="36" x14ac:dyDescent="0.35">
      <c r="A570" s="305"/>
      <c r="B570" s="878">
        <f>B565+1</f>
        <v>84</v>
      </c>
      <c r="C570" s="903" t="s">
        <v>4054</v>
      </c>
      <c r="D570" s="878" t="s">
        <v>3</v>
      </c>
      <c r="E570" s="878" t="s">
        <v>8</v>
      </c>
      <c r="F570" s="878" t="s">
        <v>20</v>
      </c>
      <c r="G570" s="889" t="s">
        <v>21</v>
      </c>
      <c r="H570" s="903" t="s">
        <v>4055</v>
      </c>
      <c r="I570" s="878">
        <v>1</v>
      </c>
      <c r="J570" s="531" t="s">
        <v>6832</v>
      </c>
      <c r="K570" s="559" t="s">
        <v>1072</v>
      </c>
      <c r="L570" s="560" t="s">
        <v>1162</v>
      </c>
      <c r="M570" s="149" t="str">
        <f>VLOOKUP(L570,CódigosRetorno!$A$2:$B$1577,2,FALSE)</f>
        <v>cac:Shipment - Debe indicar fecha de inicio de traslado para el  sustento de traslado de bienes (cac:TransitPeriod/cbc:StartDate).</v>
      </c>
      <c r="N570" s="148" t="s">
        <v>163</v>
      </c>
      <c r="O570" s="305"/>
    </row>
    <row r="571" spans="1:15" ht="36" x14ac:dyDescent="0.35">
      <c r="A571" s="305"/>
      <c r="B571" s="879"/>
      <c r="C571" s="904"/>
      <c r="D571" s="879"/>
      <c r="E571" s="879"/>
      <c r="F571" s="879"/>
      <c r="G571" s="890"/>
      <c r="H571" s="904"/>
      <c r="I571" s="879"/>
      <c r="J571" s="531" t="s">
        <v>4860</v>
      </c>
      <c r="K571" s="559" t="s">
        <v>1072</v>
      </c>
      <c r="L571" s="560" t="s">
        <v>1162</v>
      </c>
      <c r="M571" s="790"/>
      <c r="N571" s="789" t="s">
        <v>163</v>
      </c>
      <c r="O571" s="305"/>
    </row>
    <row r="572" spans="1:15" ht="24" x14ac:dyDescent="0.35">
      <c r="A572" s="305"/>
      <c r="B572" s="897">
        <f>B570+1</f>
        <v>85</v>
      </c>
      <c r="C572" s="870" t="s">
        <v>6380</v>
      </c>
      <c r="D572" s="876" t="s">
        <v>3</v>
      </c>
      <c r="E572" s="876" t="s">
        <v>8</v>
      </c>
      <c r="F572" s="876" t="s">
        <v>7</v>
      </c>
      <c r="G572" s="897"/>
      <c r="H572" s="870" t="s">
        <v>4056</v>
      </c>
      <c r="I572" s="876">
        <v>1</v>
      </c>
      <c r="J572" s="531" t="s">
        <v>6833</v>
      </c>
      <c r="K572" s="559" t="s">
        <v>1072</v>
      </c>
      <c r="L572" s="560" t="s">
        <v>4872</v>
      </c>
      <c r="M572" s="149" t="str">
        <f>VLOOKUP(L572,CódigosRetorno!$A$2:$B$1577,2,FALSE)</f>
        <v>Si ha consignado Transporte Publico, debe consignar Datos del transportista.</v>
      </c>
      <c r="N572" s="148" t="s">
        <v>163</v>
      </c>
      <c r="O572" s="305"/>
    </row>
    <row r="573" spans="1:15" ht="24" x14ac:dyDescent="0.35">
      <c r="A573" s="305"/>
      <c r="B573" s="897"/>
      <c r="C573" s="870"/>
      <c r="D573" s="876"/>
      <c r="E573" s="876"/>
      <c r="F573" s="876"/>
      <c r="G573" s="897"/>
      <c r="H573" s="870"/>
      <c r="I573" s="876"/>
      <c r="J573" s="531" t="s">
        <v>6834</v>
      </c>
      <c r="K573" s="559" t="s">
        <v>1072</v>
      </c>
      <c r="L573" s="560" t="s">
        <v>1124</v>
      </c>
      <c r="M573" s="790" t="str">
        <f>VLOOKUP(L573,CódigosRetorno!$A$2:$B$1577,2,FALSE)</f>
        <v>No es necesario consignar los datos del transportista para una operación de Transporte Privado.</v>
      </c>
      <c r="N573" s="789" t="s">
        <v>163</v>
      </c>
      <c r="O573" s="305"/>
    </row>
    <row r="574" spans="1:15" ht="36" x14ac:dyDescent="0.35">
      <c r="A574" s="305"/>
      <c r="B574" s="897"/>
      <c r="C574" s="870"/>
      <c r="D574" s="876"/>
      <c r="E574" s="876"/>
      <c r="F574" s="876"/>
      <c r="G574" s="897"/>
      <c r="H574" s="870"/>
      <c r="I574" s="876"/>
      <c r="J574" s="531" t="s">
        <v>6835</v>
      </c>
      <c r="K574" s="559" t="s">
        <v>1072</v>
      </c>
      <c r="L574" s="560" t="s">
        <v>1123</v>
      </c>
      <c r="M574" s="790" t="str">
        <f>VLOOKUP(L574,CódigosRetorno!$A$2:$B$1577,2,FALSE)</f>
        <v>cac:CarrierParty: Debe consignar número de  documento de identidad del transportista.</v>
      </c>
      <c r="N574" s="789" t="s">
        <v>163</v>
      </c>
      <c r="O574" s="305"/>
    </row>
    <row r="575" spans="1:15" ht="48" x14ac:dyDescent="0.35">
      <c r="A575" s="305"/>
      <c r="B575" s="897"/>
      <c r="C575" s="870"/>
      <c r="D575" s="876"/>
      <c r="E575" s="876"/>
      <c r="F575" s="876"/>
      <c r="G575" s="897"/>
      <c r="H575" s="870"/>
      <c r="I575" s="876"/>
      <c r="J575" s="531" t="s">
        <v>6836</v>
      </c>
      <c r="K575" s="559" t="s">
        <v>1072</v>
      </c>
      <c r="L575" s="560" t="s">
        <v>1120</v>
      </c>
      <c r="M575" s="790" t="str">
        <f>VLOOKUP(L575,CódigosRetorno!$A$2:$B$1577,2,FALSE)</f>
        <v>cac:CarrierParty: Numero de documento de identidad del transportista no cumple con un formato válido.</v>
      </c>
      <c r="N575" s="148" t="s">
        <v>163</v>
      </c>
      <c r="O575" s="305"/>
    </row>
    <row r="576" spans="1:15" ht="24" x14ac:dyDescent="0.35">
      <c r="A576" s="305"/>
      <c r="B576" s="897">
        <f>B572+1</f>
        <v>86</v>
      </c>
      <c r="C576" s="920" t="s">
        <v>6381</v>
      </c>
      <c r="D576" s="876" t="s">
        <v>3</v>
      </c>
      <c r="E576" s="876" t="s">
        <v>8</v>
      </c>
      <c r="F576" s="876" t="s">
        <v>43</v>
      </c>
      <c r="G576" s="876" t="s">
        <v>5743</v>
      </c>
      <c r="H576" s="870" t="s">
        <v>4057</v>
      </c>
      <c r="I576" s="876">
        <v>1</v>
      </c>
      <c r="J576" s="531" t="s">
        <v>6840</v>
      </c>
      <c r="K576" s="559" t="s">
        <v>1072</v>
      </c>
      <c r="L576" s="560" t="s">
        <v>1122</v>
      </c>
      <c r="M576" s="149" t="str">
        <f>VLOOKUP(L576,CódigosRetorno!$A$2:$B$1577,2,FALSE)</f>
        <v>cac:CarrierParty: Debe consignar tipo de documento de identidad del transportista.</v>
      </c>
      <c r="N576" s="80" t="s">
        <v>163</v>
      </c>
      <c r="O576" s="305"/>
    </row>
    <row r="577" spans="1:15" ht="24" x14ac:dyDescent="0.35">
      <c r="A577" s="305"/>
      <c r="B577" s="897"/>
      <c r="C577" s="920"/>
      <c r="D577" s="876"/>
      <c r="E577" s="876"/>
      <c r="F577" s="876"/>
      <c r="G577" s="876"/>
      <c r="H577" s="870"/>
      <c r="I577" s="876"/>
      <c r="J577" s="149" t="s">
        <v>6432</v>
      </c>
      <c r="K577" s="141" t="s">
        <v>1072</v>
      </c>
      <c r="L577" s="158" t="s">
        <v>1121</v>
      </c>
      <c r="M577" s="149" t="str">
        <f>VLOOKUP(L577,CódigosRetorno!$A$2:$B$1577,2,FALSE)</f>
        <v>cac:CarrierParty: Tipo de documento de identidad del transportista debe ser 6-RUC</v>
      </c>
      <c r="N577" s="148" t="s">
        <v>4669</v>
      </c>
      <c r="O577" s="305"/>
    </row>
    <row r="578" spans="1:15" ht="24" x14ac:dyDescent="0.35">
      <c r="A578" s="305"/>
      <c r="B578" s="897"/>
      <c r="C578" s="920"/>
      <c r="D578" s="876"/>
      <c r="E578" s="876"/>
      <c r="F578" s="878"/>
      <c r="G578" s="148" t="s">
        <v>3914</v>
      </c>
      <c r="H578" s="149" t="s">
        <v>3915</v>
      </c>
      <c r="I578" s="148" t="s">
        <v>3900</v>
      </c>
      <c r="J578" s="149" t="s">
        <v>6363</v>
      </c>
      <c r="K578" s="141" t="s">
        <v>1072</v>
      </c>
      <c r="L578" s="158" t="s">
        <v>4246</v>
      </c>
      <c r="M578" s="149" t="str">
        <f>VLOOKUP(L578,CódigosRetorno!$A$2:$B$1577,2,FALSE)</f>
        <v>El dato ingresado como atributo @schemeName es incorrecto.</v>
      </c>
      <c r="N578" s="161" t="s">
        <v>163</v>
      </c>
      <c r="O578" s="305"/>
    </row>
    <row r="579" spans="1:15" ht="24" x14ac:dyDescent="0.35">
      <c r="A579" s="305"/>
      <c r="B579" s="897"/>
      <c r="C579" s="920"/>
      <c r="D579" s="876"/>
      <c r="E579" s="876"/>
      <c r="F579" s="893"/>
      <c r="G579" s="148" t="s">
        <v>3898</v>
      </c>
      <c r="H579" s="149" t="s">
        <v>3916</v>
      </c>
      <c r="I579" s="148" t="s">
        <v>3900</v>
      </c>
      <c r="J579" s="149" t="s">
        <v>4253</v>
      </c>
      <c r="K579" s="141" t="s">
        <v>1072</v>
      </c>
      <c r="L579" s="158" t="s">
        <v>4247</v>
      </c>
      <c r="M579" s="149" t="str">
        <f>VLOOKUP(L579,CódigosRetorno!$A$2:$B$1577,2,FALSE)</f>
        <v>El dato ingresado como atributo @schemeAgencyName es incorrecto.</v>
      </c>
      <c r="N579" s="161" t="s">
        <v>163</v>
      </c>
      <c r="O579" s="305"/>
    </row>
    <row r="580" spans="1:15" ht="36" x14ac:dyDescent="0.35">
      <c r="A580" s="305"/>
      <c r="B580" s="897"/>
      <c r="C580" s="920"/>
      <c r="D580" s="876"/>
      <c r="E580" s="876"/>
      <c r="F580" s="879"/>
      <c r="G580" s="148" t="s">
        <v>3917</v>
      </c>
      <c r="H580" s="149" t="s">
        <v>3918</v>
      </c>
      <c r="I580" s="148" t="s">
        <v>3900</v>
      </c>
      <c r="J580" s="149" t="s">
        <v>6364</v>
      </c>
      <c r="K580" s="158" t="s">
        <v>1072</v>
      </c>
      <c r="L580" s="160" t="s">
        <v>4248</v>
      </c>
      <c r="M580" s="149" t="str">
        <f>VLOOKUP(L580,CódigosRetorno!$A$2:$B$1577,2,FALSE)</f>
        <v>El dato ingresado como atributo @schemeURI es incorrecto.</v>
      </c>
      <c r="N580" s="161" t="s">
        <v>163</v>
      </c>
      <c r="O580" s="305"/>
    </row>
    <row r="581" spans="1:15" ht="36" x14ac:dyDescent="0.35">
      <c r="A581" s="305"/>
      <c r="B581" s="897">
        <f>B576+1</f>
        <v>87</v>
      </c>
      <c r="C581" s="870" t="s">
        <v>6382</v>
      </c>
      <c r="D581" s="876" t="s">
        <v>3</v>
      </c>
      <c r="E581" s="876" t="s">
        <v>8</v>
      </c>
      <c r="F581" s="876" t="s">
        <v>3920</v>
      </c>
      <c r="G581" s="897"/>
      <c r="H581" s="870" t="s">
        <v>4058</v>
      </c>
      <c r="I581" s="876">
        <v>1</v>
      </c>
      <c r="J581" s="531" t="s">
        <v>6837</v>
      </c>
      <c r="K581" s="559" t="s">
        <v>1072</v>
      </c>
      <c r="L581" s="560" t="s">
        <v>1119</v>
      </c>
      <c r="M581" s="149" t="str">
        <f>VLOOKUP(L581,CódigosRetorno!$A$2:$B$1577,2,FALSE)</f>
        <v>cac:CarrierParty: Debe consignar apellidos y nombres, denominación o razón social del transportista.</v>
      </c>
      <c r="N581" s="148" t="s">
        <v>163</v>
      </c>
      <c r="O581" s="305"/>
    </row>
    <row r="582" spans="1:15" ht="24" x14ac:dyDescent="0.35">
      <c r="A582" s="305"/>
      <c r="B582" s="897"/>
      <c r="C582" s="870"/>
      <c r="D582" s="876"/>
      <c r="E582" s="876"/>
      <c r="F582" s="876"/>
      <c r="G582" s="897"/>
      <c r="H582" s="870"/>
      <c r="I582" s="876"/>
      <c r="J582" s="531" t="s">
        <v>6838</v>
      </c>
      <c r="K582" s="559" t="s">
        <v>1072</v>
      </c>
      <c r="L582" s="560" t="s">
        <v>1117</v>
      </c>
      <c r="M582" s="149" t="str">
        <f>VLOOKUP(L582,CódigosRetorno!$A$2:$B$1577,2,FALSE)</f>
        <v>cac:CarrierParty: nombre o razon social del transportista no cumple con un formato válido.</v>
      </c>
      <c r="N582" s="148" t="s">
        <v>163</v>
      </c>
      <c r="O582" s="305"/>
    </row>
    <row r="583" spans="1:15" ht="36" x14ac:dyDescent="0.35">
      <c r="A583" s="305"/>
      <c r="B583" s="141">
        <f>B581+1</f>
        <v>88</v>
      </c>
      <c r="C583" s="149" t="s">
        <v>6433</v>
      </c>
      <c r="D583" s="148" t="s">
        <v>3</v>
      </c>
      <c r="E583" s="148" t="s">
        <v>8</v>
      </c>
      <c r="F583" s="148" t="s">
        <v>138</v>
      </c>
      <c r="G583" s="141"/>
      <c r="H583" s="149" t="s">
        <v>4059</v>
      </c>
      <c r="I583" s="148">
        <v>1</v>
      </c>
      <c r="J583" s="149" t="s">
        <v>2514</v>
      </c>
      <c r="K583" s="141" t="s">
        <v>163</v>
      </c>
      <c r="L583" s="158" t="s">
        <v>163</v>
      </c>
      <c r="M583" s="149" t="str">
        <f>VLOOKUP(L583,CódigosRetorno!$A$2:$B$1577,2,FALSE)</f>
        <v>-</v>
      </c>
      <c r="N583" s="148" t="s">
        <v>163</v>
      </c>
      <c r="O583" s="305"/>
    </row>
    <row r="584" spans="1:15" ht="36" x14ac:dyDescent="0.35">
      <c r="A584" s="305"/>
      <c r="B584" s="141">
        <f>B583+1</f>
        <v>89</v>
      </c>
      <c r="C584" s="149" t="s">
        <v>4060</v>
      </c>
      <c r="D584" s="148" t="s">
        <v>3</v>
      </c>
      <c r="E584" s="148" t="s">
        <v>8</v>
      </c>
      <c r="F584" s="148" t="s">
        <v>2808</v>
      </c>
      <c r="G584" s="141"/>
      <c r="H584" s="149" t="s">
        <v>4061</v>
      </c>
      <c r="I584" s="148">
        <v>1</v>
      </c>
      <c r="J584" s="531" t="s">
        <v>2514</v>
      </c>
      <c r="K584" s="559" t="s">
        <v>163</v>
      </c>
      <c r="L584" s="560" t="s">
        <v>163</v>
      </c>
      <c r="M584" s="531" t="str">
        <f>VLOOKUP(L584,CódigosRetorno!$A$2:$B$1577,2,FALSE)</f>
        <v>-</v>
      </c>
      <c r="N584" s="148" t="s">
        <v>163</v>
      </c>
      <c r="O584" s="305"/>
    </row>
    <row r="585" spans="1:15" ht="48" x14ac:dyDescent="0.35">
      <c r="A585" s="305"/>
      <c r="B585" s="876">
        <f>B584+1</f>
        <v>90</v>
      </c>
      <c r="C585" s="870" t="s">
        <v>4062</v>
      </c>
      <c r="D585" s="876" t="s">
        <v>3</v>
      </c>
      <c r="E585" s="876" t="s">
        <v>8</v>
      </c>
      <c r="F585" s="876" t="s">
        <v>136</v>
      </c>
      <c r="G585" s="897"/>
      <c r="H585" s="870" t="s">
        <v>4063</v>
      </c>
      <c r="I585" s="876">
        <v>1</v>
      </c>
      <c r="J585" s="531" t="s">
        <v>4861</v>
      </c>
      <c r="K585" s="559" t="s">
        <v>1072</v>
      </c>
      <c r="L585" s="560" t="s">
        <v>1125</v>
      </c>
      <c r="M585" s="149" t="str">
        <f>VLOOKUP(L585,CódigosRetorno!$A$2:$B$1577,2,FALSE)</f>
        <v>No existe información en el tag datos de vehículos.</v>
      </c>
      <c r="N585" s="148" t="s">
        <v>163</v>
      </c>
      <c r="O585" s="305"/>
    </row>
    <row r="586" spans="1:15" ht="24" x14ac:dyDescent="0.35">
      <c r="A586" s="305"/>
      <c r="B586" s="876"/>
      <c r="C586" s="870"/>
      <c r="D586" s="876"/>
      <c r="E586" s="876"/>
      <c r="F586" s="876"/>
      <c r="G586" s="897"/>
      <c r="H586" s="870"/>
      <c r="I586" s="876"/>
      <c r="J586" s="531" t="s">
        <v>6829</v>
      </c>
      <c r="K586" s="559" t="s">
        <v>1072</v>
      </c>
      <c r="L586" s="560" t="s">
        <v>1125</v>
      </c>
      <c r="M586" s="790" t="str">
        <f>VLOOKUP(L586,CódigosRetorno!$A$2:$B$1577,2,FALSE)</f>
        <v>No existe información en el tag datos de vehículos.</v>
      </c>
      <c r="N586" s="789" t="s">
        <v>163</v>
      </c>
      <c r="O586" s="305"/>
    </row>
    <row r="587" spans="1:15" ht="36" x14ac:dyDescent="0.35">
      <c r="A587" s="305"/>
      <c r="B587" s="876"/>
      <c r="C587" s="870"/>
      <c r="D587" s="876"/>
      <c r="E587" s="876"/>
      <c r="F587" s="876"/>
      <c r="G587" s="897"/>
      <c r="H587" s="870"/>
      <c r="I587" s="876"/>
      <c r="J587" s="531" t="s">
        <v>6830</v>
      </c>
      <c r="K587" s="559" t="s">
        <v>1072</v>
      </c>
      <c r="L587" s="560" t="s">
        <v>1125</v>
      </c>
      <c r="M587" s="790" t="str">
        <f>VLOOKUP(L587,CódigosRetorno!$A$2:$B$1577,2,FALSE)</f>
        <v>No existe información en el tag datos de vehículos.</v>
      </c>
      <c r="N587" s="789" t="s">
        <v>163</v>
      </c>
      <c r="O587" s="305"/>
    </row>
    <row r="588" spans="1:15" ht="36" x14ac:dyDescent="0.35">
      <c r="A588" s="305"/>
      <c r="B588" s="876"/>
      <c r="C588" s="870"/>
      <c r="D588" s="876"/>
      <c r="E588" s="876"/>
      <c r="F588" s="876"/>
      <c r="G588" s="897"/>
      <c r="H588" s="870"/>
      <c r="I588" s="876"/>
      <c r="J588" s="795" t="s">
        <v>5826</v>
      </c>
      <c r="K588" s="792" t="s">
        <v>1072</v>
      </c>
      <c r="L588" s="377" t="s">
        <v>1115</v>
      </c>
      <c r="M588" s="149" t="str">
        <f>VLOOKUP(L588,CódigosRetorno!$A$2:$B$1577,2,FALSE)</f>
        <v>cac:RoadTransport/cbc:LicensePlateID: Numero de placa del vehículo no cumple con el formato válido.</v>
      </c>
      <c r="N588" s="148" t="s">
        <v>163</v>
      </c>
      <c r="O588" s="305"/>
    </row>
    <row r="589" spans="1:15" ht="36" x14ac:dyDescent="0.35">
      <c r="A589" s="305"/>
      <c r="B589" s="148">
        <f>B585+1</f>
        <v>91</v>
      </c>
      <c r="C589" s="151" t="s">
        <v>5878</v>
      </c>
      <c r="D589" s="148" t="s">
        <v>3</v>
      </c>
      <c r="E589" s="148" t="s">
        <v>8</v>
      </c>
      <c r="F589" s="148" t="s">
        <v>136</v>
      </c>
      <c r="G589" s="141"/>
      <c r="H589" s="151" t="s">
        <v>4064</v>
      </c>
      <c r="I589" s="148">
        <v>1</v>
      </c>
      <c r="J589" s="379" t="s">
        <v>5826</v>
      </c>
      <c r="K589" s="399" t="s">
        <v>1072</v>
      </c>
      <c r="L589" s="377" t="s">
        <v>1112</v>
      </c>
      <c r="M589" s="149" t="str">
        <f>VLOOKUP(L589,CódigosRetorno!$A$2:$B$1577,2,FALSE)</f>
        <v>cac:TransportEquipment: Numero de placa del vehículo secundario no cumple con el formato válido (cbc:ID).</v>
      </c>
      <c r="N589" s="148" t="s">
        <v>163</v>
      </c>
      <c r="O589" s="305"/>
    </row>
    <row r="590" spans="1:15" ht="36" x14ac:dyDescent="0.35">
      <c r="A590" s="305"/>
      <c r="B590" s="876">
        <f>B589+1</f>
        <v>92</v>
      </c>
      <c r="C590" s="870" t="s">
        <v>4065</v>
      </c>
      <c r="D590" s="876" t="s">
        <v>3</v>
      </c>
      <c r="E590" s="876" t="s">
        <v>8</v>
      </c>
      <c r="F590" s="876" t="s">
        <v>7</v>
      </c>
      <c r="G590" s="897"/>
      <c r="H590" s="870" t="s">
        <v>4066</v>
      </c>
      <c r="I590" s="876">
        <v>1</v>
      </c>
      <c r="J590" s="531" t="s">
        <v>6831</v>
      </c>
      <c r="K590" s="559" t="s">
        <v>1072</v>
      </c>
      <c r="L590" s="560" t="s">
        <v>1127</v>
      </c>
      <c r="M590" s="149" t="str">
        <f>VLOOKUP(L590,CódigosRetorno!$A$2:$B$1577,2,FALSE)</f>
        <v>No existe información en el tag datos de conductores.</v>
      </c>
      <c r="N590" s="148" t="s">
        <v>163</v>
      </c>
      <c r="O590" s="305"/>
    </row>
    <row r="591" spans="1:15" ht="24" x14ac:dyDescent="0.35">
      <c r="A591" s="305"/>
      <c r="B591" s="876"/>
      <c r="C591" s="870"/>
      <c r="D591" s="876"/>
      <c r="E591" s="876"/>
      <c r="F591" s="876"/>
      <c r="G591" s="897"/>
      <c r="H591" s="870"/>
      <c r="I591" s="876"/>
      <c r="J591" s="531" t="s">
        <v>4862</v>
      </c>
      <c r="K591" s="559" t="s">
        <v>1072</v>
      </c>
      <c r="L591" s="560" t="s">
        <v>1127</v>
      </c>
      <c r="M591" s="149" t="str">
        <f>VLOOKUP(L591,CódigosRetorno!$A$2:$B$1577,2,FALSE)</f>
        <v>No existe información en el tag datos de conductores.</v>
      </c>
      <c r="N591" s="148" t="s">
        <v>163</v>
      </c>
      <c r="O591" s="305"/>
    </row>
    <row r="592" spans="1:15" ht="36" x14ac:dyDescent="0.35">
      <c r="A592" s="305"/>
      <c r="B592" s="876"/>
      <c r="C592" s="870"/>
      <c r="D592" s="876"/>
      <c r="E592" s="876"/>
      <c r="F592" s="876"/>
      <c r="G592" s="897"/>
      <c r="H592" s="870"/>
      <c r="I592" s="876"/>
      <c r="J592" s="531" t="s">
        <v>6830</v>
      </c>
      <c r="K592" s="559" t="s">
        <v>1072</v>
      </c>
      <c r="L592" s="560" t="s">
        <v>1127</v>
      </c>
      <c r="M592" s="790" t="str">
        <f>VLOOKUP(L592,CódigosRetorno!$A$2:$B$1577,2,FALSE)</f>
        <v>No existe información en el tag datos de conductores.</v>
      </c>
      <c r="N592" s="789" t="s">
        <v>163</v>
      </c>
      <c r="O592" s="305"/>
    </row>
    <row r="593" spans="1:15" ht="36" x14ac:dyDescent="0.35">
      <c r="A593" s="305"/>
      <c r="B593" s="876"/>
      <c r="C593" s="870"/>
      <c r="D593" s="876"/>
      <c r="E593" s="876"/>
      <c r="F593" s="876"/>
      <c r="G593" s="897"/>
      <c r="H593" s="870"/>
      <c r="I593" s="876"/>
      <c r="J593" s="801" t="s">
        <v>6462</v>
      </c>
      <c r="K593" s="804" t="s">
        <v>1072</v>
      </c>
      <c r="L593" s="802" t="s">
        <v>1108</v>
      </c>
      <c r="M593" s="790" t="str">
        <f>VLOOKUP(L593,CódigosRetorno!$A$2:$B$1577,2,FALSE)</f>
        <v>cac:DriverPerson: Numero de documento de identidad del conductor no cumple con el formato válido.</v>
      </c>
      <c r="N593" s="789" t="s">
        <v>163</v>
      </c>
      <c r="O593" s="305"/>
    </row>
    <row r="594" spans="1:15" ht="24" x14ac:dyDescent="0.35">
      <c r="A594" s="305"/>
      <c r="B594" s="876"/>
      <c r="C594" s="870"/>
      <c r="D594" s="876"/>
      <c r="E594" s="876"/>
      <c r="F594" s="876"/>
      <c r="G594" s="897"/>
      <c r="H594" s="870"/>
      <c r="I594" s="876"/>
      <c r="J594" s="531" t="s">
        <v>6435</v>
      </c>
      <c r="K594" s="559" t="s">
        <v>1072</v>
      </c>
      <c r="L594" s="560" t="s">
        <v>1108</v>
      </c>
      <c r="M594" s="790" t="str">
        <f>VLOOKUP(L594,CódigosRetorno!$A$2:$B$1577,2,FALSE)</f>
        <v>cac:DriverPerson: Numero de documento de identidad del conductor no cumple con el formato válido.</v>
      </c>
      <c r="N594" s="148" t="s">
        <v>163</v>
      </c>
      <c r="O594" s="305"/>
    </row>
    <row r="595" spans="1:15" ht="36" x14ac:dyDescent="0.35">
      <c r="A595" s="305"/>
      <c r="B595" s="876"/>
      <c r="C595" s="870"/>
      <c r="D595" s="876"/>
      <c r="E595" s="876"/>
      <c r="F595" s="876"/>
      <c r="G595" s="897"/>
      <c r="H595" s="870"/>
      <c r="I595" s="876"/>
      <c r="J595" s="801" t="s">
        <v>6446</v>
      </c>
      <c r="K595" s="804" t="s">
        <v>1072</v>
      </c>
      <c r="L595" s="802" t="s">
        <v>1108</v>
      </c>
      <c r="M595" s="149" t="str">
        <f>VLOOKUP(L595,CódigosRetorno!$A$2:$B$1577,2,FALSE)</f>
        <v>cac:DriverPerson: Numero de documento de identidad del conductor no cumple con el formato válido.</v>
      </c>
      <c r="N595" s="148" t="s">
        <v>163</v>
      </c>
      <c r="O595" s="305"/>
    </row>
    <row r="596" spans="1:15" ht="24" x14ac:dyDescent="0.35">
      <c r="A596" s="305"/>
      <c r="B596" s="876">
        <f>B590+1</f>
        <v>93</v>
      </c>
      <c r="C596" s="920" t="s">
        <v>4067</v>
      </c>
      <c r="D596" s="876" t="s">
        <v>3</v>
      </c>
      <c r="E596" s="878" t="s">
        <v>8</v>
      </c>
      <c r="F596" s="876" t="s">
        <v>9</v>
      </c>
      <c r="G596" s="876" t="s">
        <v>5743</v>
      </c>
      <c r="H596" s="870" t="s">
        <v>4068</v>
      </c>
      <c r="I596" s="876">
        <v>1</v>
      </c>
      <c r="J596" s="149" t="s">
        <v>6444</v>
      </c>
      <c r="K596" s="141" t="s">
        <v>1072</v>
      </c>
      <c r="L596" s="158" t="s">
        <v>1110</v>
      </c>
      <c r="M596" s="149" t="str">
        <f>VLOOKUP(L596,CódigosRetorno!$A$2:$B$1577,2,FALSE)</f>
        <v>cac:DriverPerson: Debe consignar tipo de documento de identidad del conductor (cbc:ID/@schemeID).</v>
      </c>
      <c r="N596" s="80" t="s">
        <v>163</v>
      </c>
      <c r="O596" s="305"/>
    </row>
    <row r="597" spans="1:15" ht="24" x14ac:dyDescent="0.35">
      <c r="A597" s="305"/>
      <c r="B597" s="876"/>
      <c r="C597" s="920"/>
      <c r="D597" s="876"/>
      <c r="E597" s="893"/>
      <c r="F597" s="876"/>
      <c r="G597" s="876"/>
      <c r="H597" s="870"/>
      <c r="I597" s="876"/>
      <c r="J597" s="149" t="s">
        <v>6445</v>
      </c>
      <c r="K597" s="141" t="s">
        <v>1072</v>
      </c>
      <c r="L597" s="158" t="s">
        <v>1109</v>
      </c>
      <c r="M597" s="149" t="str">
        <f>VLOOKUP(L597,CódigosRetorno!$A$2:$B$1577,2,FALSE)</f>
        <v>cac:DriverPerson: Tipo de documento de identidad del conductor no válido (Catalogo Nro 06).</v>
      </c>
      <c r="N597" s="148" t="s">
        <v>4669</v>
      </c>
      <c r="O597" s="305"/>
    </row>
    <row r="598" spans="1:15" ht="24" x14ac:dyDescent="0.35">
      <c r="A598" s="305"/>
      <c r="B598" s="876"/>
      <c r="C598" s="920"/>
      <c r="D598" s="876"/>
      <c r="E598" s="893"/>
      <c r="F598" s="878"/>
      <c r="G598" s="148" t="s">
        <v>3914</v>
      </c>
      <c r="H598" s="149" t="s">
        <v>3915</v>
      </c>
      <c r="I598" s="148" t="s">
        <v>3900</v>
      </c>
      <c r="J598" s="149" t="s">
        <v>6363</v>
      </c>
      <c r="K598" s="141" t="s">
        <v>1072</v>
      </c>
      <c r="L598" s="158" t="s">
        <v>4246</v>
      </c>
      <c r="M598" s="149" t="str">
        <f>VLOOKUP(L598,CódigosRetorno!$A$2:$B$1577,2,FALSE)</f>
        <v>El dato ingresado como atributo @schemeName es incorrecto.</v>
      </c>
      <c r="N598" s="161" t="s">
        <v>163</v>
      </c>
      <c r="O598" s="305"/>
    </row>
    <row r="599" spans="1:15" ht="24" x14ac:dyDescent="0.35">
      <c r="A599" s="305"/>
      <c r="B599" s="876"/>
      <c r="C599" s="920"/>
      <c r="D599" s="876"/>
      <c r="E599" s="893"/>
      <c r="F599" s="893"/>
      <c r="G599" s="148" t="s">
        <v>3898</v>
      </c>
      <c r="H599" s="149" t="s">
        <v>3916</v>
      </c>
      <c r="I599" s="148" t="s">
        <v>3900</v>
      </c>
      <c r="J599" s="149" t="s">
        <v>4253</v>
      </c>
      <c r="K599" s="141" t="s">
        <v>1072</v>
      </c>
      <c r="L599" s="158" t="s">
        <v>4247</v>
      </c>
      <c r="M599" s="149" t="str">
        <f>VLOOKUP(L599,CódigosRetorno!$A$2:$B$1577,2,FALSE)</f>
        <v>El dato ingresado como atributo @schemeAgencyName es incorrecto.</v>
      </c>
      <c r="N599" s="161" t="s">
        <v>163</v>
      </c>
      <c r="O599" s="305"/>
    </row>
    <row r="600" spans="1:15" ht="36" x14ac:dyDescent="0.35">
      <c r="A600" s="305"/>
      <c r="B600" s="876"/>
      <c r="C600" s="920"/>
      <c r="D600" s="876"/>
      <c r="E600" s="879"/>
      <c r="F600" s="879"/>
      <c r="G600" s="148" t="s">
        <v>3917</v>
      </c>
      <c r="H600" s="149" t="s">
        <v>3918</v>
      </c>
      <c r="I600" s="148" t="s">
        <v>3900</v>
      </c>
      <c r="J600" s="149" t="s">
        <v>6364</v>
      </c>
      <c r="K600" s="158" t="s">
        <v>1072</v>
      </c>
      <c r="L600" s="160" t="s">
        <v>4248</v>
      </c>
      <c r="M600" s="149" t="str">
        <f>VLOOKUP(L600,CódigosRetorno!$A$2:$B$1577,2,FALSE)</f>
        <v>El dato ingresado como atributo @schemeURI es incorrecto.</v>
      </c>
      <c r="N600" s="161" t="s">
        <v>163</v>
      </c>
      <c r="O600" s="305"/>
    </row>
    <row r="601" spans="1:15" ht="24" x14ac:dyDescent="0.35">
      <c r="A601" s="305"/>
      <c r="B601" s="788">
        <f>B596+1</f>
        <v>94</v>
      </c>
      <c r="C601" s="787" t="s">
        <v>4075</v>
      </c>
      <c r="D601" s="788" t="s">
        <v>3</v>
      </c>
      <c r="E601" s="788" t="s">
        <v>8</v>
      </c>
      <c r="F601" s="788" t="s">
        <v>4076</v>
      </c>
      <c r="G601" s="786" t="s">
        <v>3949</v>
      </c>
      <c r="H601" s="787" t="s">
        <v>4077</v>
      </c>
      <c r="I601" s="148">
        <v>1</v>
      </c>
      <c r="J601" s="531" t="s">
        <v>6841</v>
      </c>
      <c r="K601" s="559" t="s">
        <v>1072</v>
      </c>
      <c r="L601" s="560" t="s">
        <v>1159</v>
      </c>
      <c r="M601" s="149" t="str">
        <f>VLOOKUP(L601,CódigosRetorno!$A$2:$B$1577,2,FALSE)</f>
        <v>Para Factura Electrónica Remitente no se consigna indicador de subcontratación (cbc:MarkAttentionIndicator)</v>
      </c>
      <c r="N601" s="148" t="s">
        <v>163</v>
      </c>
      <c r="O601" s="305"/>
    </row>
    <row r="602" spans="1:15" ht="14.5" x14ac:dyDescent="0.35">
      <c r="A602" s="305"/>
      <c r="B602" s="186" t="s">
        <v>6110</v>
      </c>
      <c r="C602" s="187"/>
      <c r="D602" s="220"/>
      <c r="E602" s="180"/>
      <c r="F602" s="181" t="s">
        <v>163</v>
      </c>
      <c r="G602" s="181" t="s">
        <v>163</v>
      </c>
      <c r="H602" s="182" t="s">
        <v>163</v>
      </c>
      <c r="I602" s="181"/>
      <c r="J602" s="178" t="s">
        <v>163</v>
      </c>
      <c r="K602" s="184" t="s">
        <v>163</v>
      </c>
      <c r="L602" s="189" t="s">
        <v>163</v>
      </c>
      <c r="M602" s="178" t="s">
        <v>163</v>
      </c>
      <c r="N602" s="185" t="s">
        <v>163</v>
      </c>
      <c r="O602" s="305"/>
    </row>
    <row r="603" spans="1:15" ht="24" x14ac:dyDescent="0.35">
      <c r="A603" s="305"/>
      <c r="B603" s="876" t="s">
        <v>5487</v>
      </c>
      <c r="C603" s="920" t="s">
        <v>6119</v>
      </c>
      <c r="D603" s="897" t="s">
        <v>14</v>
      </c>
      <c r="E603" s="897" t="s">
        <v>8</v>
      </c>
      <c r="F603" s="158" t="s">
        <v>5</v>
      </c>
      <c r="G603" s="141" t="s">
        <v>5756</v>
      </c>
      <c r="H603" s="149" t="s">
        <v>4078</v>
      </c>
      <c r="I603" s="161">
        <v>1</v>
      </c>
      <c r="J603" s="149" t="s">
        <v>4762</v>
      </c>
      <c r="K603" s="141" t="s">
        <v>1072</v>
      </c>
      <c r="L603" s="158" t="s">
        <v>3867</v>
      </c>
      <c r="M603" s="149" t="str">
        <f>VLOOKUP(L603,CódigosRetorno!$A$2:$B$1577,2,FALSE)</f>
        <v>No existe información en el nombre del concepto.</v>
      </c>
      <c r="N603" s="148" t="s">
        <v>163</v>
      </c>
      <c r="O603" s="305"/>
    </row>
    <row r="604" spans="1:15" ht="24" x14ac:dyDescent="0.35">
      <c r="A604" s="305"/>
      <c r="B604" s="876"/>
      <c r="C604" s="920"/>
      <c r="D604" s="897"/>
      <c r="E604" s="897"/>
      <c r="F604" s="158" t="s">
        <v>40</v>
      </c>
      <c r="G604" s="141" t="s">
        <v>5756</v>
      </c>
      <c r="H604" s="151" t="s">
        <v>4079</v>
      </c>
      <c r="I604" s="161">
        <v>1</v>
      </c>
      <c r="J604" s="380" t="s">
        <v>4556</v>
      </c>
      <c r="K604" s="381" t="s">
        <v>1072</v>
      </c>
      <c r="L604" s="385" t="s">
        <v>4395</v>
      </c>
      <c r="M604" s="149" t="str">
        <f>VLOOKUP(L604,CódigosRetorno!$A$2:$B$1577,2,FALSE)</f>
        <v>El dato ingresado como codigo de identificación de concepto tributario no es valido (catalogo nro 55)</v>
      </c>
      <c r="N604" s="148" t="s">
        <v>4661</v>
      </c>
      <c r="O604" s="305"/>
    </row>
    <row r="605" spans="1:15" ht="24" x14ac:dyDescent="0.35">
      <c r="A605" s="305"/>
      <c r="B605" s="876"/>
      <c r="C605" s="920"/>
      <c r="D605" s="897"/>
      <c r="E605" s="897"/>
      <c r="F605" s="897"/>
      <c r="G605" s="148" t="s">
        <v>3998</v>
      </c>
      <c r="H605" s="149" t="s">
        <v>3902</v>
      </c>
      <c r="I605" s="148" t="s">
        <v>3900</v>
      </c>
      <c r="J605" s="149" t="s">
        <v>6513</v>
      </c>
      <c r="K605" s="141" t="s">
        <v>1072</v>
      </c>
      <c r="L605" s="158" t="s">
        <v>4242</v>
      </c>
      <c r="M605" s="149" t="str">
        <f>VLOOKUP(L605,CódigosRetorno!$A$2:$B$1577,2,FALSE)</f>
        <v>El dato ingresado como atributo @listName es incorrecto.</v>
      </c>
      <c r="N605" s="161" t="s">
        <v>163</v>
      </c>
      <c r="O605" s="305"/>
    </row>
    <row r="606" spans="1:15" ht="24" x14ac:dyDescent="0.35">
      <c r="A606" s="305"/>
      <c r="B606" s="876"/>
      <c r="C606" s="920"/>
      <c r="D606" s="897"/>
      <c r="E606" s="897"/>
      <c r="F606" s="897"/>
      <c r="G606" s="148" t="s">
        <v>3898</v>
      </c>
      <c r="H606" s="149" t="s">
        <v>3899</v>
      </c>
      <c r="I606" s="148" t="s">
        <v>3900</v>
      </c>
      <c r="J606" s="149" t="s">
        <v>4253</v>
      </c>
      <c r="K606" s="158" t="s">
        <v>1072</v>
      </c>
      <c r="L606" s="160" t="s">
        <v>4241</v>
      </c>
      <c r="M606" s="149" t="str">
        <f>VLOOKUP(L606,CódigosRetorno!$A$2:$B$1577,2,FALSE)</f>
        <v>El dato ingresado como atributo @listAgencyName es incorrecto.</v>
      </c>
      <c r="N606" s="161" t="s">
        <v>163</v>
      </c>
      <c r="O606" s="305"/>
    </row>
    <row r="607" spans="1:15" ht="36" x14ac:dyDescent="0.35">
      <c r="A607" s="305"/>
      <c r="B607" s="876"/>
      <c r="C607" s="920"/>
      <c r="D607" s="897"/>
      <c r="E607" s="897"/>
      <c r="F607" s="897"/>
      <c r="G607" s="161" t="s">
        <v>3999</v>
      </c>
      <c r="H607" s="238" t="s">
        <v>3904</v>
      </c>
      <c r="I607" s="142" t="s">
        <v>3900</v>
      </c>
      <c r="J607" s="149" t="s">
        <v>6514</v>
      </c>
      <c r="K607" s="158" t="s">
        <v>1072</v>
      </c>
      <c r="L607" s="160" t="s">
        <v>4243</v>
      </c>
      <c r="M607" s="149" t="str">
        <f>VLOOKUP(L607,CódigosRetorno!$A$2:$B$1577,2,FALSE)</f>
        <v>El dato ingresado como atributo @listURI es incorrecto.</v>
      </c>
      <c r="N607" s="161" t="s">
        <v>163</v>
      </c>
      <c r="O607" s="305"/>
    </row>
    <row r="608" spans="1:15" ht="36" x14ac:dyDescent="0.35">
      <c r="A608" s="305"/>
      <c r="B608" s="876"/>
      <c r="C608" s="920"/>
      <c r="D608" s="897"/>
      <c r="E608" s="897"/>
      <c r="F608" s="1006" t="s">
        <v>138</v>
      </c>
      <c r="G608" s="1029"/>
      <c r="H608" s="912" t="s">
        <v>4599</v>
      </c>
      <c r="I608" s="905">
        <v>1</v>
      </c>
      <c r="J608" s="149" t="s">
        <v>6082</v>
      </c>
      <c r="K608" s="141" t="s">
        <v>171</v>
      </c>
      <c r="L608" s="158" t="s">
        <v>3799</v>
      </c>
      <c r="M608" s="149" t="str">
        <f>VLOOKUP(L608,CódigosRetorno!$A$2:$B$1577,2,FALSE)</f>
        <v>El XML no contiene tag o no existe información del valor del concepto por linea.</v>
      </c>
      <c r="N608" s="148" t="s">
        <v>163</v>
      </c>
      <c r="O608" s="305"/>
    </row>
    <row r="609" spans="1:15" ht="24" x14ac:dyDescent="0.35">
      <c r="A609" s="305"/>
      <c r="B609" s="876"/>
      <c r="C609" s="920"/>
      <c r="D609" s="897"/>
      <c r="E609" s="1021"/>
      <c r="F609" s="1026"/>
      <c r="G609" s="1030"/>
      <c r="H609" s="914"/>
      <c r="I609" s="898"/>
      <c r="J609" s="149" t="s">
        <v>6045</v>
      </c>
      <c r="K609" s="141" t="s">
        <v>1072</v>
      </c>
      <c r="L609" s="158" t="s">
        <v>4417</v>
      </c>
      <c r="M609" s="149" t="str">
        <f>VLOOKUP(L609,CódigosRetorno!$A$2:$B$1577,2,FALSE)</f>
        <v>El dato ingresado como valor del concepto de la linea no cumple con el formato establecido.</v>
      </c>
      <c r="N609" s="148" t="s">
        <v>163</v>
      </c>
      <c r="O609" s="305"/>
    </row>
    <row r="610" spans="1:15" ht="36" x14ac:dyDescent="0.35">
      <c r="A610" s="305"/>
      <c r="B610" s="876"/>
      <c r="C610" s="920"/>
      <c r="D610" s="897"/>
      <c r="E610" s="1021"/>
      <c r="F610" s="268" t="s">
        <v>138</v>
      </c>
      <c r="G610" s="54"/>
      <c r="H610" s="239" t="s">
        <v>4600</v>
      </c>
      <c r="I610" s="267"/>
      <c r="J610" s="149" t="s">
        <v>6046</v>
      </c>
      <c r="K610" s="141" t="s">
        <v>1072</v>
      </c>
      <c r="L610" s="158" t="s">
        <v>4417</v>
      </c>
      <c r="M610" s="149" t="str">
        <f>VLOOKUP(L610,CódigosRetorno!$A$2:$B$1577,2,FALSE)</f>
        <v>El dato ingresado como valor del concepto de la linea no cumple con el formato establecido.</v>
      </c>
      <c r="N610" s="148" t="s">
        <v>163</v>
      </c>
      <c r="O610" s="305"/>
    </row>
    <row r="611" spans="1:15" ht="36" x14ac:dyDescent="0.35">
      <c r="A611" s="305"/>
      <c r="B611" s="876"/>
      <c r="C611" s="920"/>
      <c r="D611" s="897"/>
      <c r="E611" s="1021"/>
      <c r="F611" s="268" t="s">
        <v>11</v>
      </c>
      <c r="G611" s="54"/>
      <c r="H611" s="239" t="s">
        <v>4601</v>
      </c>
      <c r="I611" s="267"/>
      <c r="J611" s="149" t="s">
        <v>6047</v>
      </c>
      <c r="K611" s="141" t="s">
        <v>1072</v>
      </c>
      <c r="L611" s="158" t="s">
        <v>4417</v>
      </c>
      <c r="M611" s="149" t="str">
        <f>VLOOKUP(L611,CódigosRetorno!$A$2:$B$1577,2,FALSE)</f>
        <v>El dato ingresado como valor del concepto de la linea no cumple con el formato establecido.</v>
      </c>
      <c r="N611" s="148" t="s">
        <v>163</v>
      </c>
      <c r="O611" s="305"/>
    </row>
    <row r="612" spans="1:15" ht="36" x14ac:dyDescent="0.35">
      <c r="A612" s="305"/>
      <c r="B612" s="876"/>
      <c r="C612" s="920"/>
      <c r="D612" s="897"/>
      <c r="E612" s="1021"/>
      <c r="F612" s="268" t="s">
        <v>43</v>
      </c>
      <c r="G612" s="54" t="s">
        <v>5743</v>
      </c>
      <c r="H612" s="239" t="s">
        <v>4602</v>
      </c>
      <c r="I612" s="267"/>
      <c r="J612" s="149" t="s">
        <v>6083</v>
      </c>
      <c r="K612" s="141" t="s">
        <v>1072</v>
      </c>
      <c r="L612" s="158" t="s">
        <v>4417</v>
      </c>
      <c r="M612" s="149" t="str">
        <f>VLOOKUP(L612,CódigosRetorno!$A$2:$B$1577,2,FALSE)</f>
        <v>El dato ingresado como valor del concepto de la linea no cumple con el formato establecido.</v>
      </c>
      <c r="N612" s="148" t="s">
        <v>4669</v>
      </c>
      <c r="O612" s="305"/>
    </row>
    <row r="613" spans="1:15" ht="36" x14ac:dyDescent="0.35">
      <c r="A613" s="305"/>
      <c r="B613" s="876"/>
      <c r="C613" s="920"/>
      <c r="D613" s="897"/>
      <c r="E613" s="1021"/>
      <c r="F613" s="268" t="s">
        <v>3920</v>
      </c>
      <c r="G613" s="54"/>
      <c r="H613" s="239" t="s">
        <v>4603</v>
      </c>
      <c r="I613" s="267"/>
      <c r="J613" s="149" t="s">
        <v>6049</v>
      </c>
      <c r="K613" s="141" t="s">
        <v>1072</v>
      </c>
      <c r="L613" s="158" t="s">
        <v>4417</v>
      </c>
      <c r="M613" s="149" t="str">
        <f>VLOOKUP(L613,CódigosRetorno!$A$2:$B$1577,2,FALSE)</f>
        <v>El dato ingresado como valor del concepto de la linea no cumple con el formato establecido.</v>
      </c>
      <c r="N613" s="148" t="s">
        <v>163</v>
      </c>
      <c r="O613" s="305"/>
    </row>
    <row r="614" spans="1:15" ht="36" x14ac:dyDescent="0.35">
      <c r="A614" s="305"/>
      <c r="B614" s="876"/>
      <c r="C614" s="920"/>
      <c r="D614" s="897"/>
      <c r="E614" s="1021"/>
      <c r="F614" s="268" t="s">
        <v>44</v>
      </c>
      <c r="G614" s="54" t="s">
        <v>5744</v>
      </c>
      <c r="H614" s="239" t="s">
        <v>4604</v>
      </c>
      <c r="I614" s="267"/>
      <c r="J614" s="149" t="s">
        <v>6084</v>
      </c>
      <c r="K614" s="141" t="s">
        <v>1072</v>
      </c>
      <c r="L614" s="158" t="s">
        <v>4417</v>
      </c>
      <c r="M614" s="149" t="str">
        <f>VLOOKUP(L614,CódigosRetorno!$A$2:$B$1577,2,FALSE)</f>
        <v>El dato ingresado como valor del concepto de la linea no cumple con el formato establecido.</v>
      </c>
      <c r="N614" s="148" t="s">
        <v>4657</v>
      </c>
      <c r="O614" s="305"/>
    </row>
    <row r="615" spans="1:15" ht="36" x14ac:dyDescent="0.35">
      <c r="A615" s="305"/>
      <c r="B615" s="876"/>
      <c r="C615" s="920"/>
      <c r="D615" s="897"/>
      <c r="E615" s="1021"/>
      <c r="F615" s="268" t="s">
        <v>3920</v>
      </c>
      <c r="G615" s="54"/>
      <c r="H615" s="239" t="s">
        <v>4605</v>
      </c>
      <c r="I615" s="267"/>
      <c r="J615" s="149" t="s">
        <v>6051</v>
      </c>
      <c r="K615" s="141" t="s">
        <v>1072</v>
      </c>
      <c r="L615" s="158" t="s">
        <v>4417</v>
      </c>
      <c r="M615" s="149" t="str">
        <f>VLOOKUP(L615,CódigosRetorno!$A$2:$B$1577,2,FALSE)</f>
        <v>El dato ingresado como valor del concepto de la linea no cumple con el formato establecido.</v>
      </c>
      <c r="N615" s="148" t="s">
        <v>163</v>
      </c>
      <c r="O615" s="305"/>
    </row>
    <row r="616" spans="1:15" ht="36" x14ac:dyDescent="0.35">
      <c r="A616" s="305"/>
      <c r="B616" s="876"/>
      <c r="C616" s="920"/>
      <c r="D616" s="897"/>
      <c r="E616" s="1021"/>
      <c r="F616" s="268" t="s">
        <v>44</v>
      </c>
      <c r="G616" s="54" t="s">
        <v>5744</v>
      </c>
      <c r="H616" s="239" t="s">
        <v>4606</v>
      </c>
      <c r="I616" s="267"/>
      <c r="J616" s="149" t="s">
        <v>6085</v>
      </c>
      <c r="K616" s="141" t="s">
        <v>1072</v>
      </c>
      <c r="L616" s="158" t="s">
        <v>4417</v>
      </c>
      <c r="M616" s="149" t="str">
        <f>VLOOKUP(L616,CódigosRetorno!$A$2:$B$1577,2,FALSE)</f>
        <v>El dato ingresado como valor del concepto de la linea no cumple con el formato establecido.</v>
      </c>
      <c r="N616" s="148" t="s">
        <v>4657</v>
      </c>
      <c r="O616" s="305"/>
    </row>
    <row r="617" spans="1:15" ht="36" x14ac:dyDescent="0.35">
      <c r="A617" s="305"/>
      <c r="B617" s="876"/>
      <c r="C617" s="920"/>
      <c r="D617" s="897"/>
      <c r="E617" s="1021"/>
      <c r="F617" s="156" t="s">
        <v>3920</v>
      </c>
      <c r="G617" s="237"/>
      <c r="H617" s="240" t="s">
        <v>4607</v>
      </c>
      <c r="I617" s="245"/>
      <c r="J617" s="149" t="s">
        <v>6053</v>
      </c>
      <c r="K617" s="141" t="s">
        <v>1072</v>
      </c>
      <c r="L617" s="158" t="s">
        <v>4417</v>
      </c>
      <c r="M617" s="149" t="str">
        <f>VLOOKUP(L617,CódigosRetorno!$A$2:$B$1577,2,FALSE)</f>
        <v>El dato ingresado como valor del concepto de la linea no cumple con el formato establecido.</v>
      </c>
      <c r="N617" s="148" t="s">
        <v>163</v>
      </c>
      <c r="O617" s="305"/>
    </row>
    <row r="618" spans="1:15" ht="24" x14ac:dyDescent="0.35">
      <c r="A618" s="305"/>
      <c r="B618" s="876">
        <v>91</v>
      </c>
      <c r="C618" s="920" t="s">
        <v>166</v>
      </c>
      <c r="D618" s="897" t="s">
        <v>14</v>
      </c>
      <c r="E618" s="897" t="s">
        <v>8</v>
      </c>
      <c r="F618" s="156" t="s">
        <v>5</v>
      </c>
      <c r="G618" s="147" t="s">
        <v>5756</v>
      </c>
      <c r="H618" s="231" t="s">
        <v>4078</v>
      </c>
      <c r="I618" s="245">
        <v>1</v>
      </c>
      <c r="J618" s="149" t="s">
        <v>4762</v>
      </c>
      <c r="K618" s="141" t="s">
        <v>1072</v>
      </c>
      <c r="L618" s="158" t="s">
        <v>3867</v>
      </c>
      <c r="M618" s="149" t="str">
        <f>VLOOKUP(L618,CódigosRetorno!$A$2:$B$1577,2,FALSE)</f>
        <v>No existe información en el nombre del concepto.</v>
      </c>
      <c r="N618" s="148" t="s">
        <v>163</v>
      </c>
      <c r="O618" s="305"/>
    </row>
    <row r="619" spans="1:15" ht="24" x14ac:dyDescent="0.35">
      <c r="A619" s="305"/>
      <c r="B619" s="876"/>
      <c r="C619" s="920"/>
      <c r="D619" s="897"/>
      <c r="E619" s="897"/>
      <c r="F619" s="158" t="s">
        <v>40</v>
      </c>
      <c r="G619" s="141" t="s">
        <v>5756</v>
      </c>
      <c r="H619" s="148" t="s">
        <v>4079</v>
      </c>
      <c r="I619" s="161">
        <v>1</v>
      </c>
      <c r="J619" s="380" t="s">
        <v>4318</v>
      </c>
      <c r="K619" s="381" t="s">
        <v>1072</v>
      </c>
      <c r="L619" s="385" t="s">
        <v>4395</v>
      </c>
      <c r="M619" s="149" t="str">
        <f>VLOOKUP(L619,CódigosRetorno!$A$2:$B$1577,2,FALSE)</f>
        <v>El dato ingresado como codigo de identificación de concepto tributario no es valido (catalogo nro 55)</v>
      </c>
      <c r="N619" s="148" t="s">
        <v>4661</v>
      </c>
      <c r="O619" s="305"/>
    </row>
    <row r="620" spans="1:15" ht="24" x14ac:dyDescent="0.35">
      <c r="A620" s="305"/>
      <c r="B620" s="876"/>
      <c r="C620" s="920"/>
      <c r="D620" s="897"/>
      <c r="E620" s="897"/>
      <c r="F620" s="897"/>
      <c r="G620" s="148" t="s">
        <v>3998</v>
      </c>
      <c r="H620" s="149" t="s">
        <v>3902</v>
      </c>
      <c r="I620" s="148" t="s">
        <v>3900</v>
      </c>
      <c r="J620" s="149" t="s">
        <v>6513</v>
      </c>
      <c r="K620" s="141" t="s">
        <v>1072</v>
      </c>
      <c r="L620" s="158" t="s">
        <v>4242</v>
      </c>
      <c r="M620" s="149" t="str">
        <f>VLOOKUP(L620,CódigosRetorno!$A$2:$B$1577,2,FALSE)</f>
        <v>El dato ingresado como atributo @listName es incorrecto.</v>
      </c>
      <c r="N620" s="161" t="s">
        <v>163</v>
      </c>
      <c r="O620" s="305"/>
    </row>
    <row r="621" spans="1:15" ht="24" x14ac:dyDescent="0.35">
      <c r="A621" s="305"/>
      <c r="B621" s="876"/>
      <c r="C621" s="920"/>
      <c r="D621" s="897"/>
      <c r="E621" s="897"/>
      <c r="F621" s="897"/>
      <c r="G621" s="148" t="s">
        <v>3898</v>
      </c>
      <c r="H621" s="149" t="s">
        <v>3899</v>
      </c>
      <c r="I621" s="148" t="s">
        <v>3900</v>
      </c>
      <c r="J621" s="149" t="s">
        <v>4253</v>
      </c>
      <c r="K621" s="158" t="s">
        <v>1072</v>
      </c>
      <c r="L621" s="160" t="s">
        <v>4241</v>
      </c>
      <c r="M621" s="149" t="str">
        <f>VLOOKUP(L621,CódigosRetorno!$A$2:$B$1577,2,FALSE)</f>
        <v>El dato ingresado como atributo @listAgencyName es incorrecto.</v>
      </c>
      <c r="N621" s="161" t="s">
        <v>163</v>
      </c>
      <c r="O621" s="305"/>
    </row>
    <row r="622" spans="1:15" ht="36" x14ac:dyDescent="0.35">
      <c r="A622" s="305"/>
      <c r="B622" s="876"/>
      <c r="C622" s="920"/>
      <c r="D622" s="897"/>
      <c r="E622" s="897"/>
      <c r="F622" s="897"/>
      <c r="G622" s="161" t="s">
        <v>3999</v>
      </c>
      <c r="H622" s="99" t="s">
        <v>3904</v>
      </c>
      <c r="I622" s="148" t="s">
        <v>3900</v>
      </c>
      <c r="J622" s="149" t="s">
        <v>6514</v>
      </c>
      <c r="K622" s="158" t="s">
        <v>1072</v>
      </c>
      <c r="L622" s="160" t="s">
        <v>4243</v>
      </c>
      <c r="M622" s="149" t="str">
        <f>VLOOKUP(L622,CódigosRetorno!$A$2:$B$1577,2,FALSE)</f>
        <v>El dato ingresado como atributo @listURI es incorrecto.</v>
      </c>
      <c r="N622" s="161" t="s">
        <v>163</v>
      </c>
      <c r="O622" s="305"/>
    </row>
    <row r="623" spans="1:15" ht="36" x14ac:dyDescent="0.35">
      <c r="A623" s="305"/>
      <c r="B623" s="876"/>
      <c r="C623" s="920"/>
      <c r="D623" s="897"/>
      <c r="E623" s="897"/>
      <c r="F623" s="141" t="s">
        <v>137</v>
      </c>
      <c r="G623" s="141" t="s">
        <v>21</v>
      </c>
      <c r="H623" s="149" t="s">
        <v>4080</v>
      </c>
      <c r="I623" s="161">
        <v>1</v>
      </c>
      <c r="J623" s="149" t="s">
        <v>6054</v>
      </c>
      <c r="K623" s="141" t="s">
        <v>171</v>
      </c>
      <c r="L623" s="158" t="s">
        <v>3800</v>
      </c>
      <c r="M623" s="149" t="str">
        <f>VLOOKUP(L623,CódigosRetorno!$A$2:$B$1577,2,FALSE)</f>
        <v>El XML no contiene tag de la fecha del concepto por linea.</v>
      </c>
      <c r="N623" s="161" t="s">
        <v>163</v>
      </c>
      <c r="O623" s="305"/>
    </row>
    <row r="624" spans="1:15" ht="24" x14ac:dyDescent="0.35">
      <c r="A624" s="305"/>
      <c r="B624" s="876">
        <f>B618+1</f>
        <v>92</v>
      </c>
      <c r="C624" s="920" t="s">
        <v>167</v>
      </c>
      <c r="D624" s="897" t="s">
        <v>14</v>
      </c>
      <c r="E624" s="897" t="s">
        <v>8</v>
      </c>
      <c r="F624" s="148" t="s">
        <v>5</v>
      </c>
      <c r="G624" s="141" t="s">
        <v>5756</v>
      </c>
      <c r="H624" s="149" t="s">
        <v>4078</v>
      </c>
      <c r="I624" s="161">
        <v>1</v>
      </c>
      <c r="J624" s="149" t="s">
        <v>4762</v>
      </c>
      <c r="K624" s="141" t="s">
        <v>1072</v>
      </c>
      <c r="L624" s="158" t="s">
        <v>3867</v>
      </c>
      <c r="M624" s="149" t="str">
        <f>VLOOKUP(L624,CódigosRetorno!$A$2:$B$1577,2,FALSE)</f>
        <v>No existe información en el nombre del concepto.</v>
      </c>
      <c r="N624" s="148" t="s">
        <v>163</v>
      </c>
      <c r="O624" s="305"/>
    </row>
    <row r="625" spans="1:15" ht="24" x14ac:dyDescent="0.35">
      <c r="A625" s="305"/>
      <c r="B625" s="876"/>
      <c r="C625" s="920"/>
      <c r="D625" s="897"/>
      <c r="E625" s="897"/>
      <c r="F625" s="158" t="s">
        <v>40</v>
      </c>
      <c r="G625" s="141" t="s">
        <v>5756</v>
      </c>
      <c r="H625" s="151" t="s">
        <v>4079</v>
      </c>
      <c r="I625" s="161">
        <v>1</v>
      </c>
      <c r="J625" s="380" t="s">
        <v>4318</v>
      </c>
      <c r="K625" s="381" t="s">
        <v>1072</v>
      </c>
      <c r="L625" s="385" t="s">
        <v>4395</v>
      </c>
      <c r="M625" s="149" t="str">
        <f>VLOOKUP(L625,CódigosRetorno!$A$2:$B$1577,2,FALSE)</f>
        <v>El dato ingresado como codigo de identificación de concepto tributario no es valido (catalogo nro 55)</v>
      </c>
      <c r="N625" s="148" t="s">
        <v>4661</v>
      </c>
      <c r="O625" s="305"/>
    </row>
    <row r="626" spans="1:15" ht="24" x14ac:dyDescent="0.35">
      <c r="A626" s="305"/>
      <c r="B626" s="876"/>
      <c r="C626" s="920"/>
      <c r="D626" s="897"/>
      <c r="E626" s="897"/>
      <c r="F626" s="1005"/>
      <c r="G626" s="148" t="s">
        <v>3998</v>
      </c>
      <c r="H626" s="149" t="s">
        <v>3902</v>
      </c>
      <c r="I626" s="148" t="s">
        <v>3900</v>
      </c>
      <c r="J626" s="149" t="s">
        <v>6513</v>
      </c>
      <c r="K626" s="141" t="s">
        <v>1072</v>
      </c>
      <c r="L626" s="158" t="s">
        <v>4242</v>
      </c>
      <c r="M626" s="149" t="str">
        <f>VLOOKUP(L626,CódigosRetorno!$A$2:$B$1577,2,FALSE)</f>
        <v>El dato ingresado como atributo @listName es incorrecto.</v>
      </c>
      <c r="N626" s="161" t="s">
        <v>163</v>
      </c>
      <c r="O626" s="305"/>
    </row>
    <row r="627" spans="1:15" ht="24" x14ac:dyDescent="0.35">
      <c r="A627" s="305"/>
      <c r="B627" s="876"/>
      <c r="C627" s="920"/>
      <c r="D627" s="897"/>
      <c r="E627" s="897"/>
      <c r="F627" s="1005"/>
      <c r="G627" s="148" t="s">
        <v>3898</v>
      </c>
      <c r="H627" s="149" t="s">
        <v>3899</v>
      </c>
      <c r="I627" s="148" t="s">
        <v>3900</v>
      </c>
      <c r="J627" s="149" t="s">
        <v>4253</v>
      </c>
      <c r="K627" s="158" t="s">
        <v>1072</v>
      </c>
      <c r="L627" s="160" t="s">
        <v>4241</v>
      </c>
      <c r="M627" s="149" t="str">
        <f>VLOOKUP(L627,CódigosRetorno!$A$2:$B$1577,2,FALSE)</f>
        <v>El dato ingresado como atributo @listAgencyName es incorrecto.</v>
      </c>
      <c r="N627" s="161" t="s">
        <v>163</v>
      </c>
      <c r="O627" s="305"/>
    </row>
    <row r="628" spans="1:15" ht="36" x14ac:dyDescent="0.35">
      <c r="A628" s="305"/>
      <c r="B628" s="876"/>
      <c r="C628" s="920"/>
      <c r="D628" s="897"/>
      <c r="E628" s="897"/>
      <c r="F628" s="1005"/>
      <c r="G628" s="161" t="s">
        <v>3999</v>
      </c>
      <c r="H628" s="99" t="s">
        <v>3904</v>
      </c>
      <c r="I628" s="148" t="s">
        <v>3900</v>
      </c>
      <c r="J628" s="149" t="s">
        <v>6514</v>
      </c>
      <c r="K628" s="158" t="s">
        <v>1072</v>
      </c>
      <c r="L628" s="160" t="s">
        <v>4243</v>
      </c>
      <c r="M628" s="149" t="str">
        <f>VLOOKUP(L628,CódigosRetorno!$A$2:$B$1577,2,FALSE)</f>
        <v>El dato ingresado como atributo @listURI es incorrecto.</v>
      </c>
      <c r="N628" s="161" t="s">
        <v>163</v>
      </c>
      <c r="O628" s="305"/>
    </row>
    <row r="629" spans="1:15" ht="36" x14ac:dyDescent="0.35">
      <c r="A629" s="305"/>
      <c r="B629" s="876"/>
      <c r="C629" s="920"/>
      <c r="D629" s="897"/>
      <c r="E629" s="897"/>
      <c r="F629" s="158" t="s">
        <v>160</v>
      </c>
      <c r="G629" s="158" t="s">
        <v>2777</v>
      </c>
      <c r="H629" s="149" t="s">
        <v>4608</v>
      </c>
      <c r="I629" s="161">
        <v>1</v>
      </c>
      <c r="J629" s="149" t="s">
        <v>6055</v>
      </c>
      <c r="K629" s="141" t="s">
        <v>171</v>
      </c>
      <c r="L629" s="158" t="s">
        <v>4475</v>
      </c>
      <c r="M629" s="149" t="str">
        <f>VLOOKUP(L629,CódigosRetorno!$A$2:$B$1577,2,FALSE)</f>
        <v>El XML no contiene tag de la Hora del concepto por linea.</v>
      </c>
      <c r="N629" s="161" t="s">
        <v>163</v>
      </c>
      <c r="O629" s="305"/>
    </row>
    <row r="630" spans="1:15" ht="14.5" x14ac:dyDescent="0.35">
      <c r="A630" s="305"/>
      <c r="B630" s="186" t="s">
        <v>6165</v>
      </c>
      <c r="C630" s="187"/>
      <c r="D630" s="220"/>
      <c r="E630" s="180"/>
      <c r="F630" s="181" t="s">
        <v>163</v>
      </c>
      <c r="G630" s="181" t="s">
        <v>163</v>
      </c>
      <c r="H630" s="182" t="s">
        <v>163</v>
      </c>
      <c r="I630" s="181"/>
      <c r="J630" s="178" t="s">
        <v>163</v>
      </c>
      <c r="K630" s="184" t="s">
        <v>163</v>
      </c>
      <c r="L630" s="189" t="s">
        <v>163</v>
      </c>
      <c r="M630" s="178" t="s">
        <v>163</v>
      </c>
      <c r="N630" s="185" t="s">
        <v>163</v>
      </c>
      <c r="O630" s="305"/>
    </row>
    <row r="631" spans="1:15" ht="36" x14ac:dyDescent="0.35">
      <c r="A631" s="305"/>
      <c r="B631" s="1032">
        <v>93</v>
      </c>
      <c r="C631" s="872" t="s">
        <v>5784</v>
      </c>
      <c r="D631" s="1032" t="s">
        <v>3</v>
      </c>
      <c r="E631" s="1035" t="s">
        <v>8</v>
      </c>
      <c r="F631" s="1022" t="s">
        <v>137</v>
      </c>
      <c r="G631" s="1022" t="s">
        <v>6786</v>
      </c>
      <c r="H631" s="1024" t="s">
        <v>6787</v>
      </c>
      <c r="I631" s="1027" t="s">
        <v>3900</v>
      </c>
      <c r="J631" s="801" t="s">
        <v>6788</v>
      </c>
      <c r="K631" s="802" t="s">
        <v>171</v>
      </c>
      <c r="L631" s="803" t="s">
        <v>4398</v>
      </c>
      <c r="M631" s="782" t="str">
        <f>VLOOKUP(L631,CódigosRetorno!$A$2:$B$1577,2,FALSE)</f>
        <v>El XML no contiene el tag o no existe información del Codigo de BBSS de detracción para el tipo de operación.</v>
      </c>
      <c r="N631" s="689" t="s">
        <v>163</v>
      </c>
      <c r="O631" s="305"/>
    </row>
    <row r="632" spans="1:15" ht="24" x14ac:dyDescent="0.35">
      <c r="A632" s="305"/>
      <c r="B632" s="1033"/>
      <c r="C632" s="1031"/>
      <c r="D632" s="1033"/>
      <c r="E632" s="1036"/>
      <c r="F632" s="1023"/>
      <c r="G632" s="1023"/>
      <c r="H632" s="1025"/>
      <c r="I632" s="1028"/>
      <c r="J632" s="801" t="s">
        <v>6789</v>
      </c>
      <c r="K632" s="802" t="s">
        <v>171</v>
      </c>
      <c r="L632" s="803" t="s">
        <v>4399</v>
      </c>
      <c r="M632" s="782" t="str">
        <f>VLOOKUP(L632,CódigosRetorno!$A$2:$B$1577,2,FALSE)</f>
        <v>El XML contiene información de codigo de bien y servicio de detracción que no corresponde al tipo de operación.</v>
      </c>
      <c r="N632" s="689" t="s">
        <v>163</v>
      </c>
      <c r="O632" s="305"/>
    </row>
    <row r="633" spans="1:15" ht="24" x14ac:dyDescent="0.35">
      <c r="A633" s="305"/>
      <c r="B633" s="1033"/>
      <c r="C633" s="1031"/>
      <c r="D633" s="1033"/>
      <c r="E633" s="1036"/>
      <c r="F633" s="1006" t="s">
        <v>12</v>
      </c>
      <c r="G633" s="878" t="s">
        <v>5771</v>
      </c>
      <c r="H633" s="903" t="s">
        <v>4081</v>
      </c>
      <c r="I633" s="878" t="s">
        <v>3900</v>
      </c>
      <c r="J633" s="801" t="s">
        <v>6790</v>
      </c>
      <c r="K633" s="804" t="s">
        <v>171</v>
      </c>
      <c r="L633" s="802" t="s">
        <v>4398</v>
      </c>
      <c r="M633" s="782" t="str">
        <f>VLOOKUP(L633,CódigosRetorno!$A$2:$B$1577,2,FALSE)</f>
        <v>El XML no contiene el tag o no existe información del Codigo de BBSS de detracción para el tipo de operación.</v>
      </c>
      <c r="N633" s="785" t="s">
        <v>163</v>
      </c>
      <c r="O633" s="305"/>
    </row>
    <row r="634" spans="1:15" ht="24" x14ac:dyDescent="0.35">
      <c r="A634" s="305"/>
      <c r="B634" s="1033"/>
      <c r="C634" s="1031"/>
      <c r="D634" s="1033"/>
      <c r="E634" s="1036"/>
      <c r="F634" s="1026"/>
      <c r="G634" s="893"/>
      <c r="H634" s="909"/>
      <c r="I634" s="893"/>
      <c r="J634" s="805" t="s">
        <v>4875</v>
      </c>
      <c r="K634" s="806" t="s">
        <v>171</v>
      </c>
      <c r="L634" s="807" t="s">
        <v>4399</v>
      </c>
      <c r="M634" s="782" t="str">
        <f>VLOOKUP(L634,CódigosRetorno!$A$2:$B$1577,2,FALSE)</f>
        <v>El XML contiene información de codigo de bien y servicio de detracción que no corresponde al tipo de operación.</v>
      </c>
      <c r="N634" s="785" t="s">
        <v>163</v>
      </c>
      <c r="O634" s="305"/>
    </row>
    <row r="635" spans="1:15" ht="24" x14ac:dyDescent="0.35">
      <c r="A635" s="305"/>
      <c r="B635" s="1033"/>
      <c r="C635" s="1031"/>
      <c r="D635" s="1033"/>
      <c r="E635" s="1036"/>
      <c r="F635" s="1026"/>
      <c r="G635" s="893"/>
      <c r="H635" s="909"/>
      <c r="I635" s="893"/>
      <c r="J635" s="801" t="s">
        <v>6791</v>
      </c>
      <c r="K635" s="804" t="s">
        <v>171</v>
      </c>
      <c r="L635" s="802" t="s">
        <v>3752</v>
      </c>
      <c r="M635" s="782" t="str">
        <f>VLOOKUP(L635,CódigosRetorno!$A$2:$B$1577,2,FALSE)</f>
        <v>El codigo de bien o servicio sujeto a detracción no existe en el listado.</v>
      </c>
      <c r="N635" s="781" t="s">
        <v>4672</v>
      </c>
      <c r="O635" s="305"/>
    </row>
    <row r="636" spans="1:15" ht="48" x14ac:dyDescent="0.35">
      <c r="A636" s="305"/>
      <c r="B636" s="1033"/>
      <c r="C636" s="1031"/>
      <c r="D636" s="1033"/>
      <c r="E636" s="1036"/>
      <c r="F636" s="1026"/>
      <c r="G636" s="893"/>
      <c r="H636" s="909"/>
      <c r="I636" s="893"/>
      <c r="J636" s="801" t="s">
        <v>6792</v>
      </c>
      <c r="K636" s="804" t="s">
        <v>171</v>
      </c>
      <c r="L636" s="802" t="s">
        <v>4400</v>
      </c>
      <c r="M636" s="782" t="str">
        <f>VLOOKUP(L636,CódigosRetorno!$A$2:$B$1577,2,FALSE)</f>
        <v>El dato ingresado como codigo de BBSS de detracción no corresponde al valor esperado.</v>
      </c>
      <c r="N636" s="785" t="s">
        <v>163</v>
      </c>
      <c r="O636" s="305"/>
    </row>
    <row r="637" spans="1:15" ht="48" x14ac:dyDescent="0.35">
      <c r="A637" s="305"/>
      <c r="B637" s="1033"/>
      <c r="C637" s="1031"/>
      <c r="D637" s="1033"/>
      <c r="E637" s="1036"/>
      <c r="F637" s="1026"/>
      <c r="G637" s="893"/>
      <c r="H637" s="909"/>
      <c r="I637" s="893"/>
      <c r="J637" s="801" t="s">
        <v>6793</v>
      </c>
      <c r="K637" s="804" t="s">
        <v>171</v>
      </c>
      <c r="L637" s="802" t="s">
        <v>4400</v>
      </c>
      <c r="M637" s="782" t="str">
        <f>VLOOKUP(L637,CódigosRetorno!$A$2:$B$1577,2,FALSE)</f>
        <v>El dato ingresado como codigo de BBSS de detracción no corresponde al valor esperado.</v>
      </c>
      <c r="N637" s="785" t="s">
        <v>163</v>
      </c>
      <c r="O637" s="305"/>
    </row>
    <row r="638" spans="1:15" ht="48" x14ac:dyDescent="0.35">
      <c r="A638" s="305"/>
      <c r="B638" s="1033"/>
      <c r="C638" s="1031"/>
      <c r="D638" s="1033"/>
      <c r="E638" s="1036"/>
      <c r="F638" s="1019"/>
      <c r="G638" s="879"/>
      <c r="H638" s="904"/>
      <c r="I638" s="879"/>
      <c r="J638" s="801" t="s">
        <v>6794</v>
      </c>
      <c r="K638" s="804" t="s">
        <v>171</v>
      </c>
      <c r="L638" s="802" t="s">
        <v>4400</v>
      </c>
      <c r="M638" s="782" t="str">
        <f>VLOOKUP(L638,CódigosRetorno!$A$2:$B$1577,2,FALSE)</f>
        <v>El dato ingresado como codigo de BBSS de detracción no corresponde al valor esperado.</v>
      </c>
      <c r="N638" s="785" t="s">
        <v>163</v>
      </c>
      <c r="O638" s="305"/>
    </row>
    <row r="639" spans="1:15" ht="24" x14ac:dyDescent="0.35">
      <c r="A639" s="305"/>
      <c r="B639" s="1033"/>
      <c r="C639" s="1031"/>
      <c r="D639" s="1033"/>
      <c r="E639" s="1036"/>
      <c r="F639" s="1006"/>
      <c r="G639" s="148" t="s">
        <v>4082</v>
      </c>
      <c r="H639" s="149" t="s">
        <v>3915</v>
      </c>
      <c r="I639" s="148" t="s">
        <v>3900</v>
      </c>
      <c r="J639" s="149" t="s">
        <v>6523</v>
      </c>
      <c r="K639" s="141" t="s">
        <v>1072</v>
      </c>
      <c r="L639" s="158" t="s">
        <v>4246</v>
      </c>
      <c r="M639" s="149" t="str">
        <f>VLOOKUP(L639,CódigosRetorno!$A$2:$B$1577,2,FALSE)</f>
        <v>El dato ingresado como atributo @schemeName es incorrecto.</v>
      </c>
      <c r="N639" s="161" t="s">
        <v>163</v>
      </c>
      <c r="O639" s="305"/>
    </row>
    <row r="640" spans="1:15" ht="24" x14ac:dyDescent="0.35">
      <c r="A640" s="305"/>
      <c r="B640" s="1033"/>
      <c r="C640" s="1031"/>
      <c r="D640" s="1033"/>
      <c r="E640" s="1036"/>
      <c r="F640" s="1026"/>
      <c r="G640" s="148" t="s">
        <v>3898</v>
      </c>
      <c r="H640" s="149" t="s">
        <v>3916</v>
      </c>
      <c r="I640" s="148" t="s">
        <v>3900</v>
      </c>
      <c r="J640" s="149" t="s">
        <v>4253</v>
      </c>
      <c r="K640" s="141" t="s">
        <v>1072</v>
      </c>
      <c r="L640" s="158" t="s">
        <v>4247</v>
      </c>
      <c r="M640" s="149" t="str">
        <f>VLOOKUP(L640,CódigosRetorno!$A$2:$B$1577,2,FALSE)</f>
        <v>El dato ingresado como atributo @schemeAgencyName es incorrecto.</v>
      </c>
      <c r="N640" s="161" t="s">
        <v>163</v>
      </c>
      <c r="O640" s="305"/>
    </row>
    <row r="641" spans="1:15" ht="36" x14ac:dyDescent="0.35">
      <c r="A641" s="305"/>
      <c r="B641" s="1034"/>
      <c r="C641" s="873"/>
      <c r="D641" s="1034"/>
      <c r="E641" s="1037"/>
      <c r="F641" s="1019"/>
      <c r="G641" s="148" t="s">
        <v>4083</v>
      </c>
      <c r="H641" s="99" t="s">
        <v>3918</v>
      </c>
      <c r="I641" s="148" t="s">
        <v>3900</v>
      </c>
      <c r="J641" s="149" t="s">
        <v>6524</v>
      </c>
      <c r="K641" s="158" t="s">
        <v>1072</v>
      </c>
      <c r="L641" s="160" t="s">
        <v>4248</v>
      </c>
      <c r="M641" s="149" t="str">
        <f>VLOOKUP(L641,CódigosRetorno!$A$2:$B$1577,2,FALSE)</f>
        <v>El dato ingresado como atributo @schemeURI es incorrecto.</v>
      </c>
      <c r="N641" s="161" t="s">
        <v>163</v>
      </c>
      <c r="O641" s="305"/>
    </row>
    <row r="642" spans="1:15" ht="36" x14ac:dyDescent="0.35">
      <c r="A642" s="305"/>
      <c r="B642" s="878">
        <f>B631+1</f>
        <v>94</v>
      </c>
      <c r="C642" s="903" t="s">
        <v>5785</v>
      </c>
      <c r="D642" s="889" t="s">
        <v>3</v>
      </c>
      <c r="E642" s="889" t="s">
        <v>8</v>
      </c>
      <c r="F642" s="802" t="s">
        <v>20</v>
      </c>
      <c r="G642" s="808" t="s">
        <v>6786</v>
      </c>
      <c r="H642" s="801" t="s">
        <v>6795</v>
      </c>
      <c r="I642" s="809" t="s">
        <v>3900</v>
      </c>
      <c r="J642" s="801" t="s">
        <v>6796</v>
      </c>
      <c r="K642" s="802" t="s">
        <v>171</v>
      </c>
      <c r="L642" s="803" t="s">
        <v>3754</v>
      </c>
      <c r="M642" s="782" t="str">
        <f>VLOOKUP(L642,CódigosRetorno!$A$2:$B$1577,2,FALSE)</f>
        <v>El xml no contiene el tag o no existe información en el nro de cuenta de detracción</v>
      </c>
      <c r="N642" s="689" t="s">
        <v>163</v>
      </c>
      <c r="O642" s="305"/>
    </row>
    <row r="643" spans="1:15" ht="24" x14ac:dyDescent="0.35">
      <c r="A643" s="305"/>
      <c r="B643" s="893"/>
      <c r="C643" s="909"/>
      <c r="D643" s="894"/>
      <c r="E643" s="894"/>
      <c r="F643" s="783" t="s">
        <v>5</v>
      </c>
      <c r="G643" s="781"/>
      <c r="H643" s="782" t="s">
        <v>5004</v>
      </c>
      <c r="I643" s="781" t="s">
        <v>3900</v>
      </c>
      <c r="J643" s="801" t="s">
        <v>6797</v>
      </c>
      <c r="K643" s="804" t="s">
        <v>171</v>
      </c>
      <c r="L643" s="802" t="s">
        <v>3754</v>
      </c>
      <c r="M643" s="782" t="str">
        <f>VLOOKUP(L643,CódigosRetorno!$A$2:$B$1577,2,FALSE)</f>
        <v>El xml no contiene el tag o no existe información en el nro de cuenta de detracción</v>
      </c>
      <c r="N643" s="781" t="s">
        <v>163</v>
      </c>
      <c r="O643" s="305"/>
    </row>
    <row r="644" spans="1:15" ht="24" x14ac:dyDescent="0.35">
      <c r="A644" s="305"/>
      <c r="B644" s="893"/>
      <c r="C644" s="909"/>
      <c r="D644" s="894"/>
      <c r="E644" s="894"/>
      <c r="F644" s="377" t="s">
        <v>12</v>
      </c>
      <c r="G644" s="750" t="s">
        <v>5772</v>
      </c>
      <c r="H644" s="748" t="s">
        <v>5005</v>
      </c>
      <c r="I644" s="148"/>
      <c r="J644" s="748" t="s">
        <v>4556</v>
      </c>
      <c r="K644" s="749" t="s">
        <v>171</v>
      </c>
      <c r="L644" s="751" t="s">
        <v>4477</v>
      </c>
      <c r="M644" s="149" t="str">
        <f>VLOOKUP(L644,CódigosRetorno!$A$2:$B$1577,2,FALSE)</f>
        <v>El dato ingreso como Forma de Pago o Medio de Pago no corresponde al valor esperado (catalogo nro 59)</v>
      </c>
      <c r="N644" s="148" t="s">
        <v>4673</v>
      </c>
      <c r="O644" s="305"/>
    </row>
    <row r="645" spans="1:15" ht="24" x14ac:dyDescent="0.35">
      <c r="A645" s="305"/>
      <c r="B645" s="893"/>
      <c r="C645" s="909"/>
      <c r="D645" s="894"/>
      <c r="E645" s="894"/>
      <c r="F645" s="1006"/>
      <c r="G645" s="148" t="s">
        <v>5006</v>
      </c>
      <c r="H645" s="149" t="s">
        <v>3902</v>
      </c>
      <c r="I645" s="148" t="s">
        <v>3900</v>
      </c>
      <c r="J645" s="149" t="s">
        <v>6525</v>
      </c>
      <c r="K645" s="141" t="s">
        <v>1072</v>
      </c>
      <c r="L645" s="158" t="s">
        <v>4242</v>
      </c>
      <c r="M645" s="149" t="str">
        <f>VLOOKUP(L645,CódigosRetorno!$A$2:$B$1577,2,FALSE)</f>
        <v>El dato ingresado como atributo @listName es incorrecto.</v>
      </c>
      <c r="N645" s="161" t="s">
        <v>163</v>
      </c>
      <c r="O645" s="305"/>
    </row>
    <row r="646" spans="1:15" ht="24" x14ac:dyDescent="0.35">
      <c r="A646" s="305"/>
      <c r="B646" s="893"/>
      <c r="C646" s="909"/>
      <c r="D646" s="894"/>
      <c r="E646" s="894"/>
      <c r="F646" s="1026"/>
      <c r="G646" s="148" t="s">
        <v>3898</v>
      </c>
      <c r="H646" s="149" t="s">
        <v>3899</v>
      </c>
      <c r="I646" s="148" t="s">
        <v>3900</v>
      </c>
      <c r="J646" s="149" t="s">
        <v>4253</v>
      </c>
      <c r="K646" s="158" t="s">
        <v>1072</v>
      </c>
      <c r="L646" s="160" t="s">
        <v>4241</v>
      </c>
      <c r="M646" s="149" t="str">
        <f>VLOOKUP(L646,CódigosRetorno!$A$2:$B$1577,2,FALSE)</f>
        <v>El dato ingresado como atributo @listAgencyName es incorrecto.</v>
      </c>
      <c r="N646" s="161" t="s">
        <v>163</v>
      </c>
      <c r="O646" s="305"/>
    </row>
    <row r="647" spans="1:15" ht="36" x14ac:dyDescent="0.35">
      <c r="A647" s="305"/>
      <c r="B647" s="879"/>
      <c r="C647" s="904"/>
      <c r="D647" s="890"/>
      <c r="E647" s="890"/>
      <c r="F647" s="1019"/>
      <c r="G647" s="161" t="s">
        <v>4141</v>
      </c>
      <c r="H647" s="99" t="s">
        <v>3904</v>
      </c>
      <c r="I647" s="148" t="s">
        <v>3900</v>
      </c>
      <c r="J647" s="149" t="s">
        <v>6526</v>
      </c>
      <c r="K647" s="158" t="s">
        <v>1072</v>
      </c>
      <c r="L647" s="160" t="s">
        <v>4243</v>
      </c>
      <c r="M647" s="149" t="str">
        <f>VLOOKUP(L647,CódigosRetorno!$A$2:$B$1577,2,FALSE)</f>
        <v>El dato ingresado como atributo @listURI es incorrecto.</v>
      </c>
      <c r="N647" s="161" t="s">
        <v>163</v>
      </c>
      <c r="O647" s="305"/>
    </row>
    <row r="648" spans="1:15" ht="24" x14ac:dyDescent="0.35">
      <c r="A648" s="305"/>
      <c r="B648" s="876">
        <f>B642+1</f>
        <v>95</v>
      </c>
      <c r="C648" s="870" t="s">
        <v>5234</v>
      </c>
      <c r="D648" s="897" t="s">
        <v>3</v>
      </c>
      <c r="E648" s="897" t="s">
        <v>8</v>
      </c>
      <c r="F648" s="1005" t="s">
        <v>11</v>
      </c>
      <c r="G648" s="876" t="s">
        <v>15</v>
      </c>
      <c r="H648" s="903" t="s">
        <v>4085</v>
      </c>
      <c r="I648" s="876">
        <v>1</v>
      </c>
      <c r="J648" s="801" t="s">
        <v>6798</v>
      </c>
      <c r="K648" s="804" t="s">
        <v>171</v>
      </c>
      <c r="L648" s="810" t="s">
        <v>3756</v>
      </c>
      <c r="M648" s="149" t="str">
        <f>VLOOKUP(L648,CódigosRetorno!$A$2:$B$1577,2,FALSE)</f>
        <v>El xml no contiene el tag o no existe información en el monto de detraccion</v>
      </c>
      <c r="N648" s="161" t="s">
        <v>163</v>
      </c>
      <c r="O648" s="306"/>
    </row>
    <row r="649" spans="1:15" ht="24" x14ac:dyDescent="0.35">
      <c r="A649" s="305"/>
      <c r="B649" s="876"/>
      <c r="C649" s="870"/>
      <c r="D649" s="897"/>
      <c r="E649" s="897"/>
      <c r="F649" s="1005"/>
      <c r="G649" s="876"/>
      <c r="H649" s="904"/>
      <c r="I649" s="876"/>
      <c r="J649" s="717" t="s">
        <v>4032</v>
      </c>
      <c r="K649" s="716" t="s">
        <v>171</v>
      </c>
      <c r="L649" s="78" t="s">
        <v>3760</v>
      </c>
      <c r="M649" s="149" t="str">
        <f>VLOOKUP(L649,CódigosRetorno!$A$2:$B$1577,2,FALSE)</f>
        <v>El dato ingresado en monto de detraccion no cumple con el formato establecido</v>
      </c>
      <c r="N649" s="161" t="s">
        <v>163</v>
      </c>
      <c r="O649" s="306"/>
    </row>
    <row r="650" spans="1:15" ht="24" x14ac:dyDescent="0.35">
      <c r="A650" s="305"/>
      <c r="B650" s="876"/>
      <c r="C650" s="870"/>
      <c r="D650" s="897"/>
      <c r="E650" s="897"/>
      <c r="F650" s="1005"/>
      <c r="G650" s="876"/>
      <c r="H650" s="157" t="s">
        <v>3942</v>
      </c>
      <c r="I650" s="144">
        <v>1</v>
      </c>
      <c r="J650" s="801" t="s">
        <v>6799</v>
      </c>
      <c r="K650" s="804" t="s">
        <v>171</v>
      </c>
      <c r="L650" s="802" t="s">
        <v>4738</v>
      </c>
      <c r="M650" s="149" t="str">
        <f>VLOOKUP(L650,CódigosRetorno!$A$2:$B$1577,2,FALSE)</f>
        <v>La moneda del monto de la detracción debe ser PEN</v>
      </c>
      <c r="N650" s="161" t="s">
        <v>163</v>
      </c>
      <c r="O650" s="306"/>
    </row>
    <row r="651" spans="1:15" ht="24" x14ac:dyDescent="0.35">
      <c r="A651" s="305"/>
      <c r="B651" s="876"/>
      <c r="C651" s="870"/>
      <c r="D651" s="897"/>
      <c r="E651" s="897"/>
      <c r="F651" s="158" t="s">
        <v>3943</v>
      </c>
      <c r="G651" s="148" t="s">
        <v>5773</v>
      </c>
      <c r="H651" s="149" t="s">
        <v>4086</v>
      </c>
      <c r="I651" s="148">
        <v>1</v>
      </c>
      <c r="J651" s="717" t="s">
        <v>2514</v>
      </c>
      <c r="K651" s="716" t="s">
        <v>163</v>
      </c>
      <c r="L651" s="718" t="s">
        <v>163</v>
      </c>
      <c r="M651" s="149" t="str">
        <f>VLOOKUP(L651,CódigosRetorno!$A$2:$B$1577,2,FALSE)</f>
        <v>-</v>
      </c>
      <c r="N651" s="228" t="s">
        <v>163</v>
      </c>
      <c r="O651" s="306"/>
    </row>
    <row r="652" spans="1:15" ht="14.5" x14ac:dyDescent="0.35">
      <c r="A652" s="305"/>
      <c r="B652" s="186" t="s">
        <v>6113</v>
      </c>
      <c r="C652" s="188"/>
      <c r="D652" s="183"/>
      <c r="E652" s="183"/>
      <c r="F652" s="184"/>
      <c r="G652" s="185"/>
      <c r="H652" s="178"/>
      <c r="I652" s="185"/>
      <c r="J652" s="178"/>
      <c r="K652" s="184" t="s">
        <v>163</v>
      </c>
      <c r="L652" s="189" t="s">
        <v>163</v>
      </c>
      <c r="M652" s="178" t="s">
        <v>163</v>
      </c>
      <c r="N652" s="185"/>
      <c r="O652" s="306"/>
    </row>
    <row r="653" spans="1:15" ht="24" x14ac:dyDescent="0.35">
      <c r="A653" s="305"/>
      <c r="B653" s="876" t="s">
        <v>5488</v>
      </c>
      <c r="C653" s="920" t="s">
        <v>6125</v>
      </c>
      <c r="D653" s="897" t="s">
        <v>14</v>
      </c>
      <c r="E653" s="897" t="s">
        <v>8</v>
      </c>
      <c r="F653" s="158" t="s">
        <v>5</v>
      </c>
      <c r="G653" s="148"/>
      <c r="H653" s="149" t="s">
        <v>4078</v>
      </c>
      <c r="I653" s="148">
        <v>1</v>
      </c>
      <c r="J653" s="149" t="s">
        <v>4762</v>
      </c>
      <c r="K653" s="141" t="s">
        <v>1072</v>
      </c>
      <c r="L653" s="158" t="s">
        <v>3867</v>
      </c>
      <c r="M653" s="149" t="str">
        <f>VLOOKUP(L653,CódigosRetorno!$A$2:$B$1577,2,FALSE)</f>
        <v>No existe información en el nombre del concepto.</v>
      </c>
      <c r="N653" s="161" t="s">
        <v>163</v>
      </c>
      <c r="O653" s="306"/>
    </row>
    <row r="654" spans="1:15" ht="24" x14ac:dyDescent="0.35">
      <c r="A654" s="305"/>
      <c r="B654" s="876"/>
      <c r="C654" s="920"/>
      <c r="D654" s="897"/>
      <c r="E654" s="897"/>
      <c r="F654" s="1005" t="s">
        <v>40</v>
      </c>
      <c r="G654" s="897" t="s">
        <v>5756</v>
      </c>
      <c r="H654" s="920" t="s">
        <v>4079</v>
      </c>
      <c r="I654" s="876">
        <v>1</v>
      </c>
      <c r="J654" s="380" t="s">
        <v>4556</v>
      </c>
      <c r="K654" s="412" t="s">
        <v>1072</v>
      </c>
      <c r="L654" s="381" t="s">
        <v>4395</v>
      </c>
      <c r="M654" s="149" t="str">
        <f>VLOOKUP(L654,CódigosRetorno!$A$2:$B$1577,2,FALSE)</f>
        <v>El dato ingresado como codigo de identificación de concepto tributario no es valido (catalogo nro 55)</v>
      </c>
      <c r="N654" s="148" t="s">
        <v>4661</v>
      </c>
      <c r="O654" s="306"/>
    </row>
    <row r="655" spans="1:15" ht="24" x14ac:dyDescent="0.35">
      <c r="A655" s="305"/>
      <c r="B655" s="876"/>
      <c r="C655" s="920"/>
      <c r="D655" s="897"/>
      <c r="E655" s="897"/>
      <c r="F655" s="1005"/>
      <c r="G655" s="897"/>
      <c r="H655" s="920"/>
      <c r="I655" s="876"/>
      <c r="J655" s="801" t="s">
        <v>6800</v>
      </c>
      <c r="K655" s="804" t="s">
        <v>171</v>
      </c>
      <c r="L655" s="802" t="s">
        <v>3798</v>
      </c>
      <c r="M655" s="149" t="str">
        <f>VLOOKUP(L655,CódigosRetorno!$A$2:$B$1577,2,FALSE)</f>
        <v>El XML no contiene el tag de matricula de embarcación en Detracciones para recursos hidrobiologicos.</v>
      </c>
      <c r="N655" s="161" t="s">
        <v>163</v>
      </c>
      <c r="O655" s="306"/>
    </row>
    <row r="656" spans="1:15" ht="24" x14ac:dyDescent="0.35">
      <c r="A656" s="305"/>
      <c r="B656" s="876"/>
      <c r="C656" s="920"/>
      <c r="D656" s="897"/>
      <c r="E656" s="897"/>
      <c r="F656" s="1005"/>
      <c r="G656" s="897"/>
      <c r="H656" s="920"/>
      <c r="I656" s="876"/>
      <c r="J656" s="801" t="s">
        <v>6801</v>
      </c>
      <c r="K656" s="804" t="s">
        <v>171</v>
      </c>
      <c r="L656" s="802" t="s">
        <v>4401</v>
      </c>
      <c r="M656" s="149" t="str">
        <f>VLOOKUP(L656,CódigosRetorno!$A$2:$B$1577,2,FALSE)</f>
        <v>El XML no contiene el tag de nombre de embarcación en Detracciones para recursos hidrobiologicos.</v>
      </c>
      <c r="N656" s="161" t="s">
        <v>163</v>
      </c>
      <c r="O656" s="306"/>
    </row>
    <row r="657" spans="1:15" ht="24" x14ac:dyDescent="0.35">
      <c r="A657" s="305"/>
      <c r="B657" s="876"/>
      <c r="C657" s="920"/>
      <c r="D657" s="897"/>
      <c r="E657" s="897"/>
      <c r="F657" s="1005"/>
      <c r="G657" s="897"/>
      <c r="H657" s="920"/>
      <c r="I657" s="876"/>
      <c r="J657" s="801" t="s">
        <v>6802</v>
      </c>
      <c r="K657" s="804" t="s">
        <v>171</v>
      </c>
      <c r="L657" s="802" t="s">
        <v>4407</v>
      </c>
      <c r="M657" s="149" t="str">
        <f>VLOOKUP(L657,CódigosRetorno!$A$2:$B$1577,2,FALSE)</f>
        <v>El XML no contiene el tag de tipo de especie vendidas en Detracciones para recursos hidrobiologicos.</v>
      </c>
      <c r="N657" s="161" t="s">
        <v>163</v>
      </c>
      <c r="O657" s="306"/>
    </row>
    <row r="658" spans="1:15" ht="24" x14ac:dyDescent="0.35">
      <c r="A658" s="305"/>
      <c r="B658" s="876"/>
      <c r="C658" s="920"/>
      <c r="D658" s="897"/>
      <c r="E658" s="897"/>
      <c r="F658" s="1005"/>
      <c r="G658" s="897"/>
      <c r="H658" s="920"/>
      <c r="I658" s="876"/>
      <c r="J658" s="801" t="s">
        <v>6803</v>
      </c>
      <c r="K658" s="804" t="s">
        <v>171</v>
      </c>
      <c r="L658" s="802" t="s">
        <v>4408</v>
      </c>
      <c r="M658" s="149" t="str">
        <f>VLOOKUP(L658,CódigosRetorno!$A$2:$B$1577,2,FALSE)</f>
        <v>El XML no contiene el tag de lugar de descarga en Detracciones para recursos hidrobiologicos.</v>
      </c>
      <c r="N658" s="161" t="s">
        <v>163</v>
      </c>
      <c r="O658" s="306"/>
    </row>
    <row r="659" spans="1:15" ht="24" x14ac:dyDescent="0.35">
      <c r="A659" s="305"/>
      <c r="B659" s="876"/>
      <c r="C659" s="920"/>
      <c r="D659" s="897"/>
      <c r="E659" s="897"/>
      <c r="F659" s="1005"/>
      <c r="G659" s="148" t="s">
        <v>3998</v>
      </c>
      <c r="H659" s="149" t="s">
        <v>3902</v>
      </c>
      <c r="I659" s="148" t="s">
        <v>3900</v>
      </c>
      <c r="J659" s="149" t="s">
        <v>6513</v>
      </c>
      <c r="K659" s="141" t="s">
        <v>1072</v>
      </c>
      <c r="L659" s="158" t="s">
        <v>4242</v>
      </c>
      <c r="M659" s="149" t="str">
        <f>VLOOKUP(L659,CódigosRetorno!$A$2:$B$1577,2,FALSE)</f>
        <v>El dato ingresado como atributo @listName es incorrecto.</v>
      </c>
      <c r="N659" s="161" t="s">
        <v>163</v>
      </c>
      <c r="O659" s="306"/>
    </row>
    <row r="660" spans="1:15" ht="24" x14ac:dyDescent="0.35">
      <c r="A660" s="305"/>
      <c r="B660" s="876"/>
      <c r="C660" s="920"/>
      <c r="D660" s="897"/>
      <c r="E660" s="897"/>
      <c r="F660" s="1005"/>
      <c r="G660" s="148" t="s">
        <v>3898</v>
      </c>
      <c r="H660" s="149" t="s">
        <v>3899</v>
      </c>
      <c r="I660" s="148" t="s">
        <v>3900</v>
      </c>
      <c r="J660" s="149" t="s">
        <v>4253</v>
      </c>
      <c r="K660" s="158" t="s">
        <v>1072</v>
      </c>
      <c r="L660" s="160" t="s">
        <v>4241</v>
      </c>
      <c r="M660" s="149" t="str">
        <f>VLOOKUP(L660,CódigosRetorno!$A$2:$B$1577,2,FALSE)</f>
        <v>El dato ingresado como atributo @listAgencyName es incorrecto.</v>
      </c>
      <c r="N660" s="161" t="s">
        <v>163</v>
      </c>
      <c r="O660" s="306"/>
    </row>
    <row r="661" spans="1:15" ht="36" x14ac:dyDescent="0.35">
      <c r="A661" s="305"/>
      <c r="B661" s="876"/>
      <c r="C661" s="920"/>
      <c r="D661" s="897"/>
      <c r="E661" s="897"/>
      <c r="F661" s="1005"/>
      <c r="G661" s="161" t="s">
        <v>3999</v>
      </c>
      <c r="H661" s="99" t="s">
        <v>3904</v>
      </c>
      <c r="I661" s="148" t="s">
        <v>3900</v>
      </c>
      <c r="J661" s="149" t="s">
        <v>6514</v>
      </c>
      <c r="K661" s="158" t="s">
        <v>1072</v>
      </c>
      <c r="L661" s="160" t="s">
        <v>4243</v>
      </c>
      <c r="M661" s="149" t="str">
        <f>VLOOKUP(L661,CódigosRetorno!$A$2:$B$1577,2,FALSE)</f>
        <v>El dato ingresado como atributo @listURI es incorrecto.</v>
      </c>
      <c r="N661" s="161" t="s">
        <v>163</v>
      </c>
      <c r="O661" s="306"/>
    </row>
    <row r="662" spans="1:15" ht="24" x14ac:dyDescent="0.35">
      <c r="A662" s="305"/>
      <c r="B662" s="876"/>
      <c r="C662" s="920"/>
      <c r="D662" s="897" t="s">
        <v>14</v>
      </c>
      <c r="E662" s="897" t="s">
        <v>8</v>
      </c>
      <c r="F662" s="1005" t="s">
        <v>4087</v>
      </c>
      <c r="G662" s="1005" t="s">
        <v>4088</v>
      </c>
      <c r="H662" s="920" t="s">
        <v>4351</v>
      </c>
      <c r="I662" s="876">
        <v>1</v>
      </c>
      <c r="J662" s="149" t="s">
        <v>6041</v>
      </c>
      <c r="K662" s="141" t="s">
        <v>171</v>
      </c>
      <c r="L662" s="158" t="s">
        <v>3799</v>
      </c>
      <c r="M662" s="149" t="str">
        <f>VLOOKUP(L662,CódigosRetorno!$A$2:$B$1577,2,FALSE)</f>
        <v>El XML no contiene tag o no existe información del valor del concepto por linea.</v>
      </c>
      <c r="N662" s="161" t="s">
        <v>163</v>
      </c>
      <c r="O662" s="306"/>
    </row>
    <row r="663" spans="1:15" ht="60" x14ac:dyDescent="0.35">
      <c r="A663" s="305"/>
      <c r="B663" s="876"/>
      <c r="C663" s="920"/>
      <c r="D663" s="897"/>
      <c r="E663" s="897"/>
      <c r="F663" s="1005"/>
      <c r="G663" s="1005"/>
      <c r="H663" s="920"/>
      <c r="I663" s="876"/>
      <c r="J663" s="647" t="s">
        <v>6580</v>
      </c>
      <c r="K663" s="641" t="s">
        <v>1072</v>
      </c>
      <c r="L663" s="377" t="s">
        <v>4417</v>
      </c>
      <c r="M663" s="149" t="str">
        <f>VLOOKUP(L663,CódigosRetorno!$A$2:$B$1577,2,FALSE)</f>
        <v>El dato ingresado como valor del concepto de la linea no cumple con el formato establecido.</v>
      </c>
      <c r="N663" s="161" t="s">
        <v>163</v>
      </c>
      <c r="O663" s="306"/>
    </row>
    <row r="664" spans="1:15" ht="60" x14ac:dyDescent="0.35">
      <c r="A664" s="305"/>
      <c r="B664" s="876"/>
      <c r="C664" s="920"/>
      <c r="D664" s="897"/>
      <c r="E664" s="897"/>
      <c r="F664" s="1005"/>
      <c r="G664" s="1005"/>
      <c r="H664" s="920"/>
      <c r="I664" s="876"/>
      <c r="J664" s="647" t="s">
        <v>6577</v>
      </c>
      <c r="K664" s="641" t="s">
        <v>1072</v>
      </c>
      <c r="L664" s="377" t="s">
        <v>4417</v>
      </c>
      <c r="M664" s="149" t="str">
        <f>VLOOKUP(L664,CódigosRetorno!$A$2:$B$1577,2,FALSE)</f>
        <v>El dato ingresado como valor del concepto de la linea no cumple con el formato establecido.</v>
      </c>
      <c r="N664" s="161" t="s">
        <v>163</v>
      </c>
      <c r="O664" s="306"/>
    </row>
    <row r="665" spans="1:15" ht="60" x14ac:dyDescent="0.35">
      <c r="A665" s="305"/>
      <c r="B665" s="876"/>
      <c r="C665" s="920"/>
      <c r="D665" s="897"/>
      <c r="E665" s="897"/>
      <c r="F665" s="1005"/>
      <c r="G665" s="1005"/>
      <c r="H665" s="920"/>
      <c r="I665" s="876"/>
      <c r="J665" s="647" t="s">
        <v>6578</v>
      </c>
      <c r="K665" s="641" t="s">
        <v>1072</v>
      </c>
      <c r="L665" s="377" t="s">
        <v>4417</v>
      </c>
      <c r="M665" s="149" t="str">
        <f>VLOOKUP(L665,CódigosRetorno!$A$2:$B$1577,2,FALSE)</f>
        <v>El dato ingresado como valor del concepto de la linea no cumple con el formato establecido.</v>
      </c>
      <c r="N665" s="161" t="s">
        <v>163</v>
      </c>
      <c r="O665" s="306"/>
    </row>
    <row r="666" spans="1:15" ht="60" x14ac:dyDescent="0.35">
      <c r="A666" s="305"/>
      <c r="B666" s="876"/>
      <c r="C666" s="920"/>
      <c r="D666" s="897"/>
      <c r="E666" s="897"/>
      <c r="F666" s="1005"/>
      <c r="G666" s="1005"/>
      <c r="H666" s="920"/>
      <c r="I666" s="876"/>
      <c r="J666" s="647" t="s">
        <v>6579</v>
      </c>
      <c r="K666" s="641" t="s">
        <v>1072</v>
      </c>
      <c r="L666" s="377" t="s">
        <v>4417</v>
      </c>
      <c r="M666" s="149" t="str">
        <f>VLOOKUP(L666,CódigosRetorno!$A$2:$B$1577,2,FALSE)</f>
        <v>El dato ingresado como valor del concepto de la linea no cumple con el formato establecido.</v>
      </c>
      <c r="N666" s="161" t="s">
        <v>163</v>
      </c>
      <c r="O666" s="306"/>
    </row>
    <row r="667" spans="1:15" ht="24" x14ac:dyDescent="0.35">
      <c r="A667" s="305"/>
      <c r="B667" s="876">
        <v>100</v>
      </c>
      <c r="C667" s="920" t="s">
        <v>5568</v>
      </c>
      <c r="D667" s="897" t="s">
        <v>14</v>
      </c>
      <c r="E667" s="897" t="s">
        <v>8</v>
      </c>
      <c r="F667" s="158" t="s">
        <v>5</v>
      </c>
      <c r="G667" s="148"/>
      <c r="H667" s="149" t="s">
        <v>4078</v>
      </c>
      <c r="I667" s="148">
        <v>1</v>
      </c>
      <c r="J667" s="149" t="s">
        <v>4762</v>
      </c>
      <c r="K667" s="141" t="s">
        <v>1072</v>
      </c>
      <c r="L667" s="158" t="s">
        <v>3867</v>
      </c>
      <c r="M667" s="149" t="str">
        <f>VLOOKUP(L667,CódigosRetorno!$A$2:$B$1577,2,FALSE)</f>
        <v>No existe información en el nombre del concepto.</v>
      </c>
      <c r="N667" s="161" t="s">
        <v>163</v>
      </c>
      <c r="O667" s="306"/>
    </row>
    <row r="668" spans="1:15" ht="24" x14ac:dyDescent="0.35">
      <c r="A668" s="305"/>
      <c r="B668" s="876"/>
      <c r="C668" s="920"/>
      <c r="D668" s="897"/>
      <c r="E668" s="897"/>
      <c r="F668" s="1005" t="s">
        <v>40</v>
      </c>
      <c r="G668" s="897" t="s">
        <v>5756</v>
      </c>
      <c r="H668" s="870" t="s">
        <v>4079</v>
      </c>
      <c r="I668" s="876">
        <v>1</v>
      </c>
      <c r="J668" s="380" t="s">
        <v>4556</v>
      </c>
      <c r="K668" s="412" t="s">
        <v>1072</v>
      </c>
      <c r="L668" s="381" t="s">
        <v>4395</v>
      </c>
      <c r="M668" s="149" t="str">
        <f>VLOOKUP(L668,CódigosRetorno!$A$2:$B$1577,2,FALSE)</f>
        <v>El dato ingresado como codigo de identificación de concepto tributario no es valido (catalogo nro 55)</v>
      </c>
      <c r="N668" s="148" t="s">
        <v>4661</v>
      </c>
      <c r="O668" s="306"/>
    </row>
    <row r="669" spans="1:15" ht="24" x14ac:dyDescent="0.35">
      <c r="A669" s="305"/>
      <c r="B669" s="876"/>
      <c r="C669" s="920"/>
      <c r="D669" s="897"/>
      <c r="E669" s="897"/>
      <c r="F669" s="1005"/>
      <c r="G669" s="897"/>
      <c r="H669" s="870"/>
      <c r="I669" s="876"/>
      <c r="J669" s="801" t="s">
        <v>6804</v>
      </c>
      <c r="K669" s="804" t="s">
        <v>171</v>
      </c>
      <c r="L669" s="802" t="s">
        <v>4409</v>
      </c>
      <c r="M669" s="149" t="str">
        <f>VLOOKUP(L669,CódigosRetorno!$A$2:$B$1577,2,FALSE)</f>
        <v>El XML no contiene el tag de cantidad de especies vendidas en Detracciones para recursos hidrobiologicos.</v>
      </c>
      <c r="N669" s="161" t="s">
        <v>163</v>
      </c>
      <c r="O669" s="306"/>
    </row>
    <row r="670" spans="1:15" ht="24" x14ac:dyDescent="0.35">
      <c r="A670" s="305"/>
      <c r="B670" s="876"/>
      <c r="C670" s="920"/>
      <c r="D670" s="897"/>
      <c r="E670" s="897"/>
      <c r="F670" s="1005"/>
      <c r="G670" s="148" t="s">
        <v>3998</v>
      </c>
      <c r="H670" s="149" t="s">
        <v>3902</v>
      </c>
      <c r="I670" s="148" t="s">
        <v>3900</v>
      </c>
      <c r="J670" s="149" t="s">
        <v>6513</v>
      </c>
      <c r="K670" s="141" t="s">
        <v>1072</v>
      </c>
      <c r="L670" s="158" t="s">
        <v>4242</v>
      </c>
      <c r="M670" s="149" t="str">
        <f>VLOOKUP(L670,CódigosRetorno!$A$2:$B$1577,2,FALSE)</f>
        <v>El dato ingresado como atributo @listName es incorrecto.</v>
      </c>
      <c r="N670" s="161" t="s">
        <v>163</v>
      </c>
      <c r="O670" s="306"/>
    </row>
    <row r="671" spans="1:15" ht="24" x14ac:dyDescent="0.35">
      <c r="A671" s="305"/>
      <c r="B671" s="876"/>
      <c r="C671" s="920"/>
      <c r="D671" s="897"/>
      <c r="E671" s="897"/>
      <c r="F671" s="1005"/>
      <c r="G671" s="148" t="s">
        <v>3898</v>
      </c>
      <c r="H671" s="149" t="s">
        <v>3899</v>
      </c>
      <c r="I671" s="148" t="s">
        <v>3900</v>
      </c>
      <c r="J671" s="149" t="s">
        <v>4253</v>
      </c>
      <c r="K671" s="158" t="s">
        <v>1072</v>
      </c>
      <c r="L671" s="160" t="s">
        <v>4241</v>
      </c>
      <c r="M671" s="149" t="str">
        <f>VLOOKUP(L671,CódigosRetorno!$A$2:$B$1577,2,FALSE)</f>
        <v>El dato ingresado como atributo @listAgencyName es incorrecto.</v>
      </c>
      <c r="N671" s="161" t="s">
        <v>163</v>
      </c>
      <c r="O671" s="306"/>
    </row>
    <row r="672" spans="1:15" ht="36" x14ac:dyDescent="0.35">
      <c r="A672" s="305"/>
      <c r="B672" s="876"/>
      <c r="C672" s="920"/>
      <c r="D672" s="897"/>
      <c r="E672" s="897"/>
      <c r="F672" s="1005"/>
      <c r="G672" s="161" t="s">
        <v>3999</v>
      </c>
      <c r="H672" s="99" t="s">
        <v>3904</v>
      </c>
      <c r="I672" s="148" t="s">
        <v>3900</v>
      </c>
      <c r="J672" s="149" t="s">
        <v>6514</v>
      </c>
      <c r="K672" s="158" t="s">
        <v>1072</v>
      </c>
      <c r="L672" s="160" t="s">
        <v>4243</v>
      </c>
      <c r="M672" s="149" t="str">
        <f>VLOOKUP(L672,CódigosRetorno!$A$2:$B$1577,2,FALSE)</f>
        <v>El dato ingresado como atributo @listURI es incorrecto.</v>
      </c>
      <c r="N672" s="161" t="s">
        <v>163</v>
      </c>
      <c r="O672" s="306"/>
    </row>
    <row r="673" spans="1:15" ht="24" x14ac:dyDescent="0.35">
      <c r="A673" s="305"/>
      <c r="B673" s="876"/>
      <c r="C673" s="920"/>
      <c r="D673" s="897"/>
      <c r="E673" s="897"/>
      <c r="F673" s="1005" t="s">
        <v>11</v>
      </c>
      <c r="G673" s="1005" t="s">
        <v>15</v>
      </c>
      <c r="H673" s="920" t="s">
        <v>4089</v>
      </c>
      <c r="I673" s="876">
        <v>1</v>
      </c>
      <c r="J673" s="149" t="s">
        <v>6042</v>
      </c>
      <c r="K673" s="141" t="s">
        <v>171</v>
      </c>
      <c r="L673" s="158" t="s">
        <v>4425</v>
      </c>
      <c r="M673" s="149" t="str">
        <f>VLOOKUP(L673,CódigosRetorno!$A$2:$B$1577,2,FALSE)</f>
        <v>El XML no contiene tag de la cantidad del concepto por linea.</v>
      </c>
      <c r="N673" s="148" t="s">
        <v>163</v>
      </c>
      <c r="O673" s="306"/>
    </row>
    <row r="674" spans="1:15" ht="36" x14ac:dyDescent="0.35">
      <c r="A674" s="305"/>
      <c r="B674" s="876"/>
      <c r="C674" s="920"/>
      <c r="D674" s="897"/>
      <c r="E674" s="897"/>
      <c r="F674" s="1005"/>
      <c r="G674" s="1005"/>
      <c r="H674" s="920"/>
      <c r="I674" s="876"/>
      <c r="J674" s="149" t="s">
        <v>6043</v>
      </c>
      <c r="K674" s="141" t="s">
        <v>1072</v>
      </c>
      <c r="L674" s="158" t="s">
        <v>4422</v>
      </c>
      <c r="M674" s="149" t="str">
        <f>VLOOKUP(L674,CódigosRetorno!$A$2:$B$1577,2,FALSE)</f>
        <v>El dato ingresado como cantidad del concepto de la linea no cumple con el formato establecido.</v>
      </c>
      <c r="N674" s="161" t="s">
        <v>163</v>
      </c>
      <c r="O674" s="306"/>
    </row>
    <row r="675" spans="1:15" ht="24" x14ac:dyDescent="0.35">
      <c r="A675" s="305"/>
      <c r="B675" s="876"/>
      <c r="C675" s="920"/>
      <c r="D675" s="897"/>
      <c r="E675" s="897"/>
      <c r="F675" s="158" t="s">
        <v>16</v>
      </c>
      <c r="G675" s="158" t="s">
        <v>4090</v>
      </c>
      <c r="H675" s="99" t="s">
        <v>4091</v>
      </c>
      <c r="I675" s="148">
        <v>1</v>
      </c>
      <c r="J675" s="149" t="s">
        <v>6529</v>
      </c>
      <c r="K675" s="141" t="s">
        <v>171</v>
      </c>
      <c r="L675" s="158" t="s">
        <v>4355</v>
      </c>
      <c r="M675" s="149" t="str">
        <f>VLOOKUP(L675,CódigosRetorno!$A$2:$B$1577,2,FALSE)</f>
        <v>El dato ingresado como unidad de medida de cantidad de especie vendidas no corresponde al valor esperado.</v>
      </c>
      <c r="N675" s="148" t="s">
        <v>163</v>
      </c>
      <c r="O675" s="306"/>
    </row>
    <row r="676" spans="1:15" ht="24" x14ac:dyDescent="0.35">
      <c r="A676" s="305"/>
      <c r="B676" s="876">
        <f>B667+1</f>
        <v>101</v>
      </c>
      <c r="C676" s="920" t="s">
        <v>4092</v>
      </c>
      <c r="D676" s="897" t="s">
        <v>14</v>
      </c>
      <c r="E676" s="897" t="s">
        <v>8</v>
      </c>
      <c r="F676" s="158" t="s">
        <v>5</v>
      </c>
      <c r="G676" s="148"/>
      <c r="H676" s="149" t="s">
        <v>4078</v>
      </c>
      <c r="I676" s="148">
        <v>1</v>
      </c>
      <c r="J676" s="149" t="s">
        <v>4762</v>
      </c>
      <c r="K676" s="141" t="s">
        <v>1072</v>
      </c>
      <c r="L676" s="158" t="s">
        <v>3867</v>
      </c>
      <c r="M676" s="149" t="str">
        <f>VLOOKUP(L676,CódigosRetorno!$A$2:$B$1577,2,FALSE)</f>
        <v>No existe información en el nombre del concepto.</v>
      </c>
      <c r="N676" s="161" t="s">
        <v>163</v>
      </c>
      <c r="O676" s="306"/>
    </row>
    <row r="677" spans="1:15" ht="24" x14ac:dyDescent="0.35">
      <c r="A677" s="305"/>
      <c r="B677" s="876"/>
      <c r="C677" s="920"/>
      <c r="D677" s="897"/>
      <c r="E677" s="897"/>
      <c r="F677" s="1005" t="s">
        <v>40</v>
      </c>
      <c r="G677" s="897" t="s">
        <v>5756</v>
      </c>
      <c r="H677" s="870" t="s">
        <v>4079</v>
      </c>
      <c r="I677" s="876">
        <v>1</v>
      </c>
      <c r="J677" s="380" t="s">
        <v>4556</v>
      </c>
      <c r="K677" s="412" t="s">
        <v>1072</v>
      </c>
      <c r="L677" s="381" t="s">
        <v>4395</v>
      </c>
      <c r="M677" s="149" t="str">
        <f>VLOOKUP(L677,CódigosRetorno!$A$2:$B$1577,2,FALSE)</f>
        <v>El dato ingresado como codigo de identificación de concepto tributario no es valido (catalogo nro 55)</v>
      </c>
      <c r="N677" s="148" t="s">
        <v>4661</v>
      </c>
      <c r="O677" s="306"/>
    </row>
    <row r="678" spans="1:15" ht="24" x14ac:dyDescent="0.35">
      <c r="A678" s="305"/>
      <c r="B678" s="876"/>
      <c r="C678" s="920"/>
      <c r="D678" s="897"/>
      <c r="E678" s="897"/>
      <c r="F678" s="1005"/>
      <c r="G678" s="897"/>
      <c r="H678" s="870"/>
      <c r="I678" s="876"/>
      <c r="J678" s="801" t="s">
        <v>6805</v>
      </c>
      <c r="K678" s="804" t="s">
        <v>171</v>
      </c>
      <c r="L678" s="802" t="s">
        <v>4419</v>
      </c>
      <c r="M678" s="149" t="str">
        <f>VLOOKUP(L678,CódigosRetorno!$A$2:$B$1577,2,FALSE)</f>
        <v>El XML no contiene el tag de fecha de descarga en Detracciones para recursos hidrobiologicos.</v>
      </c>
      <c r="N678" s="161" t="s">
        <v>163</v>
      </c>
      <c r="O678" s="306"/>
    </row>
    <row r="679" spans="1:15" ht="24" x14ac:dyDescent="0.35">
      <c r="A679" s="305"/>
      <c r="B679" s="876"/>
      <c r="C679" s="920"/>
      <c r="D679" s="897"/>
      <c r="E679" s="897"/>
      <c r="F679" s="1005"/>
      <c r="G679" s="148" t="s">
        <v>3998</v>
      </c>
      <c r="H679" s="149" t="s">
        <v>3902</v>
      </c>
      <c r="I679" s="148" t="s">
        <v>3900</v>
      </c>
      <c r="J679" s="149" t="s">
        <v>6513</v>
      </c>
      <c r="K679" s="141" t="s">
        <v>1072</v>
      </c>
      <c r="L679" s="158" t="s">
        <v>4242</v>
      </c>
      <c r="M679" s="149" t="str">
        <f>VLOOKUP(L679,CódigosRetorno!$A$2:$B$1577,2,FALSE)</f>
        <v>El dato ingresado como atributo @listName es incorrecto.</v>
      </c>
      <c r="N679" s="161" t="s">
        <v>163</v>
      </c>
      <c r="O679" s="306"/>
    </row>
    <row r="680" spans="1:15" ht="24" x14ac:dyDescent="0.35">
      <c r="A680" s="305"/>
      <c r="B680" s="876"/>
      <c r="C680" s="920"/>
      <c r="D680" s="897"/>
      <c r="E680" s="897"/>
      <c r="F680" s="1005"/>
      <c r="G680" s="148" t="s">
        <v>3898</v>
      </c>
      <c r="H680" s="149" t="s">
        <v>3899</v>
      </c>
      <c r="I680" s="148" t="s">
        <v>3900</v>
      </c>
      <c r="J680" s="149" t="s">
        <v>4253</v>
      </c>
      <c r="K680" s="158" t="s">
        <v>1072</v>
      </c>
      <c r="L680" s="160" t="s">
        <v>4241</v>
      </c>
      <c r="M680" s="149" t="str">
        <f>VLOOKUP(L680,CódigosRetorno!$A$2:$B$1577,2,FALSE)</f>
        <v>El dato ingresado como atributo @listAgencyName es incorrecto.</v>
      </c>
      <c r="N680" s="161" t="s">
        <v>163</v>
      </c>
      <c r="O680" s="306"/>
    </row>
    <row r="681" spans="1:15" ht="36" x14ac:dyDescent="0.35">
      <c r="A681" s="305"/>
      <c r="B681" s="876"/>
      <c r="C681" s="920"/>
      <c r="D681" s="897"/>
      <c r="E681" s="897"/>
      <c r="F681" s="1005"/>
      <c r="G681" s="161" t="s">
        <v>3999</v>
      </c>
      <c r="H681" s="99" t="s">
        <v>3904</v>
      </c>
      <c r="I681" s="148" t="s">
        <v>3900</v>
      </c>
      <c r="J681" s="149" t="s">
        <v>6514</v>
      </c>
      <c r="K681" s="158" t="s">
        <v>1072</v>
      </c>
      <c r="L681" s="160" t="s">
        <v>4243</v>
      </c>
      <c r="M681" s="149" t="str">
        <f>VLOOKUP(L681,CódigosRetorno!$A$2:$B$1577,2,FALSE)</f>
        <v>El dato ingresado como atributo @listURI es incorrecto.</v>
      </c>
      <c r="N681" s="161" t="s">
        <v>163</v>
      </c>
      <c r="O681" s="306"/>
    </row>
    <row r="682" spans="1:15" ht="36" x14ac:dyDescent="0.35">
      <c r="A682" s="305"/>
      <c r="B682" s="876"/>
      <c r="C682" s="920"/>
      <c r="D682" s="897"/>
      <c r="E682" s="897"/>
      <c r="F682" s="158" t="s">
        <v>137</v>
      </c>
      <c r="G682" s="158" t="s">
        <v>21</v>
      </c>
      <c r="H682" s="149" t="s">
        <v>4093</v>
      </c>
      <c r="I682" s="148">
        <v>1</v>
      </c>
      <c r="J682" s="149" t="s">
        <v>6069</v>
      </c>
      <c r="K682" s="141" t="s">
        <v>171</v>
      </c>
      <c r="L682" s="158" t="s">
        <v>3800</v>
      </c>
      <c r="M682" s="149" t="str">
        <f>VLOOKUP(L682,CódigosRetorno!$A$2:$B$1577,2,FALSE)</f>
        <v>El XML no contiene tag de la fecha del concepto por linea.</v>
      </c>
      <c r="N682" s="148" t="s">
        <v>163</v>
      </c>
      <c r="O682" s="306"/>
    </row>
    <row r="683" spans="1:15" ht="14.5" x14ac:dyDescent="0.35">
      <c r="A683" s="305"/>
      <c r="B683" s="186" t="s">
        <v>6112</v>
      </c>
      <c r="C683" s="188"/>
      <c r="D683" s="211" t="s">
        <v>163</v>
      </c>
      <c r="E683" s="211" t="s">
        <v>163</v>
      </c>
      <c r="F683" s="262" t="s">
        <v>163</v>
      </c>
      <c r="G683" s="213" t="s">
        <v>163</v>
      </c>
      <c r="H683" s="263" t="s">
        <v>163</v>
      </c>
      <c r="I683" s="213" t="s">
        <v>163</v>
      </c>
      <c r="J683" s="264" t="s">
        <v>163</v>
      </c>
      <c r="K683" s="184" t="s">
        <v>163</v>
      </c>
      <c r="L683" s="189" t="s">
        <v>163</v>
      </c>
      <c r="M683" s="178" t="s">
        <v>163</v>
      </c>
      <c r="N683" s="185" t="s">
        <v>163</v>
      </c>
      <c r="O683" s="306"/>
    </row>
    <row r="684" spans="1:15" ht="36" x14ac:dyDescent="0.35">
      <c r="A684" s="305"/>
      <c r="B684" s="876">
        <f>B676+1</f>
        <v>102</v>
      </c>
      <c r="C684" s="920" t="s">
        <v>4094</v>
      </c>
      <c r="D684" s="897" t="s">
        <v>14</v>
      </c>
      <c r="E684" s="897" t="s">
        <v>8</v>
      </c>
      <c r="F684" s="1005" t="s">
        <v>44</v>
      </c>
      <c r="G684" s="1005" t="s">
        <v>5744</v>
      </c>
      <c r="H684" s="1020" t="s">
        <v>4609</v>
      </c>
      <c r="I684" s="876"/>
      <c r="J684" s="801" t="s">
        <v>6806</v>
      </c>
      <c r="K684" s="804" t="s">
        <v>171</v>
      </c>
      <c r="L684" s="802" t="s">
        <v>4360</v>
      </c>
      <c r="M684" s="149" t="str">
        <f>VLOOKUP(L684,CódigosRetorno!$A$2:$B$1577,2,FALSE)</f>
        <v>El XML no contiene el tag o no existe información del ubigeo de punto de origen en Detracciones - Servicio de transporte de carga.</v>
      </c>
      <c r="N684" s="148" t="s">
        <v>4657</v>
      </c>
      <c r="O684" s="306"/>
    </row>
    <row r="685" spans="1:15" ht="24" x14ac:dyDescent="0.35">
      <c r="A685" s="305"/>
      <c r="B685" s="876"/>
      <c r="C685" s="920"/>
      <c r="D685" s="897"/>
      <c r="E685" s="897"/>
      <c r="F685" s="1005"/>
      <c r="G685" s="1005"/>
      <c r="H685" s="1020"/>
      <c r="I685" s="876"/>
      <c r="J685" s="627" t="s">
        <v>2947</v>
      </c>
      <c r="K685" s="622" t="s">
        <v>1072</v>
      </c>
      <c r="L685" s="377" t="s">
        <v>2766</v>
      </c>
      <c r="M685" s="149" t="str">
        <f>VLOOKUP(L685,CódigosRetorno!$A$2:$B$1577,2,FALSE)</f>
        <v>Debe corresponder a algún valor válido establecido en el catálogo 13</v>
      </c>
      <c r="N685" s="148" t="s">
        <v>4657</v>
      </c>
      <c r="O685" s="306"/>
    </row>
    <row r="686" spans="1:15" ht="24" x14ac:dyDescent="0.35">
      <c r="A686" s="305"/>
      <c r="B686" s="876"/>
      <c r="C686" s="920"/>
      <c r="D686" s="897"/>
      <c r="E686" s="897"/>
      <c r="F686" s="1005"/>
      <c r="G686" s="158" t="s">
        <v>3925</v>
      </c>
      <c r="H686" s="96" t="s">
        <v>3916</v>
      </c>
      <c r="I686" s="148" t="s">
        <v>3900</v>
      </c>
      <c r="J686" s="149" t="s">
        <v>4258</v>
      </c>
      <c r="K686" s="141" t="s">
        <v>1072</v>
      </c>
      <c r="L686" s="158" t="s">
        <v>4247</v>
      </c>
      <c r="M686" s="149" t="str">
        <f>VLOOKUP(L686,CódigosRetorno!$A$2:$B$1577,2,FALSE)</f>
        <v>El dato ingresado como atributo @schemeAgencyName es incorrecto.</v>
      </c>
      <c r="N686" s="148" t="s">
        <v>163</v>
      </c>
      <c r="O686" s="306"/>
    </row>
    <row r="687" spans="1:15" ht="24" x14ac:dyDescent="0.35">
      <c r="A687" s="305"/>
      <c r="B687" s="876"/>
      <c r="C687" s="920"/>
      <c r="D687" s="897"/>
      <c r="E687" s="897"/>
      <c r="F687" s="1005"/>
      <c r="G687" s="158" t="s">
        <v>3926</v>
      </c>
      <c r="H687" s="96" t="s">
        <v>3915</v>
      </c>
      <c r="I687" s="148" t="s">
        <v>3900</v>
      </c>
      <c r="J687" s="149" t="s">
        <v>4259</v>
      </c>
      <c r="K687" s="141" t="s">
        <v>1072</v>
      </c>
      <c r="L687" s="158" t="s">
        <v>4246</v>
      </c>
      <c r="M687" s="149" t="str">
        <f>VLOOKUP(L687,CódigosRetorno!$A$2:$B$1577,2,FALSE)</f>
        <v>El dato ingresado como atributo @schemeName es incorrecto.</v>
      </c>
      <c r="N687" s="161" t="s">
        <v>163</v>
      </c>
      <c r="O687" s="306"/>
    </row>
    <row r="688" spans="1:15" ht="36" x14ac:dyDescent="0.35">
      <c r="A688" s="305"/>
      <c r="B688" s="876"/>
      <c r="C688" s="920"/>
      <c r="D688" s="897"/>
      <c r="E688" s="897"/>
      <c r="F688" s="1005" t="s">
        <v>3920</v>
      </c>
      <c r="G688" s="1005"/>
      <c r="H688" s="1020" t="s">
        <v>4095</v>
      </c>
      <c r="I688" s="876">
        <v>1</v>
      </c>
      <c r="J688" s="801" t="s">
        <v>6807</v>
      </c>
      <c r="K688" s="804" t="s">
        <v>171</v>
      </c>
      <c r="L688" s="802" t="s">
        <v>4361</v>
      </c>
      <c r="M688" s="149" t="str">
        <f>VLOOKUP(L688,CódigosRetorno!$A$2:$B$1577,2,FALSE)</f>
        <v>El XML no contiene el tag o no existe información de la dirección del punto de origen en Detracciones - Servicio de transporte de carga.</v>
      </c>
      <c r="N688" s="148" t="s">
        <v>163</v>
      </c>
      <c r="O688" s="306"/>
    </row>
    <row r="689" spans="1:15" ht="48" x14ac:dyDescent="0.35">
      <c r="A689" s="305"/>
      <c r="B689" s="876"/>
      <c r="C689" s="920"/>
      <c r="D689" s="897"/>
      <c r="E689" s="897"/>
      <c r="F689" s="1005"/>
      <c r="G689" s="1005"/>
      <c r="H689" s="1020"/>
      <c r="I689" s="876"/>
      <c r="J689" s="647" t="s">
        <v>6546</v>
      </c>
      <c r="K689" s="641" t="s">
        <v>1072</v>
      </c>
      <c r="L689" s="545" t="s">
        <v>3868</v>
      </c>
      <c r="M689" s="149" t="str">
        <f>VLOOKUP(L689,CódigosRetorno!$A$2:$B$1577,2,FALSE)</f>
        <v>El dato ingresado como direccion completa y detallada no cumple con el formato establecido.</v>
      </c>
      <c r="N689" s="148" t="s">
        <v>163</v>
      </c>
      <c r="O689" s="306"/>
    </row>
    <row r="690" spans="1:15" ht="36" x14ac:dyDescent="0.35">
      <c r="A690" s="305"/>
      <c r="B690" s="876">
        <f>B684+1</f>
        <v>103</v>
      </c>
      <c r="C690" s="920" t="s">
        <v>4096</v>
      </c>
      <c r="D690" s="897" t="s">
        <v>14</v>
      </c>
      <c r="E690" s="897" t="s">
        <v>8</v>
      </c>
      <c r="F690" s="1005" t="s">
        <v>44</v>
      </c>
      <c r="G690" s="1005" t="s">
        <v>5744</v>
      </c>
      <c r="H690" s="1020" t="s">
        <v>4610</v>
      </c>
      <c r="I690" s="876">
        <v>1</v>
      </c>
      <c r="J690" s="801" t="s">
        <v>6807</v>
      </c>
      <c r="K690" s="804" t="s">
        <v>171</v>
      </c>
      <c r="L690" s="802" t="s">
        <v>4362</v>
      </c>
      <c r="M690" s="149" t="str">
        <f>VLOOKUP(L690,CódigosRetorno!$A$2:$B$1577,2,FALSE)</f>
        <v>El XML no contiene el tag o no existe información del ubigeo de punto de destino en Detracciones - Servicio de transporte de carga.</v>
      </c>
      <c r="N690" s="148" t="s">
        <v>4657</v>
      </c>
      <c r="O690" s="306"/>
    </row>
    <row r="691" spans="1:15" ht="24" x14ac:dyDescent="0.35">
      <c r="A691" s="305"/>
      <c r="B691" s="876"/>
      <c r="C691" s="920"/>
      <c r="D691" s="897"/>
      <c r="E691" s="897"/>
      <c r="F691" s="1005"/>
      <c r="G691" s="1005"/>
      <c r="H691" s="1020"/>
      <c r="I691" s="876"/>
      <c r="J691" s="627" t="s">
        <v>2947</v>
      </c>
      <c r="K691" s="622" t="s">
        <v>1072</v>
      </c>
      <c r="L691" s="377" t="s">
        <v>2766</v>
      </c>
      <c r="M691" s="149" t="str">
        <f>VLOOKUP(L691,CódigosRetorno!$A$2:$B$1577,2,FALSE)</f>
        <v>Debe corresponder a algún valor válido establecido en el catálogo 13</v>
      </c>
      <c r="N691" s="148" t="s">
        <v>4657</v>
      </c>
      <c r="O691" s="306"/>
    </row>
    <row r="692" spans="1:15" ht="24" x14ac:dyDescent="0.35">
      <c r="A692" s="305"/>
      <c r="B692" s="876"/>
      <c r="C692" s="920"/>
      <c r="D692" s="897"/>
      <c r="E692" s="897"/>
      <c r="F692" s="1005"/>
      <c r="G692" s="158" t="s">
        <v>3925</v>
      </c>
      <c r="H692" s="96" t="s">
        <v>3916</v>
      </c>
      <c r="I692" s="148" t="s">
        <v>3900</v>
      </c>
      <c r="J692" s="149" t="s">
        <v>4258</v>
      </c>
      <c r="K692" s="141" t="s">
        <v>1072</v>
      </c>
      <c r="L692" s="158" t="s">
        <v>4247</v>
      </c>
      <c r="M692" s="149" t="str">
        <f>VLOOKUP(L692,CódigosRetorno!$A$2:$B$1577,2,FALSE)</f>
        <v>El dato ingresado como atributo @schemeAgencyName es incorrecto.</v>
      </c>
      <c r="N692" s="148" t="s">
        <v>163</v>
      </c>
      <c r="O692" s="306"/>
    </row>
    <row r="693" spans="1:15" ht="24" x14ac:dyDescent="0.35">
      <c r="A693" s="305"/>
      <c r="B693" s="876"/>
      <c r="C693" s="920"/>
      <c r="D693" s="897"/>
      <c r="E693" s="897"/>
      <c r="F693" s="1005"/>
      <c r="G693" s="158" t="s">
        <v>3926</v>
      </c>
      <c r="H693" s="96" t="s">
        <v>3915</v>
      </c>
      <c r="I693" s="148" t="s">
        <v>3900</v>
      </c>
      <c r="J693" s="149" t="s">
        <v>4259</v>
      </c>
      <c r="K693" s="141" t="s">
        <v>1072</v>
      </c>
      <c r="L693" s="158" t="s">
        <v>4246</v>
      </c>
      <c r="M693" s="149" t="str">
        <f>VLOOKUP(L693,CódigosRetorno!$A$2:$B$1577,2,FALSE)</f>
        <v>El dato ingresado como atributo @schemeName es incorrecto.</v>
      </c>
      <c r="N693" s="161" t="s">
        <v>163</v>
      </c>
      <c r="O693" s="306"/>
    </row>
    <row r="694" spans="1:15" ht="36" x14ac:dyDescent="0.35">
      <c r="A694" s="305"/>
      <c r="B694" s="876"/>
      <c r="C694" s="920"/>
      <c r="D694" s="897"/>
      <c r="E694" s="897"/>
      <c r="F694" s="1005" t="s">
        <v>3920</v>
      </c>
      <c r="G694" s="1005"/>
      <c r="H694" s="1020" t="s">
        <v>4097</v>
      </c>
      <c r="I694" s="148">
        <v>1</v>
      </c>
      <c r="J694" s="801" t="s">
        <v>6808</v>
      </c>
      <c r="K694" s="804" t="s">
        <v>171</v>
      </c>
      <c r="L694" s="802" t="s">
        <v>4363</v>
      </c>
      <c r="M694" s="149" t="str">
        <f>VLOOKUP(L694,CódigosRetorno!$A$2:$B$1577,2,FALSE)</f>
        <v>El XML no contiene el tag o no existe información de la dirección del punto de destino en Detracciones - Servicio de transporte de carga.</v>
      </c>
      <c r="N694" s="148" t="s">
        <v>163</v>
      </c>
      <c r="O694" s="306"/>
    </row>
    <row r="695" spans="1:15" ht="48" x14ac:dyDescent="0.35">
      <c r="A695" s="305"/>
      <c r="B695" s="876"/>
      <c r="C695" s="920"/>
      <c r="D695" s="897"/>
      <c r="E695" s="897"/>
      <c r="F695" s="1005"/>
      <c r="G695" s="1005"/>
      <c r="H695" s="1020"/>
      <c r="I695" s="148">
        <v>1</v>
      </c>
      <c r="J695" s="647" t="s">
        <v>6543</v>
      </c>
      <c r="K695" s="641" t="s">
        <v>1072</v>
      </c>
      <c r="L695" s="545" t="s">
        <v>3868</v>
      </c>
      <c r="M695" s="149" t="str">
        <f>VLOOKUP(L695,CódigosRetorno!$A$2:$B$1577,2,FALSE)</f>
        <v>El dato ingresado como direccion completa y detallada no cumple con el formato establecido.</v>
      </c>
      <c r="N695" s="148" t="s">
        <v>163</v>
      </c>
      <c r="O695" s="306"/>
    </row>
    <row r="696" spans="1:15" ht="36" x14ac:dyDescent="0.35">
      <c r="A696" s="305"/>
      <c r="B696" s="876">
        <f>B690+1</f>
        <v>104</v>
      </c>
      <c r="C696" s="920" t="s">
        <v>4098</v>
      </c>
      <c r="D696" s="897" t="s">
        <v>14</v>
      </c>
      <c r="E696" s="897" t="s">
        <v>8</v>
      </c>
      <c r="F696" s="1005" t="s">
        <v>3939</v>
      </c>
      <c r="G696" s="1015"/>
      <c r="H696" s="920" t="s">
        <v>4099</v>
      </c>
      <c r="I696" s="876">
        <v>1</v>
      </c>
      <c r="J696" s="801" t="s">
        <v>6807</v>
      </c>
      <c r="K696" s="802" t="s">
        <v>171</v>
      </c>
      <c r="L696" s="803" t="s">
        <v>4364</v>
      </c>
      <c r="M696" s="149" t="str">
        <f>VLOOKUP(L696,CódigosRetorno!$A$2:$B$1577,2,FALSE)</f>
        <v>El XML no contiene el tag o no existe información del Detalle del viaje en Detracciones - Servicio de transporte de carga.</v>
      </c>
      <c r="N696" s="148" t="s">
        <v>163</v>
      </c>
      <c r="O696" s="306"/>
    </row>
    <row r="697" spans="1:15" ht="48" x14ac:dyDescent="0.35">
      <c r="A697" s="305"/>
      <c r="B697" s="876"/>
      <c r="C697" s="920"/>
      <c r="D697" s="897"/>
      <c r="E697" s="897"/>
      <c r="F697" s="1005"/>
      <c r="G697" s="1015"/>
      <c r="H697" s="920"/>
      <c r="I697" s="876"/>
      <c r="J697" s="647" t="s">
        <v>6547</v>
      </c>
      <c r="K697" s="377" t="s">
        <v>1072</v>
      </c>
      <c r="L697" s="378" t="s">
        <v>4376</v>
      </c>
      <c r="M697" s="149" t="str">
        <f>VLOOKUP(L697,CódigosRetorno!$A$2:$B$1577,2,FALSE)</f>
        <v>El dato ingresado como detalle del viaje no cumple con el formato establecido.</v>
      </c>
      <c r="N697" s="148" t="s">
        <v>163</v>
      </c>
      <c r="O697" s="306"/>
    </row>
    <row r="698" spans="1:15" ht="24" x14ac:dyDescent="0.35">
      <c r="A698" s="305"/>
      <c r="B698" s="876">
        <f>B696+1</f>
        <v>105</v>
      </c>
      <c r="C698" s="870" t="s">
        <v>4100</v>
      </c>
      <c r="D698" s="897" t="s">
        <v>14</v>
      </c>
      <c r="E698" s="897" t="s">
        <v>8</v>
      </c>
      <c r="F698" s="158" t="s">
        <v>9</v>
      </c>
      <c r="G698" s="141" t="s">
        <v>4101</v>
      </c>
      <c r="H698" s="149" t="s">
        <v>4102</v>
      </c>
      <c r="I698" s="148">
        <v>1</v>
      </c>
      <c r="J698" s="801" t="s">
        <v>6809</v>
      </c>
      <c r="K698" s="804" t="s">
        <v>171</v>
      </c>
      <c r="L698" s="802" t="s">
        <v>4372</v>
      </c>
      <c r="M698" s="149" t="str">
        <f>VLOOKUP(L698,CódigosRetorno!$A$2:$B$1577,2,FALSE)</f>
        <v>Detracciones - Servicio de transporte de carga, debe tener un (y solo uno) Valor Referencial del Servicio de Transporte.</v>
      </c>
      <c r="N698" s="148" t="s">
        <v>163</v>
      </c>
      <c r="O698" s="306"/>
    </row>
    <row r="699" spans="1:15" ht="36" x14ac:dyDescent="0.35">
      <c r="A699" s="305"/>
      <c r="B699" s="876"/>
      <c r="C699" s="870"/>
      <c r="D699" s="897"/>
      <c r="E699" s="897"/>
      <c r="F699" s="1005" t="s">
        <v>11</v>
      </c>
      <c r="G699" s="897" t="s">
        <v>15</v>
      </c>
      <c r="H699" s="920" t="s">
        <v>4613</v>
      </c>
      <c r="I699" s="876">
        <v>1</v>
      </c>
      <c r="J699" s="801" t="s">
        <v>6808</v>
      </c>
      <c r="K699" s="804" t="s">
        <v>171</v>
      </c>
      <c r="L699" s="802" t="s">
        <v>4366</v>
      </c>
      <c r="M699" s="149" t="str">
        <f>VLOOKUP(L699,CódigosRetorno!$A$2:$B$1577,2,FALSE)</f>
        <v>El XML no contiene el tag o no existe información del monto del valor referencial en Detracciones - Servicios de transporte de carga.</v>
      </c>
      <c r="N699" s="148" t="s">
        <v>163</v>
      </c>
      <c r="O699" s="306"/>
    </row>
    <row r="700" spans="1:15" ht="36" x14ac:dyDescent="0.35">
      <c r="A700" s="305"/>
      <c r="B700" s="876"/>
      <c r="C700" s="870"/>
      <c r="D700" s="897"/>
      <c r="E700" s="897"/>
      <c r="F700" s="1005"/>
      <c r="G700" s="897"/>
      <c r="H700" s="920"/>
      <c r="I700" s="876"/>
      <c r="J700" s="801" t="s">
        <v>6810</v>
      </c>
      <c r="K700" s="804" t="s">
        <v>171</v>
      </c>
      <c r="L700" s="802" t="s">
        <v>4367</v>
      </c>
      <c r="M700" s="149" t="str">
        <f>VLOOKUP(L700,CódigosRetorno!$A$2:$B$1577,2,FALSE)</f>
        <v>El dato ingresado como monto valor referencial en Detracciones - Servicios de transporte de carga no cumple con el formato establecido.</v>
      </c>
      <c r="N700" s="148" t="s">
        <v>163</v>
      </c>
      <c r="O700" s="306"/>
    </row>
    <row r="701" spans="1:15" ht="14.5" x14ac:dyDescent="0.35">
      <c r="A701" s="305"/>
      <c r="B701" s="876"/>
      <c r="C701" s="870"/>
      <c r="D701" s="897"/>
      <c r="E701" s="897"/>
      <c r="F701" s="156" t="s">
        <v>12</v>
      </c>
      <c r="G701" s="147" t="s">
        <v>5742</v>
      </c>
      <c r="H701" s="157" t="s">
        <v>3942</v>
      </c>
      <c r="I701" s="144">
        <v>1</v>
      </c>
      <c r="J701" s="149" t="s">
        <v>4783</v>
      </c>
      <c r="K701" s="141" t="s">
        <v>171</v>
      </c>
      <c r="L701" s="158" t="s">
        <v>4738</v>
      </c>
      <c r="M701" s="149" t="str">
        <f>VLOOKUP(L701,CódigosRetorno!$A$2:$B$1577,2,FALSE)</f>
        <v>La moneda del monto de la detracción debe ser PEN</v>
      </c>
      <c r="N701" s="148" t="s">
        <v>163</v>
      </c>
      <c r="O701" s="306"/>
    </row>
    <row r="702" spans="1:15" ht="24" x14ac:dyDescent="0.35">
      <c r="A702" s="305"/>
      <c r="B702" s="876">
        <f>B698+1</f>
        <v>106</v>
      </c>
      <c r="C702" s="920" t="s">
        <v>4103</v>
      </c>
      <c r="D702" s="897" t="s">
        <v>14</v>
      </c>
      <c r="E702" s="897" t="s">
        <v>8</v>
      </c>
      <c r="F702" s="158" t="s">
        <v>9</v>
      </c>
      <c r="G702" s="141" t="s">
        <v>4104</v>
      </c>
      <c r="H702" s="149" t="s">
        <v>4102</v>
      </c>
      <c r="I702" s="148">
        <v>1</v>
      </c>
      <c r="J702" s="801" t="s">
        <v>6811</v>
      </c>
      <c r="K702" s="804" t="s">
        <v>171</v>
      </c>
      <c r="L702" s="802" t="s">
        <v>4373</v>
      </c>
      <c r="M702" s="149" t="str">
        <f>VLOOKUP(L702,CódigosRetorno!$A$2:$B$1577,2,FALSE)</f>
        <v>Detracciones - Servicio de transporte de carga, debe tener un (y solo uno) Valor Referencial sobre la carga efectiva.</v>
      </c>
      <c r="N702" s="148" t="s">
        <v>163</v>
      </c>
      <c r="O702" s="306"/>
    </row>
    <row r="703" spans="1:15" ht="36" x14ac:dyDescent="0.35">
      <c r="A703" s="305"/>
      <c r="B703" s="876"/>
      <c r="C703" s="920"/>
      <c r="D703" s="897"/>
      <c r="E703" s="897"/>
      <c r="F703" s="1005" t="s">
        <v>11</v>
      </c>
      <c r="G703" s="897" t="s">
        <v>15</v>
      </c>
      <c r="H703" s="920" t="s">
        <v>4613</v>
      </c>
      <c r="I703" s="876">
        <v>1</v>
      </c>
      <c r="J703" s="801" t="s">
        <v>6808</v>
      </c>
      <c r="K703" s="804" t="s">
        <v>171</v>
      </c>
      <c r="L703" s="802" t="s">
        <v>4366</v>
      </c>
      <c r="M703" s="149" t="str">
        <f>VLOOKUP(L703,CódigosRetorno!$A$2:$B$1577,2,FALSE)</f>
        <v>El XML no contiene el tag o no existe información del monto del valor referencial en Detracciones - Servicios de transporte de carga.</v>
      </c>
      <c r="N703" s="148" t="s">
        <v>163</v>
      </c>
      <c r="O703" s="306"/>
    </row>
    <row r="704" spans="1:15" ht="36" x14ac:dyDescent="0.35">
      <c r="A704" s="305"/>
      <c r="B704" s="876"/>
      <c r="C704" s="920"/>
      <c r="D704" s="897"/>
      <c r="E704" s="897"/>
      <c r="F704" s="1005"/>
      <c r="G704" s="897"/>
      <c r="H704" s="920"/>
      <c r="I704" s="876"/>
      <c r="J704" s="801" t="s">
        <v>6812</v>
      </c>
      <c r="K704" s="804" t="s">
        <v>171</v>
      </c>
      <c r="L704" s="802" t="s">
        <v>4367</v>
      </c>
      <c r="M704" s="149" t="str">
        <f>VLOOKUP(L704,CódigosRetorno!$A$2:$B$1577,2,FALSE)</f>
        <v>El dato ingresado como monto valor referencial en Detracciones - Servicios de transporte de carga no cumple con el formato establecido.</v>
      </c>
      <c r="N704" s="148" t="s">
        <v>163</v>
      </c>
      <c r="O704" s="306"/>
    </row>
    <row r="705" spans="1:15" ht="14.5" x14ac:dyDescent="0.35">
      <c r="A705" s="305"/>
      <c r="B705" s="876"/>
      <c r="C705" s="920"/>
      <c r="D705" s="897"/>
      <c r="E705" s="897"/>
      <c r="F705" s="156" t="s">
        <v>12</v>
      </c>
      <c r="G705" s="147" t="s">
        <v>5742</v>
      </c>
      <c r="H705" s="157" t="s">
        <v>3942</v>
      </c>
      <c r="I705" s="144">
        <v>1</v>
      </c>
      <c r="J705" s="149" t="s">
        <v>4783</v>
      </c>
      <c r="K705" s="141" t="s">
        <v>171</v>
      </c>
      <c r="L705" s="158" t="s">
        <v>4738</v>
      </c>
      <c r="M705" s="149" t="str">
        <f>VLOOKUP(L705,CódigosRetorno!$A$2:$B$1577,2,FALSE)</f>
        <v>La moneda del monto de la detracción debe ser PEN</v>
      </c>
      <c r="N705" s="148" t="s">
        <v>163</v>
      </c>
      <c r="O705" s="306"/>
    </row>
    <row r="706" spans="1:15" ht="24" x14ac:dyDescent="0.35">
      <c r="A706" s="305"/>
      <c r="B706" s="876">
        <f>B702+1</f>
        <v>107</v>
      </c>
      <c r="C706" s="920" t="s">
        <v>4105</v>
      </c>
      <c r="D706" s="897" t="s">
        <v>14</v>
      </c>
      <c r="E706" s="897" t="s">
        <v>8</v>
      </c>
      <c r="F706" s="158" t="s">
        <v>9</v>
      </c>
      <c r="G706" s="141" t="s">
        <v>4106</v>
      </c>
      <c r="H706" s="149" t="s">
        <v>4102</v>
      </c>
      <c r="I706" s="148">
        <v>1</v>
      </c>
      <c r="J706" s="801" t="s">
        <v>6813</v>
      </c>
      <c r="K706" s="804" t="s">
        <v>171</v>
      </c>
      <c r="L706" s="802" t="s">
        <v>4374</v>
      </c>
      <c r="M706" s="149" t="str">
        <f>VLOOKUP(L706,CódigosRetorno!$A$2:$B$1577,2,FALSE)</f>
        <v>Detracciones - Servicio de transporte de carga, debe tener un (y solo uno) Valor Referencial sobre la carga util nominal.</v>
      </c>
      <c r="N706" s="148" t="s">
        <v>163</v>
      </c>
      <c r="O706" s="306"/>
    </row>
    <row r="707" spans="1:15" ht="36" x14ac:dyDescent="0.35">
      <c r="A707" s="305"/>
      <c r="B707" s="876"/>
      <c r="C707" s="920"/>
      <c r="D707" s="897"/>
      <c r="E707" s="897"/>
      <c r="F707" s="1005" t="s">
        <v>11</v>
      </c>
      <c r="G707" s="897" t="s">
        <v>15</v>
      </c>
      <c r="H707" s="920" t="s">
        <v>4613</v>
      </c>
      <c r="I707" s="876">
        <v>1</v>
      </c>
      <c r="J707" s="801" t="s">
        <v>6808</v>
      </c>
      <c r="K707" s="804" t="s">
        <v>171</v>
      </c>
      <c r="L707" s="802" t="s">
        <v>4366</v>
      </c>
      <c r="M707" s="149" t="str">
        <f>VLOOKUP(L707,CódigosRetorno!$A$2:$B$1577,2,FALSE)</f>
        <v>El XML no contiene el tag o no existe información del monto del valor referencial en Detracciones - Servicios de transporte de carga.</v>
      </c>
      <c r="N707" s="148" t="s">
        <v>163</v>
      </c>
      <c r="O707" s="306"/>
    </row>
    <row r="708" spans="1:15" ht="36" x14ac:dyDescent="0.35">
      <c r="A708" s="305"/>
      <c r="B708" s="876"/>
      <c r="C708" s="920"/>
      <c r="D708" s="897"/>
      <c r="E708" s="897"/>
      <c r="F708" s="1005"/>
      <c r="G708" s="897"/>
      <c r="H708" s="920"/>
      <c r="I708" s="876"/>
      <c r="J708" s="801" t="s">
        <v>6810</v>
      </c>
      <c r="K708" s="804" t="s">
        <v>171</v>
      </c>
      <c r="L708" s="802" t="s">
        <v>4367</v>
      </c>
      <c r="M708" s="149" t="str">
        <f>VLOOKUP(L708,CódigosRetorno!$A$2:$B$1577,2,FALSE)</f>
        <v>El dato ingresado como monto valor referencial en Detracciones - Servicios de transporte de carga no cumple con el formato establecido.</v>
      </c>
      <c r="N708" s="148" t="s">
        <v>163</v>
      </c>
      <c r="O708" s="306"/>
    </row>
    <row r="709" spans="1:15" ht="14.5" x14ac:dyDescent="0.35">
      <c r="A709" s="305"/>
      <c r="B709" s="876"/>
      <c r="C709" s="920"/>
      <c r="D709" s="897"/>
      <c r="E709" s="897"/>
      <c r="F709" s="156" t="s">
        <v>12</v>
      </c>
      <c r="G709" s="147" t="s">
        <v>5742</v>
      </c>
      <c r="H709" s="157" t="s">
        <v>3942</v>
      </c>
      <c r="I709" s="144">
        <v>1</v>
      </c>
      <c r="J709" s="149" t="s">
        <v>4783</v>
      </c>
      <c r="K709" s="141" t="s">
        <v>171</v>
      </c>
      <c r="L709" s="158" t="s">
        <v>4738</v>
      </c>
      <c r="M709" s="149" t="str">
        <f>VLOOKUP(L709,CódigosRetorno!$A$2:$B$1577,2,FALSE)</f>
        <v>La moneda del monto de la detracción debe ser PEN</v>
      </c>
      <c r="N709" s="148" t="s">
        <v>163</v>
      </c>
      <c r="O709" s="306"/>
    </row>
    <row r="710" spans="1:15" ht="14.5" x14ac:dyDescent="0.35">
      <c r="A710" s="305"/>
      <c r="B710" s="186" t="s">
        <v>6114</v>
      </c>
      <c r="C710" s="188"/>
      <c r="D710" s="183"/>
      <c r="E710" s="183"/>
      <c r="F710" s="184"/>
      <c r="G710" s="185"/>
      <c r="H710" s="188"/>
      <c r="I710" s="185"/>
      <c r="J710" s="178"/>
      <c r="K710" s="184" t="s">
        <v>163</v>
      </c>
      <c r="L710" s="189" t="s">
        <v>163</v>
      </c>
      <c r="M710" s="178" t="s">
        <v>163</v>
      </c>
      <c r="N710" s="185"/>
      <c r="O710" s="306"/>
    </row>
    <row r="711" spans="1:15" ht="36" x14ac:dyDescent="0.35">
      <c r="A711" s="305"/>
      <c r="B711" s="876">
        <f>B706+1</f>
        <v>108</v>
      </c>
      <c r="C711" s="920" t="s">
        <v>4107</v>
      </c>
      <c r="D711" s="897" t="s">
        <v>14</v>
      </c>
      <c r="E711" s="897" t="s">
        <v>8</v>
      </c>
      <c r="F711" s="158" t="s">
        <v>44</v>
      </c>
      <c r="G711" s="141" t="s">
        <v>5744</v>
      </c>
      <c r="H711" s="151" t="s">
        <v>5049</v>
      </c>
      <c r="I711" s="148"/>
      <c r="J711" s="801" t="s">
        <v>6663</v>
      </c>
      <c r="K711" s="804" t="s">
        <v>1072</v>
      </c>
      <c r="L711" s="802" t="s">
        <v>2766</v>
      </c>
      <c r="M711" s="149" t="str">
        <f>VLOOKUP(L711,CódigosRetorno!$A$2:$B$1577,2,FALSE)</f>
        <v>Debe corresponder a algún valor válido establecido en el catálogo 13</v>
      </c>
      <c r="N711" s="148" t="s">
        <v>4657</v>
      </c>
      <c r="O711" s="306"/>
    </row>
    <row r="712" spans="1:15" ht="24" x14ac:dyDescent="0.35">
      <c r="A712" s="305"/>
      <c r="B712" s="876"/>
      <c r="C712" s="920"/>
      <c r="D712" s="897"/>
      <c r="E712" s="897"/>
      <c r="F712" s="1006"/>
      <c r="G712" s="148" t="s">
        <v>3925</v>
      </c>
      <c r="H712" s="159" t="s">
        <v>3916</v>
      </c>
      <c r="I712" s="148" t="s">
        <v>3900</v>
      </c>
      <c r="J712" s="149" t="s">
        <v>4258</v>
      </c>
      <c r="K712" s="141" t="s">
        <v>1072</v>
      </c>
      <c r="L712" s="158" t="s">
        <v>4247</v>
      </c>
      <c r="M712" s="149" t="str">
        <f>VLOOKUP(L712,CódigosRetorno!$A$2:$B$1577,2,FALSE)</f>
        <v>El dato ingresado como atributo @schemeAgencyName es incorrecto.</v>
      </c>
      <c r="N712" s="148" t="s">
        <v>163</v>
      </c>
      <c r="O712" s="306"/>
    </row>
    <row r="713" spans="1:15" ht="24" x14ac:dyDescent="0.35">
      <c r="A713" s="305"/>
      <c r="B713" s="876"/>
      <c r="C713" s="920"/>
      <c r="D713" s="897"/>
      <c r="E713" s="897"/>
      <c r="F713" s="1019"/>
      <c r="G713" s="148" t="s">
        <v>3926</v>
      </c>
      <c r="H713" s="159" t="s">
        <v>3915</v>
      </c>
      <c r="I713" s="148" t="s">
        <v>3900</v>
      </c>
      <c r="J713" s="149" t="s">
        <v>4259</v>
      </c>
      <c r="K713" s="141" t="s">
        <v>1072</v>
      </c>
      <c r="L713" s="158" t="s">
        <v>4246</v>
      </c>
      <c r="M713" s="149" t="str">
        <f>VLOOKUP(L713,CódigosRetorno!$A$2:$B$1577,2,FALSE)</f>
        <v>El dato ingresado como atributo @schemeName es incorrecto.</v>
      </c>
      <c r="N713" s="148" t="s">
        <v>163</v>
      </c>
      <c r="O713" s="306"/>
    </row>
    <row r="714" spans="1:15" ht="24" x14ac:dyDescent="0.35">
      <c r="A714" s="305"/>
      <c r="B714" s="876"/>
      <c r="C714" s="920"/>
      <c r="D714" s="897"/>
      <c r="E714" s="897"/>
      <c r="F714" s="156" t="s">
        <v>9</v>
      </c>
      <c r="G714" s="148" t="s">
        <v>4101</v>
      </c>
      <c r="H714" s="151" t="s">
        <v>5233</v>
      </c>
      <c r="I714" s="148"/>
      <c r="J714" s="149" t="s">
        <v>2514</v>
      </c>
      <c r="K714" s="141"/>
      <c r="L714" s="158"/>
      <c r="M714" s="149" t="s">
        <v>163</v>
      </c>
      <c r="N714" s="161" t="s">
        <v>163</v>
      </c>
      <c r="O714" s="306"/>
    </row>
    <row r="715" spans="1:15" ht="36" x14ac:dyDescent="0.35">
      <c r="A715" s="305"/>
      <c r="B715" s="876">
        <f>B711+1</f>
        <v>109</v>
      </c>
      <c r="C715" s="920" t="s">
        <v>4108</v>
      </c>
      <c r="D715" s="897" t="s">
        <v>14</v>
      </c>
      <c r="E715" s="897" t="s">
        <v>8</v>
      </c>
      <c r="F715" s="158" t="s">
        <v>44</v>
      </c>
      <c r="G715" s="141" t="s">
        <v>5744</v>
      </c>
      <c r="H715" s="151" t="s">
        <v>5050</v>
      </c>
      <c r="I715" s="148"/>
      <c r="J715" s="801" t="s">
        <v>6663</v>
      </c>
      <c r="K715" s="804" t="s">
        <v>1072</v>
      </c>
      <c r="L715" s="802" t="s">
        <v>2766</v>
      </c>
      <c r="M715" s="149" t="str">
        <f>VLOOKUP(L715,CódigosRetorno!$A$2:$B$1577,2,FALSE)</f>
        <v>Debe corresponder a algún valor válido establecido en el catálogo 13</v>
      </c>
      <c r="N715" s="148" t="s">
        <v>4657</v>
      </c>
      <c r="O715" s="306"/>
    </row>
    <row r="716" spans="1:15" ht="24" x14ac:dyDescent="0.35">
      <c r="A716" s="305"/>
      <c r="B716" s="876"/>
      <c r="C716" s="920"/>
      <c r="D716" s="897"/>
      <c r="E716" s="897"/>
      <c r="F716" s="1005"/>
      <c r="G716" s="148" t="s">
        <v>3925</v>
      </c>
      <c r="H716" s="159" t="s">
        <v>3916</v>
      </c>
      <c r="I716" s="148" t="s">
        <v>3900</v>
      </c>
      <c r="J716" s="149" t="s">
        <v>4258</v>
      </c>
      <c r="K716" s="141" t="s">
        <v>1072</v>
      </c>
      <c r="L716" s="158" t="s">
        <v>4247</v>
      </c>
      <c r="M716" s="149" t="str">
        <f>VLOOKUP(L716,CódigosRetorno!$A$2:$B$1577,2,FALSE)</f>
        <v>El dato ingresado como atributo @schemeAgencyName es incorrecto.</v>
      </c>
      <c r="N716" s="148" t="s">
        <v>163</v>
      </c>
      <c r="O716" s="306"/>
    </row>
    <row r="717" spans="1:15" ht="24" x14ac:dyDescent="0.35">
      <c r="A717" s="305"/>
      <c r="B717" s="876"/>
      <c r="C717" s="920"/>
      <c r="D717" s="897"/>
      <c r="E717" s="897"/>
      <c r="F717" s="1005"/>
      <c r="G717" s="148" t="s">
        <v>3926</v>
      </c>
      <c r="H717" s="159" t="s">
        <v>3915</v>
      </c>
      <c r="I717" s="148" t="s">
        <v>3900</v>
      </c>
      <c r="J717" s="149" t="s">
        <v>4259</v>
      </c>
      <c r="K717" s="141" t="s">
        <v>1072</v>
      </c>
      <c r="L717" s="158" t="s">
        <v>4246</v>
      </c>
      <c r="M717" s="149" t="str">
        <f>VLOOKUP(L717,CódigosRetorno!$A$2:$B$1577,2,FALSE)</f>
        <v>El dato ingresado como atributo @schemeName es incorrecto.</v>
      </c>
      <c r="N717" s="161" t="s">
        <v>163</v>
      </c>
      <c r="O717" s="306"/>
    </row>
    <row r="718" spans="1:15" ht="60" x14ac:dyDescent="0.35">
      <c r="A718" s="305"/>
      <c r="B718" s="878">
        <f>B715+1</f>
        <v>110</v>
      </c>
      <c r="C718" s="903" t="s">
        <v>4109</v>
      </c>
      <c r="D718" s="889" t="s">
        <v>14</v>
      </c>
      <c r="E718" s="889" t="s">
        <v>8</v>
      </c>
      <c r="F718" s="158" t="s">
        <v>5</v>
      </c>
      <c r="G718" s="148"/>
      <c r="H718" s="151" t="s">
        <v>5051</v>
      </c>
      <c r="I718" s="148" t="s">
        <v>3900</v>
      </c>
      <c r="J718" s="801" t="s">
        <v>6814</v>
      </c>
      <c r="K718" s="804" t="s">
        <v>1072</v>
      </c>
      <c r="L718" s="802" t="s">
        <v>4384</v>
      </c>
      <c r="M718" s="149" t="str">
        <f>VLOOKUP(L718,CódigosRetorno!$A$2:$B$1577,2,FALSE)</f>
        <v>El dato ingresado como descripcion del tramo no cumple con el formato establecido.</v>
      </c>
      <c r="N718" s="148" t="s">
        <v>163</v>
      </c>
      <c r="O718" s="306"/>
    </row>
    <row r="719" spans="1:15" ht="24" x14ac:dyDescent="0.35">
      <c r="A719" s="305"/>
      <c r="B719" s="879"/>
      <c r="C719" s="904"/>
      <c r="D719" s="890"/>
      <c r="E719" s="890"/>
      <c r="F719" s="158" t="s">
        <v>3260</v>
      </c>
      <c r="G719" s="148" t="s">
        <v>92</v>
      </c>
      <c r="H719" s="151" t="s">
        <v>5052</v>
      </c>
      <c r="I719" s="148"/>
      <c r="J719" s="149" t="s">
        <v>2514</v>
      </c>
      <c r="K719" s="141"/>
      <c r="L719" s="158"/>
      <c r="M719" s="149" t="s">
        <v>163</v>
      </c>
      <c r="N719" s="148" t="s">
        <v>163</v>
      </c>
      <c r="O719" s="306"/>
    </row>
    <row r="720" spans="1:15" ht="36" x14ac:dyDescent="0.35">
      <c r="A720" s="305"/>
      <c r="B720" s="878">
        <f>B718+1</f>
        <v>111</v>
      </c>
      <c r="C720" s="903" t="s">
        <v>4110</v>
      </c>
      <c r="D720" s="889" t="s">
        <v>14</v>
      </c>
      <c r="E720" s="889" t="s">
        <v>8</v>
      </c>
      <c r="F720" s="158" t="s">
        <v>11</v>
      </c>
      <c r="G720" s="141" t="s">
        <v>15</v>
      </c>
      <c r="H720" s="151" t="s">
        <v>5053</v>
      </c>
      <c r="I720" s="148" t="s">
        <v>3900</v>
      </c>
      <c r="J720" s="801" t="s">
        <v>6815</v>
      </c>
      <c r="K720" s="804" t="s">
        <v>1072</v>
      </c>
      <c r="L720" s="802" t="s">
        <v>4385</v>
      </c>
      <c r="M720" s="149" t="str">
        <f>VLOOKUP(L720,CódigosRetorno!$A$2:$B$1577,2,FALSE)</f>
        <v>El dato ingresado como valor refrencia del tramo virtual no cumple con el formato establecido.</v>
      </c>
      <c r="N720" s="148" t="s">
        <v>163</v>
      </c>
      <c r="O720" s="306"/>
    </row>
    <row r="721" spans="1:15" ht="14.5" x14ac:dyDescent="0.35">
      <c r="A721" s="305"/>
      <c r="B721" s="879"/>
      <c r="C721" s="904"/>
      <c r="D721" s="890"/>
      <c r="E721" s="890"/>
      <c r="F721" s="156" t="s">
        <v>12</v>
      </c>
      <c r="G721" s="147" t="s">
        <v>5742</v>
      </c>
      <c r="H721" s="157" t="s">
        <v>3942</v>
      </c>
      <c r="I721" s="144">
        <v>1</v>
      </c>
      <c r="J721" s="149" t="s">
        <v>4783</v>
      </c>
      <c r="K721" s="141" t="s">
        <v>171</v>
      </c>
      <c r="L721" s="158" t="s">
        <v>4738</v>
      </c>
      <c r="M721" s="149" t="str">
        <f>VLOOKUP(L721,CódigosRetorno!$A$2:$B$1577,2,FALSE)</f>
        <v>La moneda del monto de la detracción debe ser PEN</v>
      </c>
      <c r="N721" s="148" t="s">
        <v>163</v>
      </c>
      <c r="O721" s="306"/>
    </row>
    <row r="722" spans="1:15" ht="14.5" x14ac:dyDescent="0.35">
      <c r="A722" s="305"/>
      <c r="B722" s="186" t="s">
        <v>6115</v>
      </c>
      <c r="C722" s="188"/>
      <c r="D722" s="183"/>
      <c r="E722" s="183"/>
      <c r="F722" s="184"/>
      <c r="G722" s="185"/>
      <c r="H722" s="188"/>
      <c r="I722" s="185"/>
      <c r="J722" s="178"/>
      <c r="K722" s="184" t="s">
        <v>163</v>
      </c>
      <c r="L722" s="189" t="s">
        <v>163</v>
      </c>
      <c r="M722" s="178" t="s">
        <v>163</v>
      </c>
      <c r="N722" s="213" t="s">
        <v>163</v>
      </c>
      <c r="O722" s="306"/>
    </row>
    <row r="723" spans="1:15" ht="60" x14ac:dyDescent="0.35">
      <c r="A723" s="305"/>
      <c r="B723" s="876">
        <f>B720+1</f>
        <v>112</v>
      </c>
      <c r="C723" s="920" t="s">
        <v>4111</v>
      </c>
      <c r="D723" s="897" t="s">
        <v>14</v>
      </c>
      <c r="E723" s="897" t="s">
        <v>8</v>
      </c>
      <c r="F723" s="158" t="s">
        <v>11</v>
      </c>
      <c r="G723" s="148" t="s">
        <v>4112</v>
      </c>
      <c r="H723" s="151" t="s">
        <v>5054</v>
      </c>
      <c r="I723" s="148"/>
      <c r="J723" s="801" t="s">
        <v>6816</v>
      </c>
      <c r="K723" s="804" t="s">
        <v>1072</v>
      </c>
      <c r="L723" s="802" t="s">
        <v>4388</v>
      </c>
      <c r="M723" s="149" t="str">
        <f>VLOOKUP(L723,CódigosRetorno!$A$2:$B$1577,2,FALSE)</f>
        <v>El dato ingresado como configuración vehicular no cumple con el formato establecido.</v>
      </c>
      <c r="N723" s="148" t="s">
        <v>163</v>
      </c>
      <c r="O723" s="306"/>
    </row>
    <row r="724" spans="1:15" ht="24" x14ac:dyDescent="0.35">
      <c r="A724" s="305"/>
      <c r="B724" s="876"/>
      <c r="C724" s="920"/>
      <c r="D724" s="897"/>
      <c r="E724" s="897"/>
      <c r="F724" s="1006"/>
      <c r="G724" s="148" t="s">
        <v>4113</v>
      </c>
      <c r="H724" s="151" t="s">
        <v>3899</v>
      </c>
      <c r="I724" s="148" t="s">
        <v>3900</v>
      </c>
      <c r="J724" s="149" t="s">
        <v>4297</v>
      </c>
      <c r="K724" s="141" t="s">
        <v>1072</v>
      </c>
      <c r="L724" s="158" t="s">
        <v>4241</v>
      </c>
      <c r="M724" s="149" t="str">
        <f>VLOOKUP(L724,CódigosRetorno!$A$2:$B$1577,2,FALSE)</f>
        <v>El dato ingresado como atributo @listAgencyName es incorrecto.</v>
      </c>
      <c r="N724" s="148" t="s">
        <v>163</v>
      </c>
      <c r="O724" s="306"/>
    </row>
    <row r="725" spans="1:15" ht="24" x14ac:dyDescent="0.35">
      <c r="A725" s="305"/>
      <c r="B725" s="876"/>
      <c r="C725" s="920"/>
      <c r="D725" s="897"/>
      <c r="E725" s="897"/>
      <c r="F725" s="1019"/>
      <c r="G725" s="148" t="s">
        <v>4114</v>
      </c>
      <c r="H725" s="151" t="s">
        <v>3902</v>
      </c>
      <c r="I725" s="148" t="s">
        <v>3900</v>
      </c>
      <c r="J725" s="149" t="s">
        <v>4298</v>
      </c>
      <c r="K725" s="141" t="s">
        <v>1072</v>
      </c>
      <c r="L725" s="158" t="s">
        <v>4242</v>
      </c>
      <c r="M725" s="149" t="str">
        <f>VLOOKUP(L725,CódigosRetorno!$A$2:$B$1577,2,FALSE)</f>
        <v>El dato ingresado como atributo @listName es incorrecto.</v>
      </c>
      <c r="N725" s="161" t="s">
        <v>163</v>
      </c>
      <c r="O725" s="306"/>
    </row>
    <row r="726" spans="1:15" ht="36" x14ac:dyDescent="0.35">
      <c r="A726" s="305"/>
      <c r="B726" s="876"/>
      <c r="C726" s="920"/>
      <c r="D726" s="897"/>
      <c r="E726" s="897"/>
      <c r="F726" s="408" t="s">
        <v>9</v>
      </c>
      <c r="G726" s="409" t="s">
        <v>4101</v>
      </c>
      <c r="H726" s="410" t="s">
        <v>5054</v>
      </c>
      <c r="I726" s="148" t="s">
        <v>3900</v>
      </c>
      <c r="J726" s="149"/>
      <c r="K726" s="141"/>
      <c r="L726" s="158" t="s">
        <v>163</v>
      </c>
      <c r="M726" s="149" t="str">
        <f>VLOOKUP(L726,CódigosRetorno!$A$2:$B$1577,2,FALSE)</f>
        <v>-</v>
      </c>
      <c r="N726" s="161" t="s">
        <v>163</v>
      </c>
      <c r="O726" s="306"/>
    </row>
    <row r="727" spans="1:15" ht="48" x14ac:dyDescent="0.35">
      <c r="A727" s="305"/>
      <c r="B727" s="876">
        <f>B723+1</f>
        <v>113</v>
      </c>
      <c r="C727" s="920" t="s">
        <v>6133</v>
      </c>
      <c r="D727" s="897" t="s">
        <v>14</v>
      </c>
      <c r="E727" s="897" t="s">
        <v>8</v>
      </c>
      <c r="F727" s="158" t="s">
        <v>3995</v>
      </c>
      <c r="G727" s="148" t="s">
        <v>4101</v>
      </c>
      <c r="H727" s="151" t="s">
        <v>5055</v>
      </c>
      <c r="I727" s="148">
        <v>1</v>
      </c>
      <c r="J727" s="801" t="s">
        <v>6817</v>
      </c>
      <c r="K727" s="804" t="s">
        <v>1072</v>
      </c>
      <c r="L727" s="802" t="s">
        <v>4389</v>
      </c>
      <c r="M727" s="149" t="str">
        <f>VLOOKUP(L727,CódigosRetorno!$A$2:$B$1577,2,FALSE)</f>
        <v>El dato ingresado como tipo de carga util es incorrecto.</v>
      </c>
      <c r="N727" s="148" t="s">
        <v>163</v>
      </c>
      <c r="O727" s="306"/>
    </row>
    <row r="728" spans="1:15" ht="24" x14ac:dyDescent="0.35">
      <c r="A728" s="305"/>
      <c r="B728" s="876"/>
      <c r="C728" s="920"/>
      <c r="D728" s="897"/>
      <c r="E728" s="897"/>
      <c r="F728" s="1005" t="s">
        <v>11</v>
      </c>
      <c r="G728" s="876" t="s">
        <v>15</v>
      </c>
      <c r="H728" s="920" t="s">
        <v>5056</v>
      </c>
      <c r="I728" s="876">
        <v>1</v>
      </c>
      <c r="J728" s="801" t="s">
        <v>6818</v>
      </c>
      <c r="K728" s="804" t="s">
        <v>1072</v>
      </c>
      <c r="L728" s="802" t="s">
        <v>4391</v>
      </c>
      <c r="M728" s="149" t="str">
        <f>VLOOKUP(L728,CódigosRetorno!$A$2:$B$1577,2,FALSE)</f>
        <v>El XML no contiene el tag o no existe información del valor de la carga en TM.</v>
      </c>
      <c r="N728" s="148" t="s">
        <v>163</v>
      </c>
      <c r="O728" s="306"/>
    </row>
    <row r="729" spans="1:15" ht="36" x14ac:dyDescent="0.35">
      <c r="A729" s="305"/>
      <c r="B729" s="876"/>
      <c r="C729" s="920"/>
      <c r="D729" s="897"/>
      <c r="E729" s="897"/>
      <c r="F729" s="1005"/>
      <c r="G729" s="876"/>
      <c r="H729" s="920"/>
      <c r="I729" s="876"/>
      <c r="J729" s="801" t="s">
        <v>6819</v>
      </c>
      <c r="K729" s="804" t="s">
        <v>1072</v>
      </c>
      <c r="L729" s="802" t="s">
        <v>4392</v>
      </c>
      <c r="M729" s="149" t="str">
        <f>VLOOKUP(L729,CódigosRetorno!$A$2:$B$1577,2,FALSE)</f>
        <v>El dato ingresado como valor de la carga en TM cumple con el formato establecido.</v>
      </c>
      <c r="N729" s="148" t="s">
        <v>163</v>
      </c>
      <c r="O729" s="306"/>
    </row>
    <row r="730" spans="1:15" ht="24" x14ac:dyDescent="0.35">
      <c r="A730" s="305"/>
      <c r="B730" s="876"/>
      <c r="C730" s="920"/>
      <c r="D730" s="897"/>
      <c r="E730" s="897"/>
      <c r="F730" s="158"/>
      <c r="G730" s="141" t="s">
        <v>4090</v>
      </c>
      <c r="H730" s="159" t="s">
        <v>4115</v>
      </c>
      <c r="I730" s="148">
        <v>1</v>
      </c>
      <c r="J730" s="801" t="s">
        <v>6820</v>
      </c>
      <c r="K730" s="804" t="s">
        <v>1072</v>
      </c>
      <c r="L730" s="802" t="s">
        <v>4393</v>
      </c>
      <c r="M730" s="149" t="str">
        <f>VLOOKUP(L730,CódigosRetorno!$A$2:$B$1577,2,FALSE)</f>
        <v>El dato ingresado como unidad de medida de la carga  del vehiculo no corresponde al valor esperado.</v>
      </c>
      <c r="N730" s="148" t="s">
        <v>163</v>
      </c>
      <c r="O730" s="306"/>
    </row>
    <row r="731" spans="1:15" ht="48" x14ac:dyDescent="0.35">
      <c r="A731" s="305"/>
      <c r="B731" s="876">
        <f>B727+1</f>
        <v>114</v>
      </c>
      <c r="C731" s="920" t="s">
        <v>6134</v>
      </c>
      <c r="D731" s="897" t="s">
        <v>14</v>
      </c>
      <c r="E731" s="897" t="s">
        <v>8</v>
      </c>
      <c r="F731" s="158" t="s">
        <v>3995</v>
      </c>
      <c r="G731" s="148" t="s">
        <v>4104</v>
      </c>
      <c r="H731" s="151" t="s">
        <v>5057</v>
      </c>
      <c r="I731" s="148"/>
      <c r="J731" s="801" t="s">
        <v>6817</v>
      </c>
      <c r="K731" s="804" t="s">
        <v>1072</v>
      </c>
      <c r="L731" s="802" t="s">
        <v>4389</v>
      </c>
      <c r="M731" s="149" t="str">
        <f>VLOOKUP(L731,CódigosRetorno!$A$2:$B$1577,2,FALSE)</f>
        <v>El dato ingresado como tipo de carga util es incorrecto.</v>
      </c>
      <c r="N731" s="148" t="s">
        <v>163</v>
      </c>
      <c r="O731" s="306"/>
    </row>
    <row r="732" spans="1:15" ht="24" x14ac:dyDescent="0.35">
      <c r="A732" s="305"/>
      <c r="B732" s="876"/>
      <c r="C732" s="920"/>
      <c r="D732" s="897"/>
      <c r="E732" s="897"/>
      <c r="F732" s="1005" t="s">
        <v>11</v>
      </c>
      <c r="G732" s="876" t="s">
        <v>15</v>
      </c>
      <c r="H732" s="920" t="s">
        <v>5056</v>
      </c>
      <c r="I732" s="876"/>
      <c r="J732" s="801" t="s">
        <v>6818</v>
      </c>
      <c r="K732" s="804" t="s">
        <v>1072</v>
      </c>
      <c r="L732" s="802" t="s">
        <v>4391</v>
      </c>
      <c r="M732" s="149" t="str">
        <f>VLOOKUP(L732,CódigosRetorno!$A$2:$B$1577,2,FALSE)</f>
        <v>El XML no contiene el tag o no existe información del valor de la carga en TM.</v>
      </c>
      <c r="N732" s="148" t="s">
        <v>163</v>
      </c>
      <c r="O732" s="306"/>
    </row>
    <row r="733" spans="1:15" ht="36" x14ac:dyDescent="0.35">
      <c r="A733" s="305"/>
      <c r="B733" s="876"/>
      <c r="C733" s="920"/>
      <c r="D733" s="897"/>
      <c r="E733" s="897"/>
      <c r="F733" s="1005"/>
      <c r="G733" s="876"/>
      <c r="H733" s="920"/>
      <c r="I733" s="876"/>
      <c r="J733" s="801" t="s">
        <v>6819</v>
      </c>
      <c r="K733" s="804" t="s">
        <v>1072</v>
      </c>
      <c r="L733" s="802" t="s">
        <v>4392</v>
      </c>
      <c r="M733" s="149" t="str">
        <f>VLOOKUP(L733,CódigosRetorno!$A$2:$B$1577,2,FALSE)</f>
        <v>El dato ingresado como valor de la carga en TM cumple con el formato establecido.</v>
      </c>
      <c r="N733" s="148" t="s">
        <v>163</v>
      </c>
      <c r="O733" s="306"/>
    </row>
    <row r="734" spans="1:15" ht="36" x14ac:dyDescent="0.35">
      <c r="A734" s="305"/>
      <c r="B734" s="876"/>
      <c r="C734" s="920"/>
      <c r="D734" s="897"/>
      <c r="E734" s="897"/>
      <c r="F734" s="158"/>
      <c r="G734" s="141" t="s">
        <v>4090</v>
      </c>
      <c r="H734" s="151" t="s">
        <v>5058</v>
      </c>
      <c r="I734" s="148">
        <v>1</v>
      </c>
      <c r="J734" s="801" t="s">
        <v>6820</v>
      </c>
      <c r="K734" s="804" t="s">
        <v>1072</v>
      </c>
      <c r="L734" s="802" t="s">
        <v>4393</v>
      </c>
      <c r="M734" s="149" t="str">
        <f>VLOOKUP(L734,CódigosRetorno!$A$2:$B$1577,2,FALSE)</f>
        <v>El dato ingresado como unidad de medida de la carga  del vehiculo no corresponde al valor esperado.</v>
      </c>
      <c r="N734" s="148" t="s">
        <v>163</v>
      </c>
      <c r="O734" s="306"/>
    </row>
    <row r="735" spans="1:15" ht="48" x14ac:dyDescent="0.35">
      <c r="A735" s="305"/>
      <c r="B735" s="878">
        <f>B731+1</f>
        <v>115</v>
      </c>
      <c r="C735" s="903" t="s">
        <v>6131</v>
      </c>
      <c r="D735" s="889" t="s">
        <v>14</v>
      </c>
      <c r="E735" s="889" t="s">
        <v>8</v>
      </c>
      <c r="F735" s="158" t="s">
        <v>135</v>
      </c>
      <c r="G735" s="148" t="s">
        <v>4116</v>
      </c>
      <c r="H735" s="151" t="s">
        <v>5059</v>
      </c>
      <c r="I735" s="148"/>
      <c r="J735" s="149" t="s">
        <v>2514</v>
      </c>
      <c r="K735" s="141" t="s">
        <v>163</v>
      </c>
      <c r="L735" s="158" t="s">
        <v>163</v>
      </c>
      <c r="M735" s="149" t="str">
        <f>VLOOKUP(L735,CódigosRetorno!$A$2:$B$1577,2,FALSE)</f>
        <v>-</v>
      </c>
      <c r="N735" s="148" t="s">
        <v>163</v>
      </c>
      <c r="O735" s="306"/>
    </row>
    <row r="736" spans="1:15" ht="14.5" x14ac:dyDescent="0.35">
      <c r="A736" s="305"/>
      <c r="B736" s="879"/>
      <c r="C736" s="904"/>
      <c r="D736" s="890"/>
      <c r="E736" s="890"/>
      <c r="F736" s="156" t="s">
        <v>12</v>
      </c>
      <c r="G736" s="147" t="s">
        <v>5742</v>
      </c>
      <c r="H736" s="157" t="s">
        <v>3942</v>
      </c>
      <c r="I736" s="144">
        <v>1</v>
      </c>
      <c r="J736" s="149" t="s">
        <v>4783</v>
      </c>
      <c r="K736" s="141" t="s">
        <v>171</v>
      </c>
      <c r="L736" s="158" t="s">
        <v>4738</v>
      </c>
      <c r="M736" s="149" t="str">
        <f>VLOOKUP(L736,CódigosRetorno!$A$2:$B$1577,2,FALSE)</f>
        <v>La moneda del monto de la detracción debe ser PEN</v>
      </c>
      <c r="N736" s="148" t="s">
        <v>163</v>
      </c>
      <c r="O736" s="306"/>
    </row>
    <row r="737" spans="1:15" ht="36" x14ac:dyDescent="0.35">
      <c r="A737" s="305"/>
      <c r="B737" s="878">
        <f>B735+1</f>
        <v>116</v>
      </c>
      <c r="C737" s="903" t="s">
        <v>6171</v>
      </c>
      <c r="D737" s="889" t="s">
        <v>14</v>
      </c>
      <c r="E737" s="889" t="s">
        <v>8</v>
      </c>
      <c r="F737" s="158" t="s">
        <v>11</v>
      </c>
      <c r="G737" s="148" t="s">
        <v>15</v>
      </c>
      <c r="H737" s="151" t="s">
        <v>5060</v>
      </c>
      <c r="I737" s="148"/>
      <c r="J737" s="801" t="s">
        <v>6819</v>
      </c>
      <c r="K737" s="804" t="s">
        <v>1072</v>
      </c>
      <c r="L737" s="802" t="s">
        <v>4394</v>
      </c>
      <c r="M737" s="149" t="str">
        <f>VLOOKUP(L737,CódigosRetorno!$A$2:$B$1577,2,FALSE)</f>
        <v>El dato ingresado como valor referencial de carga util nominal no cumple con el formato establecido.</v>
      </c>
      <c r="N737" s="148" t="s">
        <v>163</v>
      </c>
      <c r="O737" s="306"/>
    </row>
    <row r="738" spans="1:15" ht="14.5" x14ac:dyDescent="0.35">
      <c r="A738" s="305"/>
      <c r="B738" s="879"/>
      <c r="C738" s="904"/>
      <c r="D738" s="890"/>
      <c r="E738" s="890"/>
      <c r="F738" s="156" t="s">
        <v>12</v>
      </c>
      <c r="G738" s="147" t="s">
        <v>5742</v>
      </c>
      <c r="H738" s="157" t="s">
        <v>3942</v>
      </c>
      <c r="I738" s="144">
        <v>1</v>
      </c>
      <c r="J738" s="149" t="s">
        <v>4783</v>
      </c>
      <c r="K738" s="141" t="s">
        <v>171</v>
      </c>
      <c r="L738" s="158" t="s">
        <v>4738</v>
      </c>
      <c r="M738" s="149" t="str">
        <f>VLOOKUP(L738,CódigosRetorno!$A$2:$B$1577,2,FALSE)</f>
        <v>La moneda del monto de la detracción debe ser PEN</v>
      </c>
      <c r="N738" s="148" t="s">
        <v>163</v>
      </c>
      <c r="O738" s="306"/>
    </row>
    <row r="739" spans="1:15" ht="36" x14ac:dyDescent="0.35">
      <c r="A739" s="305"/>
      <c r="B739" s="148">
        <f>B737+1</f>
        <v>117</v>
      </c>
      <c r="C739" s="149" t="s">
        <v>6135</v>
      </c>
      <c r="D739" s="141" t="s">
        <v>14</v>
      </c>
      <c r="E739" s="141" t="s">
        <v>8</v>
      </c>
      <c r="F739" s="158" t="s">
        <v>4117</v>
      </c>
      <c r="G739" s="148" t="s">
        <v>3960</v>
      </c>
      <c r="H739" s="151" t="s">
        <v>5061</v>
      </c>
      <c r="I739" s="148"/>
      <c r="J739" s="149" t="s">
        <v>2514</v>
      </c>
      <c r="K739" s="141" t="s">
        <v>163</v>
      </c>
      <c r="L739" s="158" t="s">
        <v>163</v>
      </c>
      <c r="M739" s="149" t="str">
        <f>VLOOKUP(L739,CódigosRetorno!$A$2:$B$1577,2,FALSE)</f>
        <v>-</v>
      </c>
      <c r="N739" s="148" t="s">
        <v>163</v>
      </c>
      <c r="O739" s="306"/>
    </row>
    <row r="740" spans="1:15" ht="14.5" x14ac:dyDescent="0.35">
      <c r="A740" s="305"/>
      <c r="B740" s="186" t="s">
        <v>6167</v>
      </c>
      <c r="C740" s="187"/>
      <c r="D740" s="220"/>
      <c r="E740" s="180"/>
      <c r="F740" s="181" t="s">
        <v>163</v>
      </c>
      <c r="G740" s="181" t="s">
        <v>163</v>
      </c>
      <c r="H740" s="182" t="s">
        <v>163</v>
      </c>
      <c r="I740" s="181"/>
      <c r="J740" s="178" t="s">
        <v>163</v>
      </c>
      <c r="K740" s="184" t="s">
        <v>163</v>
      </c>
      <c r="L740" s="189" t="s">
        <v>163</v>
      </c>
      <c r="M740" s="178" t="s">
        <v>163</v>
      </c>
      <c r="N740" s="185" t="s">
        <v>163</v>
      </c>
      <c r="O740" s="306"/>
    </row>
    <row r="741" spans="1:15" ht="24" x14ac:dyDescent="0.35">
      <c r="A741" s="305"/>
      <c r="B741" s="876" t="s">
        <v>5489</v>
      </c>
      <c r="C741" s="920" t="s">
        <v>4118</v>
      </c>
      <c r="D741" s="897" t="s">
        <v>14</v>
      </c>
      <c r="E741" s="897" t="s">
        <v>8</v>
      </c>
      <c r="F741" s="158" t="s">
        <v>5</v>
      </c>
      <c r="G741" s="148"/>
      <c r="H741" s="149" t="s">
        <v>4078</v>
      </c>
      <c r="I741" s="161">
        <v>1</v>
      </c>
      <c r="J741" s="149" t="s">
        <v>4762</v>
      </c>
      <c r="K741" s="141" t="s">
        <v>1072</v>
      </c>
      <c r="L741" s="158" t="s">
        <v>3867</v>
      </c>
      <c r="M741" s="149" t="str">
        <f>VLOOKUP(L741,CódigosRetorno!$A$2:$B$1577,2,FALSE)</f>
        <v>No existe información en el nombre del concepto.</v>
      </c>
      <c r="N741" s="161" t="s">
        <v>163</v>
      </c>
      <c r="O741" s="306"/>
    </row>
    <row r="742" spans="1:15" ht="24" x14ac:dyDescent="0.35">
      <c r="A742" s="305"/>
      <c r="B742" s="876"/>
      <c r="C742" s="920"/>
      <c r="D742" s="897"/>
      <c r="E742" s="897"/>
      <c r="F742" s="1005" t="s">
        <v>40</v>
      </c>
      <c r="G742" s="897" t="s">
        <v>5756</v>
      </c>
      <c r="H742" s="920" t="s">
        <v>4079</v>
      </c>
      <c r="I742" s="1018"/>
      <c r="J742" s="380" t="s">
        <v>4556</v>
      </c>
      <c r="K742" s="412" t="s">
        <v>1072</v>
      </c>
      <c r="L742" s="381" t="s">
        <v>4395</v>
      </c>
      <c r="M742" s="149" t="str">
        <f>VLOOKUP(L742,CódigosRetorno!$A$2:$B$1577,2,FALSE)</f>
        <v>El dato ingresado como codigo de identificación de concepto tributario no es valido (catalogo nro 55)</v>
      </c>
      <c r="N742" s="148" t="s">
        <v>4661</v>
      </c>
      <c r="O742" s="306"/>
    </row>
    <row r="743" spans="1:15" ht="36" x14ac:dyDescent="0.35">
      <c r="A743" s="305"/>
      <c r="B743" s="876"/>
      <c r="C743" s="920"/>
      <c r="D743" s="897"/>
      <c r="E743" s="897"/>
      <c r="F743" s="1005"/>
      <c r="G743" s="897"/>
      <c r="H743" s="920"/>
      <c r="I743" s="1018"/>
      <c r="J743" s="149" t="s">
        <v>4879</v>
      </c>
      <c r="K743" s="141" t="s">
        <v>171</v>
      </c>
      <c r="L743" s="158" t="s">
        <v>4428</v>
      </c>
      <c r="M743" s="149" t="str">
        <f>VLOOKUP(L743,CódigosRetorno!$A$2:$B$1577,2,FALSE)</f>
        <v>El XML no contiene el tag de numero de documentos del huesped.</v>
      </c>
      <c r="N743" s="161" t="s">
        <v>163</v>
      </c>
      <c r="O743" s="306"/>
    </row>
    <row r="744" spans="1:15" ht="36" x14ac:dyDescent="0.35">
      <c r="A744" s="305"/>
      <c r="B744" s="876"/>
      <c r="C744" s="920"/>
      <c r="D744" s="897"/>
      <c r="E744" s="897"/>
      <c r="F744" s="1005"/>
      <c r="G744" s="897"/>
      <c r="H744" s="920"/>
      <c r="I744" s="1018"/>
      <c r="J744" s="149" t="s">
        <v>4880</v>
      </c>
      <c r="K744" s="141" t="s">
        <v>171</v>
      </c>
      <c r="L744" s="158" t="s">
        <v>4429</v>
      </c>
      <c r="M744" s="149" t="str">
        <f>VLOOKUP(L744,CódigosRetorno!$A$2:$B$1577,2,FALSE)</f>
        <v>El XML no contiene el tag de tipo de documentos del huesped.</v>
      </c>
      <c r="N744" s="161" t="s">
        <v>163</v>
      </c>
      <c r="O744" s="306"/>
    </row>
    <row r="745" spans="1:15" ht="36" x14ac:dyDescent="0.35">
      <c r="A745" s="305"/>
      <c r="B745" s="876"/>
      <c r="C745" s="920"/>
      <c r="D745" s="897"/>
      <c r="E745" s="897"/>
      <c r="F745" s="1005"/>
      <c r="G745" s="897"/>
      <c r="H745" s="920"/>
      <c r="I745" s="1018"/>
      <c r="J745" s="149" t="s">
        <v>4881</v>
      </c>
      <c r="K745" s="141" t="s">
        <v>171</v>
      </c>
      <c r="L745" s="158" t="s">
        <v>4430</v>
      </c>
      <c r="M745" s="149" t="str">
        <f>VLOOKUP(L745,CódigosRetorno!$A$2:$B$1577,2,FALSE)</f>
        <v>El XML no contiene el tag de codigo de pais de emision del documento de identidad</v>
      </c>
      <c r="N745" s="161" t="s">
        <v>163</v>
      </c>
      <c r="O745" s="306"/>
    </row>
    <row r="746" spans="1:15" ht="36" x14ac:dyDescent="0.35">
      <c r="A746" s="305"/>
      <c r="B746" s="876"/>
      <c r="C746" s="920"/>
      <c r="D746" s="897"/>
      <c r="E746" s="897"/>
      <c r="F746" s="1005"/>
      <c r="G746" s="897"/>
      <c r="H746" s="920"/>
      <c r="I746" s="1018"/>
      <c r="J746" s="149" t="s">
        <v>4882</v>
      </c>
      <c r="K746" s="141" t="s">
        <v>171</v>
      </c>
      <c r="L746" s="158" t="s">
        <v>4431</v>
      </c>
      <c r="M746" s="149" t="str">
        <f>VLOOKUP(L746,CódigosRetorno!$A$2:$B$1577,2,FALSE)</f>
        <v>El XML no contiene el tag de apellidos y nombres del huesped.</v>
      </c>
      <c r="N746" s="161" t="s">
        <v>163</v>
      </c>
      <c r="O746" s="306"/>
    </row>
    <row r="747" spans="1:15" ht="36" x14ac:dyDescent="0.35">
      <c r="A747" s="305"/>
      <c r="B747" s="876"/>
      <c r="C747" s="920"/>
      <c r="D747" s="897"/>
      <c r="E747" s="897"/>
      <c r="F747" s="1005"/>
      <c r="G747" s="897"/>
      <c r="H747" s="920"/>
      <c r="I747" s="1018"/>
      <c r="J747" s="149" t="s">
        <v>4883</v>
      </c>
      <c r="K747" s="141" t="s">
        <v>171</v>
      </c>
      <c r="L747" s="158" t="s">
        <v>4432</v>
      </c>
      <c r="M747" s="149" t="str">
        <f>VLOOKUP(L747,CódigosRetorno!$A$2:$B$1577,2,FALSE)</f>
        <v>El XML no contiene el tag de codigo del pais de residencia.</v>
      </c>
      <c r="N747" s="161" t="s">
        <v>163</v>
      </c>
      <c r="O747" s="306"/>
    </row>
    <row r="748" spans="1:15" ht="24" x14ac:dyDescent="0.35">
      <c r="A748" s="305"/>
      <c r="B748" s="876"/>
      <c r="C748" s="920"/>
      <c r="D748" s="897"/>
      <c r="E748" s="897"/>
      <c r="F748" s="1005"/>
      <c r="G748" s="148" t="s">
        <v>3998</v>
      </c>
      <c r="H748" s="149" t="s">
        <v>3902</v>
      </c>
      <c r="I748" s="148" t="s">
        <v>3900</v>
      </c>
      <c r="J748" s="149" t="s">
        <v>6513</v>
      </c>
      <c r="K748" s="141" t="s">
        <v>1072</v>
      </c>
      <c r="L748" s="158" t="s">
        <v>4242</v>
      </c>
      <c r="M748" s="149" t="str">
        <f>VLOOKUP(L748,CódigosRetorno!$A$2:$B$1577,2,FALSE)</f>
        <v>El dato ingresado como atributo @listName es incorrecto.</v>
      </c>
      <c r="N748" s="161" t="s">
        <v>163</v>
      </c>
      <c r="O748" s="306"/>
    </row>
    <row r="749" spans="1:15" ht="24" x14ac:dyDescent="0.35">
      <c r="A749" s="305"/>
      <c r="B749" s="876"/>
      <c r="C749" s="920"/>
      <c r="D749" s="897"/>
      <c r="E749" s="897"/>
      <c r="F749" s="1005"/>
      <c r="G749" s="148" t="s">
        <v>3898</v>
      </c>
      <c r="H749" s="149" t="s">
        <v>3899</v>
      </c>
      <c r="I749" s="148" t="s">
        <v>3900</v>
      </c>
      <c r="J749" s="149" t="s">
        <v>4253</v>
      </c>
      <c r="K749" s="158" t="s">
        <v>1072</v>
      </c>
      <c r="L749" s="160" t="s">
        <v>4241</v>
      </c>
      <c r="M749" s="149" t="str">
        <f>VLOOKUP(L749,CódigosRetorno!$A$2:$B$1577,2,FALSE)</f>
        <v>El dato ingresado como atributo @listAgencyName es incorrecto.</v>
      </c>
      <c r="N749" s="161" t="s">
        <v>163</v>
      </c>
      <c r="O749" s="306"/>
    </row>
    <row r="750" spans="1:15" ht="36" x14ac:dyDescent="0.35">
      <c r="A750" s="305"/>
      <c r="B750" s="876"/>
      <c r="C750" s="920"/>
      <c r="D750" s="897"/>
      <c r="E750" s="897"/>
      <c r="F750" s="1005"/>
      <c r="G750" s="161" t="s">
        <v>3999</v>
      </c>
      <c r="H750" s="99" t="s">
        <v>3904</v>
      </c>
      <c r="I750" s="148" t="s">
        <v>3900</v>
      </c>
      <c r="J750" s="149" t="s">
        <v>6514</v>
      </c>
      <c r="K750" s="158" t="s">
        <v>1072</v>
      </c>
      <c r="L750" s="160" t="s">
        <v>4243</v>
      </c>
      <c r="M750" s="149" t="str">
        <f>VLOOKUP(L750,CódigosRetorno!$A$2:$B$1577,2,FALSE)</f>
        <v>El dato ingresado como atributo @listURI es incorrecto.</v>
      </c>
      <c r="N750" s="161" t="s">
        <v>163</v>
      </c>
      <c r="O750" s="306"/>
    </row>
    <row r="751" spans="1:15" ht="24" x14ac:dyDescent="0.35">
      <c r="A751" s="305"/>
      <c r="B751" s="876"/>
      <c r="C751" s="920"/>
      <c r="D751" s="897"/>
      <c r="E751" s="897"/>
      <c r="F751" s="1005" t="s">
        <v>4119</v>
      </c>
      <c r="G751" s="1005" t="s">
        <v>5774</v>
      </c>
      <c r="H751" s="920" t="s">
        <v>4120</v>
      </c>
      <c r="I751" s="1015">
        <v>1</v>
      </c>
      <c r="J751" s="149" t="s">
        <v>6098</v>
      </c>
      <c r="K751" s="141" t="s">
        <v>171</v>
      </c>
      <c r="L751" s="158" t="s">
        <v>3799</v>
      </c>
      <c r="M751" s="149" t="str">
        <f>VLOOKUP(L751,CódigosRetorno!$A$2:$B$1577,2,FALSE)</f>
        <v>El XML no contiene tag o no existe información del valor del concepto por linea.</v>
      </c>
      <c r="N751" s="148" t="s">
        <v>163</v>
      </c>
      <c r="O751" s="306"/>
    </row>
    <row r="752" spans="1:15" ht="24" x14ac:dyDescent="0.35">
      <c r="A752" s="305"/>
      <c r="B752" s="876"/>
      <c r="C752" s="920"/>
      <c r="D752" s="897"/>
      <c r="E752" s="897"/>
      <c r="F752" s="1005"/>
      <c r="G752" s="1005"/>
      <c r="H752" s="920"/>
      <c r="I752" s="1015"/>
      <c r="J752" s="149" t="s">
        <v>6070</v>
      </c>
      <c r="K752" s="141" t="s">
        <v>1072</v>
      </c>
      <c r="L752" s="158" t="s">
        <v>4417</v>
      </c>
      <c r="M752" s="149" t="str">
        <f>VLOOKUP(L752,CódigosRetorno!$A$2:$B$1577,2,FALSE)</f>
        <v>El dato ingresado como valor del concepto de la linea no cumple con el formato establecido.</v>
      </c>
      <c r="N752" s="148" t="s">
        <v>4669</v>
      </c>
      <c r="O752" s="306"/>
    </row>
    <row r="753" spans="1:15" ht="24" x14ac:dyDescent="0.35">
      <c r="A753" s="305"/>
      <c r="B753" s="876"/>
      <c r="C753" s="920"/>
      <c r="D753" s="897"/>
      <c r="E753" s="897"/>
      <c r="F753" s="1005"/>
      <c r="G753" s="1005"/>
      <c r="H753" s="920"/>
      <c r="I753" s="1015"/>
      <c r="J753" s="149" t="s">
        <v>6071</v>
      </c>
      <c r="K753" s="141" t="s">
        <v>1072</v>
      </c>
      <c r="L753" s="158" t="s">
        <v>4417</v>
      </c>
      <c r="M753" s="149" t="str">
        <f>VLOOKUP(L753,CódigosRetorno!$A$2:$B$1577,2,FALSE)</f>
        <v>El dato ingresado como valor del concepto de la linea no cumple con el formato establecido.</v>
      </c>
      <c r="N753" s="148" t="s">
        <v>4658</v>
      </c>
      <c r="O753" s="306"/>
    </row>
    <row r="754" spans="1:15" ht="24" x14ac:dyDescent="0.35">
      <c r="A754" s="305"/>
      <c r="B754" s="876"/>
      <c r="C754" s="920"/>
      <c r="D754" s="897"/>
      <c r="E754" s="897"/>
      <c r="F754" s="1005"/>
      <c r="G754" s="1005"/>
      <c r="H754" s="920"/>
      <c r="I754" s="1015"/>
      <c r="J754" s="149" t="s">
        <v>6072</v>
      </c>
      <c r="K754" s="141" t="s">
        <v>1072</v>
      </c>
      <c r="L754" s="158" t="s">
        <v>4417</v>
      </c>
      <c r="M754" s="149" t="str">
        <f>VLOOKUP(L754,CódigosRetorno!$A$2:$B$1577,2,FALSE)</f>
        <v>El dato ingresado como valor del concepto de la linea no cumple con el formato establecido.</v>
      </c>
      <c r="N754" s="148" t="s">
        <v>4658</v>
      </c>
      <c r="O754" s="306"/>
    </row>
    <row r="755" spans="1:15" ht="60" x14ac:dyDescent="0.35">
      <c r="A755" s="305"/>
      <c r="B755" s="876"/>
      <c r="C755" s="920"/>
      <c r="D755" s="897"/>
      <c r="E755" s="897"/>
      <c r="F755" s="1005"/>
      <c r="G755" s="1005"/>
      <c r="H755" s="920"/>
      <c r="I755" s="1015"/>
      <c r="J755" s="647" t="s">
        <v>6548</v>
      </c>
      <c r="K755" s="641" t="s">
        <v>1072</v>
      </c>
      <c r="L755" s="377" t="s">
        <v>4417</v>
      </c>
      <c r="M755" s="149" t="str">
        <f>VLOOKUP(L755,CódigosRetorno!$A$2:$B$1577,2,FALSE)</f>
        <v>El dato ingresado como valor del concepto de la linea no cumple con el formato establecido.</v>
      </c>
      <c r="N755" s="161" t="s">
        <v>163</v>
      </c>
      <c r="O755" s="305"/>
    </row>
    <row r="756" spans="1:15" ht="60" x14ac:dyDescent="0.35">
      <c r="A756" s="305"/>
      <c r="B756" s="876"/>
      <c r="C756" s="920"/>
      <c r="D756" s="897"/>
      <c r="E756" s="897"/>
      <c r="F756" s="1005"/>
      <c r="G756" s="1005"/>
      <c r="H756" s="920"/>
      <c r="I756" s="1015"/>
      <c r="J756" s="647" t="s">
        <v>6549</v>
      </c>
      <c r="K756" s="641" t="s">
        <v>1072</v>
      </c>
      <c r="L756" s="377" t="s">
        <v>4417</v>
      </c>
      <c r="M756" s="149" t="str">
        <f>VLOOKUP(L756,CódigosRetorno!$A$2:$B$1577,2,FALSE)</f>
        <v>El dato ingresado como valor del concepto de la linea no cumple con el formato establecido.</v>
      </c>
      <c r="N756" s="161" t="s">
        <v>163</v>
      </c>
      <c r="O756" s="305"/>
    </row>
    <row r="757" spans="1:15" ht="24" x14ac:dyDescent="0.35">
      <c r="A757" s="305"/>
      <c r="B757" s="876" t="s">
        <v>5490</v>
      </c>
      <c r="C757" s="920" t="s">
        <v>4121</v>
      </c>
      <c r="D757" s="897" t="s">
        <v>14</v>
      </c>
      <c r="E757" s="897" t="s">
        <v>8</v>
      </c>
      <c r="F757" s="158" t="s">
        <v>5</v>
      </c>
      <c r="G757" s="148"/>
      <c r="H757" s="149" t="s">
        <v>4078</v>
      </c>
      <c r="I757" s="161">
        <v>1</v>
      </c>
      <c r="J757" s="149" t="s">
        <v>4762</v>
      </c>
      <c r="K757" s="141" t="s">
        <v>1072</v>
      </c>
      <c r="L757" s="158" t="s">
        <v>3867</v>
      </c>
      <c r="M757" s="149" t="str">
        <f>VLOOKUP(L757,CódigosRetorno!$A$2:$B$1577,2,FALSE)</f>
        <v>No existe información en el nombre del concepto.</v>
      </c>
      <c r="N757" s="161" t="s">
        <v>163</v>
      </c>
      <c r="O757" s="305"/>
    </row>
    <row r="758" spans="1:15" ht="24" x14ac:dyDescent="0.35">
      <c r="A758" s="305"/>
      <c r="B758" s="876"/>
      <c r="C758" s="920"/>
      <c r="D758" s="897"/>
      <c r="E758" s="897"/>
      <c r="F758" s="1005" t="s">
        <v>40</v>
      </c>
      <c r="G758" s="897" t="s">
        <v>5756</v>
      </c>
      <c r="H758" s="920" t="s">
        <v>4079</v>
      </c>
      <c r="I758" s="905">
        <v>1</v>
      </c>
      <c r="J758" s="380" t="s">
        <v>4556</v>
      </c>
      <c r="K758" s="412" t="s">
        <v>1072</v>
      </c>
      <c r="L758" s="381" t="s">
        <v>4395</v>
      </c>
      <c r="M758" s="149" t="str">
        <f>VLOOKUP(L758,CódigosRetorno!$A$2:$B$1577,2,FALSE)</f>
        <v>El dato ingresado como codigo de identificación de concepto tributario no es valido (catalogo nro 55)</v>
      </c>
      <c r="N758" s="148" t="s">
        <v>4661</v>
      </c>
      <c r="O758" s="305"/>
    </row>
    <row r="759" spans="1:15" ht="36" x14ac:dyDescent="0.35">
      <c r="A759" s="305"/>
      <c r="B759" s="876"/>
      <c r="C759" s="920"/>
      <c r="D759" s="897"/>
      <c r="E759" s="897"/>
      <c r="F759" s="1005"/>
      <c r="G759" s="897"/>
      <c r="H759" s="920"/>
      <c r="I759" s="898"/>
      <c r="J759" s="149" t="s">
        <v>4884</v>
      </c>
      <c r="K759" s="141" t="s">
        <v>171</v>
      </c>
      <c r="L759" s="158" t="s">
        <v>4433</v>
      </c>
      <c r="M759" s="149" t="str">
        <f>VLOOKUP(L759,CódigosRetorno!$A$2:$B$1577,2,FALSE)</f>
        <v>El XML no contiene el tag de fecha de ingreso del pais.</v>
      </c>
      <c r="N759" s="161" t="s">
        <v>163</v>
      </c>
      <c r="O759" s="305"/>
    </row>
    <row r="760" spans="1:15" ht="36" x14ac:dyDescent="0.35">
      <c r="A760" s="305"/>
      <c r="B760" s="876"/>
      <c r="C760" s="920"/>
      <c r="D760" s="897"/>
      <c r="E760" s="897"/>
      <c r="F760" s="1005"/>
      <c r="G760" s="897"/>
      <c r="H760" s="920"/>
      <c r="I760" s="898"/>
      <c r="J760" s="149" t="s">
        <v>4885</v>
      </c>
      <c r="K760" s="141" t="s">
        <v>171</v>
      </c>
      <c r="L760" s="158" t="s">
        <v>4434</v>
      </c>
      <c r="M760" s="149" t="str">
        <f>VLOOKUP(L760,CódigosRetorno!$A$2:$B$1577,2,FALSE)</f>
        <v>El XML no contiene el tag de fecha de ingreso al establecimiento.</v>
      </c>
      <c r="N760" s="161" t="s">
        <v>163</v>
      </c>
      <c r="O760" s="305"/>
    </row>
    <row r="761" spans="1:15" ht="36" x14ac:dyDescent="0.35">
      <c r="A761" s="305"/>
      <c r="B761" s="876"/>
      <c r="C761" s="920"/>
      <c r="D761" s="897"/>
      <c r="E761" s="897"/>
      <c r="F761" s="1005"/>
      <c r="G761" s="897"/>
      <c r="H761" s="920"/>
      <c r="I761" s="898"/>
      <c r="J761" s="149" t="s">
        <v>4886</v>
      </c>
      <c r="K761" s="141" t="s">
        <v>171</v>
      </c>
      <c r="L761" s="158" t="s">
        <v>4435</v>
      </c>
      <c r="M761" s="149" t="str">
        <f>VLOOKUP(L761,CódigosRetorno!$A$2:$B$1577,2,FALSE)</f>
        <v>El XML no contiene el tag de fecha de salida del establecimiento.</v>
      </c>
      <c r="N761" s="161" t="s">
        <v>163</v>
      </c>
      <c r="O761" s="305"/>
    </row>
    <row r="762" spans="1:15" ht="36" x14ac:dyDescent="0.35">
      <c r="A762" s="305"/>
      <c r="B762" s="876"/>
      <c r="C762" s="920"/>
      <c r="D762" s="897"/>
      <c r="E762" s="897"/>
      <c r="F762" s="1005"/>
      <c r="G762" s="897"/>
      <c r="H762" s="920"/>
      <c r="I762" s="899"/>
      <c r="J762" s="149" t="s">
        <v>4887</v>
      </c>
      <c r="K762" s="141" t="s">
        <v>171</v>
      </c>
      <c r="L762" s="158" t="s">
        <v>4436</v>
      </c>
      <c r="M762" s="149" t="str">
        <f>VLOOKUP(L762,CódigosRetorno!$A$2:$B$1577,2,FALSE)</f>
        <v>El XML no contiene el tag de fecha de consumo.</v>
      </c>
      <c r="N762" s="161" t="s">
        <v>163</v>
      </c>
      <c r="O762" s="305"/>
    </row>
    <row r="763" spans="1:15" ht="24" x14ac:dyDescent="0.35">
      <c r="A763" s="305"/>
      <c r="B763" s="876"/>
      <c r="C763" s="920"/>
      <c r="D763" s="897"/>
      <c r="E763" s="897"/>
      <c r="F763" s="897"/>
      <c r="G763" s="148" t="s">
        <v>3998</v>
      </c>
      <c r="H763" s="149" t="s">
        <v>3902</v>
      </c>
      <c r="I763" s="148" t="s">
        <v>3900</v>
      </c>
      <c r="J763" s="149" t="s">
        <v>6513</v>
      </c>
      <c r="K763" s="141" t="s">
        <v>1072</v>
      </c>
      <c r="L763" s="158" t="s">
        <v>4242</v>
      </c>
      <c r="M763" s="149" t="str">
        <f>VLOOKUP(L763,CódigosRetorno!$A$2:$B$1577,2,FALSE)</f>
        <v>El dato ingresado como atributo @listName es incorrecto.</v>
      </c>
      <c r="N763" s="161" t="s">
        <v>163</v>
      </c>
      <c r="O763" s="305"/>
    </row>
    <row r="764" spans="1:15" ht="24" x14ac:dyDescent="0.35">
      <c r="A764" s="305"/>
      <c r="B764" s="876"/>
      <c r="C764" s="920"/>
      <c r="D764" s="897"/>
      <c r="E764" s="897"/>
      <c r="F764" s="897"/>
      <c r="G764" s="148" t="s">
        <v>3898</v>
      </c>
      <c r="H764" s="149" t="s">
        <v>3899</v>
      </c>
      <c r="I764" s="148" t="s">
        <v>3900</v>
      </c>
      <c r="J764" s="149" t="s">
        <v>4253</v>
      </c>
      <c r="K764" s="158" t="s">
        <v>1072</v>
      </c>
      <c r="L764" s="160" t="s">
        <v>4241</v>
      </c>
      <c r="M764" s="149" t="str">
        <f>VLOOKUP(L764,CódigosRetorno!$A$2:$B$1577,2,FALSE)</f>
        <v>El dato ingresado como atributo @listAgencyName es incorrecto.</v>
      </c>
      <c r="N764" s="161" t="s">
        <v>163</v>
      </c>
      <c r="O764" s="305"/>
    </row>
    <row r="765" spans="1:15" ht="36" x14ac:dyDescent="0.35">
      <c r="A765" s="305"/>
      <c r="B765" s="876"/>
      <c r="C765" s="920"/>
      <c r="D765" s="897"/>
      <c r="E765" s="897"/>
      <c r="F765" s="897"/>
      <c r="G765" s="161" t="s">
        <v>3999</v>
      </c>
      <c r="H765" s="99" t="s">
        <v>3904</v>
      </c>
      <c r="I765" s="148" t="s">
        <v>3900</v>
      </c>
      <c r="J765" s="149" t="s">
        <v>6514</v>
      </c>
      <c r="K765" s="158" t="s">
        <v>1072</v>
      </c>
      <c r="L765" s="160" t="s">
        <v>4243</v>
      </c>
      <c r="M765" s="149" t="str">
        <f>VLOOKUP(L765,CódigosRetorno!$A$2:$B$1577,2,FALSE)</f>
        <v>El dato ingresado como atributo @listURI es incorrecto.</v>
      </c>
      <c r="N765" s="161" t="s">
        <v>163</v>
      </c>
      <c r="O765" s="305"/>
    </row>
    <row r="766" spans="1:15" ht="24" x14ac:dyDescent="0.35">
      <c r="A766" s="305"/>
      <c r="B766" s="876"/>
      <c r="C766" s="920"/>
      <c r="D766" s="897"/>
      <c r="E766" s="897"/>
      <c r="F766" s="1005" t="s">
        <v>137</v>
      </c>
      <c r="G766" s="1005" t="s">
        <v>21</v>
      </c>
      <c r="H766" s="920" t="s">
        <v>4122</v>
      </c>
      <c r="I766" s="905">
        <v>1</v>
      </c>
      <c r="J766" s="149" t="s">
        <v>6075</v>
      </c>
      <c r="K766" s="141" t="s">
        <v>171</v>
      </c>
      <c r="L766" s="158" t="s">
        <v>3800</v>
      </c>
      <c r="M766" s="149" t="str">
        <f>VLOOKUP(L766,CódigosRetorno!$A$2:$B$1577,2,FALSE)</f>
        <v>El XML no contiene tag de la fecha del concepto por linea.</v>
      </c>
      <c r="N766" s="148" t="s">
        <v>163</v>
      </c>
      <c r="O766" s="305"/>
    </row>
    <row r="767" spans="1:15" ht="24" x14ac:dyDescent="0.35">
      <c r="A767" s="305"/>
      <c r="B767" s="876"/>
      <c r="C767" s="920"/>
      <c r="D767" s="897"/>
      <c r="E767" s="897"/>
      <c r="F767" s="1005"/>
      <c r="G767" s="1005"/>
      <c r="H767" s="920"/>
      <c r="I767" s="898"/>
      <c r="J767" s="149" t="s">
        <v>6076</v>
      </c>
      <c r="K767" s="141" t="s">
        <v>171</v>
      </c>
      <c r="L767" s="158" t="s">
        <v>3800</v>
      </c>
      <c r="M767" s="149" t="str">
        <f>VLOOKUP(L767,CódigosRetorno!$A$2:$B$1577,2,FALSE)</f>
        <v>El XML no contiene tag de la fecha del concepto por linea.</v>
      </c>
      <c r="N767" s="148" t="s">
        <v>163</v>
      </c>
      <c r="O767" s="305"/>
    </row>
    <row r="768" spans="1:15" ht="24" x14ac:dyDescent="0.35">
      <c r="A768" s="305"/>
      <c r="B768" s="876"/>
      <c r="C768" s="920"/>
      <c r="D768" s="897"/>
      <c r="E768" s="897"/>
      <c r="F768" s="1005"/>
      <c r="G768" s="1005"/>
      <c r="H768" s="920"/>
      <c r="I768" s="898"/>
      <c r="J768" s="149" t="s">
        <v>6077</v>
      </c>
      <c r="K768" s="141" t="s">
        <v>171</v>
      </c>
      <c r="L768" s="158" t="s">
        <v>3800</v>
      </c>
      <c r="M768" s="149" t="str">
        <f>VLOOKUP(L768,CódigosRetorno!$A$2:$B$1577,2,FALSE)</f>
        <v>El XML no contiene tag de la fecha del concepto por linea.</v>
      </c>
      <c r="N768" s="148" t="s">
        <v>163</v>
      </c>
      <c r="O768" s="305"/>
    </row>
    <row r="769" spans="1:15" ht="24" x14ac:dyDescent="0.35">
      <c r="A769" s="305"/>
      <c r="B769" s="876"/>
      <c r="C769" s="920"/>
      <c r="D769" s="897"/>
      <c r="E769" s="897"/>
      <c r="F769" s="1005"/>
      <c r="G769" s="1005"/>
      <c r="H769" s="920"/>
      <c r="I769" s="898"/>
      <c r="J769" s="149" t="s">
        <v>6078</v>
      </c>
      <c r="K769" s="141" t="s">
        <v>171</v>
      </c>
      <c r="L769" s="158" t="s">
        <v>3800</v>
      </c>
      <c r="M769" s="149" t="str">
        <f>VLOOKUP(L769,CódigosRetorno!$A$2:$B$1577,2,FALSE)</f>
        <v>El XML no contiene tag de la fecha del concepto por linea.</v>
      </c>
      <c r="N769" s="148" t="s">
        <v>163</v>
      </c>
      <c r="O769" s="305"/>
    </row>
    <row r="770" spans="1:15" ht="48" x14ac:dyDescent="0.35">
      <c r="A770" s="305"/>
      <c r="B770" s="876"/>
      <c r="C770" s="920"/>
      <c r="D770" s="897"/>
      <c r="E770" s="897"/>
      <c r="F770" s="1005"/>
      <c r="G770" s="1005"/>
      <c r="H770" s="920"/>
      <c r="I770" s="899"/>
      <c r="J770" s="149" t="s">
        <v>6079</v>
      </c>
      <c r="K770" s="141" t="s">
        <v>1072</v>
      </c>
      <c r="L770" s="160" t="s">
        <v>4427</v>
      </c>
      <c r="M770" s="149" t="str">
        <f>VLOOKUP(L770,CódigosRetorno!$A$2:$B$1577,2,FALSE)</f>
        <v>La fecha de ingreso al establecimiento es mayor a la fecha de salida al establecimiento.</v>
      </c>
      <c r="N770" s="161" t="s">
        <v>163</v>
      </c>
      <c r="O770" s="305"/>
    </row>
    <row r="771" spans="1:15" ht="24" x14ac:dyDescent="0.35">
      <c r="A771" s="305"/>
      <c r="B771" s="878">
        <v>127</v>
      </c>
      <c r="C771" s="903" t="s">
        <v>5235</v>
      </c>
      <c r="D771" s="889" t="s">
        <v>14</v>
      </c>
      <c r="E771" s="889" t="s">
        <v>8</v>
      </c>
      <c r="F771" s="148" t="s">
        <v>5</v>
      </c>
      <c r="G771" s="148"/>
      <c r="H771" s="149" t="s">
        <v>4078</v>
      </c>
      <c r="I771" s="148" t="s">
        <v>3900</v>
      </c>
      <c r="J771" s="149" t="s">
        <v>4762</v>
      </c>
      <c r="K771" s="141" t="s">
        <v>1072</v>
      </c>
      <c r="L771" s="158" t="s">
        <v>3867</v>
      </c>
      <c r="M771" s="149" t="str">
        <f>VLOOKUP(L771,CódigosRetorno!$A$2:$B$1577,2,FALSE)</f>
        <v>No existe información en el nombre del concepto.</v>
      </c>
      <c r="N771" s="161" t="s">
        <v>163</v>
      </c>
      <c r="O771" s="305"/>
    </row>
    <row r="772" spans="1:15" ht="24" x14ac:dyDescent="0.35">
      <c r="A772" s="305"/>
      <c r="B772" s="893"/>
      <c r="C772" s="909"/>
      <c r="D772" s="894"/>
      <c r="E772" s="894"/>
      <c r="F772" s="1005" t="s">
        <v>40</v>
      </c>
      <c r="G772" s="897" t="s">
        <v>5756</v>
      </c>
      <c r="H772" s="870" t="s">
        <v>4079</v>
      </c>
      <c r="I772" s="1015">
        <v>1</v>
      </c>
      <c r="J772" s="380" t="s">
        <v>4556</v>
      </c>
      <c r="K772" s="412" t="s">
        <v>1072</v>
      </c>
      <c r="L772" s="381" t="s">
        <v>4395</v>
      </c>
      <c r="M772" s="149" t="str">
        <f>VLOOKUP(L772,CódigosRetorno!$A$2:$B$1577,2,FALSE)</f>
        <v>El dato ingresado como codigo de identificación de concepto tributario no es valido (catalogo nro 55)</v>
      </c>
      <c r="N772" s="148" t="s">
        <v>4661</v>
      </c>
      <c r="O772" s="305"/>
    </row>
    <row r="773" spans="1:15" ht="36" x14ac:dyDescent="0.35">
      <c r="A773" s="305"/>
      <c r="B773" s="893"/>
      <c r="C773" s="909"/>
      <c r="D773" s="894"/>
      <c r="E773" s="894"/>
      <c r="F773" s="1005"/>
      <c r="G773" s="897"/>
      <c r="H773" s="870"/>
      <c r="I773" s="1015"/>
      <c r="J773" s="149" t="s">
        <v>4710</v>
      </c>
      <c r="K773" s="141" t="s">
        <v>171</v>
      </c>
      <c r="L773" s="158" t="s">
        <v>4437</v>
      </c>
      <c r="M773" s="149" t="str">
        <f>VLOOKUP(L773,CódigosRetorno!$A$2:$B$1577,2,FALSE)</f>
        <v>El XML no contiene el tag de numero de dias de permanencia.</v>
      </c>
      <c r="N773" s="161" t="s">
        <v>163</v>
      </c>
      <c r="O773" s="305"/>
    </row>
    <row r="774" spans="1:15" ht="24" x14ac:dyDescent="0.35">
      <c r="A774" s="305"/>
      <c r="B774" s="893"/>
      <c r="C774" s="909"/>
      <c r="D774" s="894"/>
      <c r="E774" s="894"/>
      <c r="F774" s="1005"/>
      <c r="G774" s="148" t="s">
        <v>3998</v>
      </c>
      <c r="H774" s="149" t="s">
        <v>3902</v>
      </c>
      <c r="I774" s="148" t="s">
        <v>3900</v>
      </c>
      <c r="J774" s="149" t="s">
        <v>6513</v>
      </c>
      <c r="K774" s="141" t="s">
        <v>1072</v>
      </c>
      <c r="L774" s="158" t="s">
        <v>4242</v>
      </c>
      <c r="M774" s="149" t="str">
        <f>VLOOKUP(L774,CódigosRetorno!$A$2:$B$1577,2,FALSE)</f>
        <v>El dato ingresado como atributo @listName es incorrecto.</v>
      </c>
      <c r="N774" s="161" t="s">
        <v>163</v>
      </c>
      <c r="O774" s="305"/>
    </row>
    <row r="775" spans="1:15" ht="24" x14ac:dyDescent="0.35">
      <c r="A775" s="305"/>
      <c r="B775" s="893"/>
      <c r="C775" s="909"/>
      <c r="D775" s="894"/>
      <c r="E775" s="894"/>
      <c r="F775" s="1005"/>
      <c r="G775" s="148" t="s">
        <v>3898</v>
      </c>
      <c r="H775" s="149" t="s">
        <v>3899</v>
      </c>
      <c r="I775" s="148" t="s">
        <v>3900</v>
      </c>
      <c r="J775" s="149" t="s">
        <v>4253</v>
      </c>
      <c r="K775" s="158" t="s">
        <v>1072</v>
      </c>
      <c r="L775" s="160" t="s">
        <v>4241</v>
      </c>
      <c r="M775" s="149" t="str">
        <f>VLOOKUP(L775,CódigosRetorno!$A$2:$B$1577,2,FALSE)</f>
        <v>El dato ingresado como atributo @listAgencyName es incorrecto.</v>
      </c>
      <c r="N775" s="161" t="s">
        <v>163</v>
      </c>
      <c r="O775" s="305"/>
    </row>
    <row r="776" spans="1:15" ht="36" x14ac:dyDescent="0.35">
      <c r="A776" s="305"/>
      <c r="B776" s="893"/>
      <c r="C776" s="909"/>
      <c r="D776" s="894"/>
      <c r="E776" s="894"/>
      <c r="F776" s="1005"/>
      <c r="G776" s="161" t="s">
        <v>3999</v>
      </c>
      <c r="H776" s="99" t="s">
        <v>3904</v>
      </c>
      <c r="I776" s="148" t="s">
        <v>3900</v>
      </c>
      <c r="J776" s="149" t="s">
        <v>6514</v>
      </c>
      <c r="K776" s="158" t="s">
        <v>1072</v>
      </c>
      <c r="L776" s="160" t="s">
        <v>4243</v>
      </c>
      <c r="M776" s="149" t="str">
        <f>VLOOKUP(L776,CódigosRetorno!$A$2:$B$1577,2,FALSE)</f>
        <v>El dato ingresado como atributo @listURI es incorrecto.</v>
      </c>
      <c r="N776" s="161" t="s">
        <v>163</v>
      </c>
      <c r="O776" s="305"/>
    </row>
    <row r="777" spans="1:15" ht="24" x14ac:dyDescent="0.35">
      <c r="A777" s="305"/>
      <c r="B777" s="893"/>
      <c r="C777" s="909"/>
      <c r="D777" s="894"/>
      <c r="E777" s="894"/>
      <c r="F777" s="1005" t="s">
        <v>332</v>
      </c>
      <c r="G777" s="1005"/>
      <c r="H777" s="920" t="s">
        <v>4124</v>
      </c>
      <c r="I777" s="1016"/>
      <c r="J777" s="149" t="s">
        <v>6080</v>
      </c>
      <c r="K777" s="141" t="s">
        <v>171</v>
      </c>
      <c r="L777" s="160" t="s">
        <v>4425</v>
      </c>
      <c r="M777" s="149" t="str">
        <f>VLOOKUP(L777,CódigosRetorno!$A$2:$B$1577,2,FALSE)</f>
        <v>El XML no contiene tag de la cantidad del concepto por linea.</v>
      </c>
      <c r="N777" s="161" t="s">
        <v>163</v>
      </c>
      <c r="O777" s="305"/>
    </row>
    <row r="778" spans="1:15" ht="24" x14ac:dyDescent="0.35">
      <c r="A778" s="305"/>
      <c r="B778" s="893"/>
      <c r="C778" s="909"/>
      <c r="D778" s="894"/>
      <c r="E778" s="894"/>
      <c r="F778" s="1005"/>
      <c r="G778" s="1005"/>
      <c r="H778" s="920"/>
      <c r="I778" s="1017"/>
      <c r="J778" s="603" t="s">
        <v>6463</v>
      </c>
      <c r="K778" s="602" t="s">
        <v>1072</v>
      </c>
      <c r="L778" s="378" t="s">
        <v>4422</v>
      </c>
      <c r="M778" s="149" t="str">
        <f>VLOOKUP(L778,CódigosRetorno!$A$2:$B$1577,2,FALSE)</f>
        <v>El dato ingresado como cantidad del concepto de la linea no cumple con el formato establecido.</v>
      </c>
      <c r="N778" s="161" t="s">
        <v>163</v>
      </c>
      <c r="O778" s="305"/>
    </row>
    <row r="779" spans="1:15" ht="24" x14ac:dyDescent="0.35">
      <c r="A779" s="305"/>
      <c r="B779" s="879"/>
      <c r="C779" s="904"/>
      <c r="D779" s="890"/>
      <c r="E779" s="890"/>
      <c r="F779" s="158"/>
      <c r="G779" s="158" t="s">
        <v>5012</v>
      </c>
      <c r="H779" s="159" t="s">
        <v>4115</v>
      </c>
      <c r="I779" s="407"/>
      <c r="J779" s="149" t="s">
        <v>6530</v>
      </c>
      <c r="K779" s="141" t="s">
        <v>1072</v>
      </c>
      <c r="L779" s="160" t="s">
        <v>5014</v>
      </c>
      <c r="M779" s="149" t="str">
        <f>VLOOKUP(L779,CódigosRetorno!$A$2:$B$1577,2,FALSE)</f>
        <v>El dato ingresado como unidad de medida de los dias de permanencia no corresponde al valor esperado.</v>
      </c>
      <c r="N779" s="161" t="s">
        <v>163</v>
      </c>
      <c r="O779" s="305"/>
    </row>
    <row r="780" spans="1:15" ht="14.5" x14ac:dyDescent="0.35">
      <c r="A780" s="305"/>
      <c r="B780" s="186" t="s">
        <v>6780</v>
      </c>
      <c r="C780" s="187"/>
      <c r="D780" s="186"/>
      <c r="E780" s="186"/>
      <c r="F780" s="186" t="s">
        <v>163</v>
      </c>
      <c r="G780" s="186" t="s">
        <v>163</v>
      </c>
      <c r="H780" s="186"/>
      <c r="I780" s="185"/>
      <c r="J780" s="178"/>
      <c r="K780" s="184" t="s">
        <v>163</v>
      </c>
      <c r="L780" s="189" t="s">
        <v>163</v>
      </c>
      <c r="M780" s="178" t="s">
        <v>163</v>
      </c>
      <c r="N780" s="213" t="s">
        <v>163</v>
      </c>
      <c r="O780" s="305"/>
    </row>
    <row r="781" spans="1:15" ht="24" x14ac:dyDescent="0.35">
      <c r="A781" s="305"/>
      <c r="B781" s="876" t="s">
        <v>5491</v>
      </c>
      <c r="C781" s="920" t="s">
        <v>4125</v>
      </c>
      <c r="D781" s="897" t="s">
        <v>14</v>
      </c>
      <c r="E781" s="897" t="s">
        <v>8</v>
      </c>
      <c r="F781" s="158" t="s">
        <v>5</v>
      </c>
      <c r="G781" s="148"/>
      <c r="H781" s="149" t="s">
        <v>4078</v>
      </c>
      <c r="I781" s="148">
        <v>1</v>
      </c>
      <c r="J781" s="149" t="s">
        <v>4762</v>
      </c>
      <c r="K781" s="141" t="s">
        <v>1072</v>
      </c>
      <c r="L781" s="158" t="s">
        <v>3867</v>
      </c>
      <c r="M781" s="149" t="str">
        <f>VLOOKUP(L781,CódigosRetorno!$A$2:$B$1577,2,FALSE)</f>
        <v>No existe información en el nombre del concepto.</v>
      </c>
      <c r="N781" s="161" t="s">
        <v>163</v>
      </c>
      <c r="O781" s="305"/>
    </row>
    <row r="782" spans="1:15" ht="24" x14ac:dyDescent="0.35">
      <c r="A782" s="305"/>
      <c r="B782" s="876"/>
      <c r="C782" s="920"/>
      <c r="D782" s="897"/>
      <c r="E782" s="897"/>
      <c r="F782" s="1005" t="s">
        <v>40</v>
      </c>
      <c r="G782" s="897" t="s">
        <v>5756</v>
      </c>
      <c r="H782" s="920" t="s">
        <v>4079</v>
      </c>
      <c r="I782" s="876">
        <v>1</v>
      </c>
      <c r="J782" s="380" t="s">
        <v>4556</v>
      </c>
      <c r="K782" s="412" t="s">
        <v>1072</v>
      </c>
      <c r="L782" s="381" t="s">
        <v>4395</v>
      </c>
      <c r="M782" s="149" t="str">
        <f>VLOOKUP(L782,CódigosRetorno!$A$2:$B$1577,2,FALSE)</f>
        <v>El dato ingresado como codigo de identificación de concepto tributario no es valido (catalogo nro 55)</v>
      </c>
      <c r="N782" s="148" t="s">
        <v>4661</v>
      </c>
      <c r="O782" s="305"/>
    </row>
    <row r="783" spans="1:15" ht="36" x14ac:dyDescent="0.35">
      <c r="A783" s="305"/>
      <c r="B783" s="876"/>
      <c r="C783" s="920"/>
      <c r="D783" s="897"/>
      <c r="E783" s="897"/>
      <c r="F783" s="1005"/>
      <c r="G783" s="897"/>
      <c r="H783" s="920"/>
      <c r="I783" s="876"/>
      <c r="J783" s="149" t="s">
        <v>4711</v>
      </c>
      <c r="K783" s="141" t="s">
        <v>171</v>
      </c>
      <c r="L783" s="158" t="s">
        <v>4430</v>
      </c>
      <c r="M783" s="149" t="str">
        <f>VLOOKUP(L783,CódigosRetorno!$A$2:$B$1577,2,FALSE)</f>
        <v>El XML no contiene el tag de codigo de pais de emision del documento de identidad</v>
      </c>
      <c r="N783" s="161" t="s">
        <v>163</v>
      </c>
      <c r="O783" s="305"/>
    </row>
    <row r="784" spans="1:15" ht="36" x14ac:dyDescent="0.35">
      <c r="A784" s="305"/>
      <c r="B784" s="876"/>
      <c r="C784" s="920"/>
      <c r="D784" s="897"/>
      <c r="E784" s="897"/>
      <c r="F784" s="1005"/>
      <c r="G784" s="897"/>
      <c r="H784" s="920"/>
      <c r="I784" s="876"/>
      <c r="J784" s="149" t="s">
        <v>4712</v>
      </c>
      <c r="K784" s="141" t="s">
        <v>171</v>
      </c>
      <c r="L784" s="158" t="s">
        <v>4431</v>
      </c>
      <c r="M784" s="149" t="str">
        <f>VLOOKUP(L784,CódigosRetorno!$A$2:$B$1577,2,FALSE)</f>
        <v>El XML no contiene el tag de apellidos y nombres del huesped.</v>
      </c>
      <c r="N784" s="161" t="s">
        <v>163</v>
      </c>
      <c r="O784" s="305"/>
    </row>
    <row r="785" spans="1:15" ht="36" x14ac:dyDescent="0.35">
      <c r="A785" s="305"/>
      <c r="B785" s="876"/>
      <c r="C785" s="920"/>
      <c r="D785" s="897"/>
      <c r="E785" s="897"/>
      <c r="F785" s="1005"/>
      <c r="G785" s="897"/>
      <c r="H785" s="920"/>
      <c r="I785" s="876"/>
      <c r="J785" s="149" t="s">
        <v>4713</v>
      </c>
      <c r="K785" s="141" t="s">
        <v>171</v>
      </c>
      <c r="L785" s="158" t="s">
        <v>4429</v>
      </c>
      <c r="M785" s="149" t="str">
        <f>VLOOKUP(L785,CódigosRetorno!$A$2:$B$1577,2,FALSE)</f>
        <v>El XML no contiene el tag de tipo de documentos del huesped.</v>
      </c>
      <c r="N785" s="161" t="s">
        <v>163</v>
      </c>
      <c r="O785" s="305"/>
    </row>
    <row r="786" spans="1:15" ht="36" x14ac:dyDescent="0.35">
      <c r="A786" s="305"/>
      <c r="B786" s="876"/>
      <c r="C786" s="920"/>
      <c r="D786" s="897"/>
      <c r="E786" s="897"/>
      <c r="F786" s="1005"/>
      <c r="G786" s="897"/>
      <c r="H786" s="920"/>
      <c r="I786" s="876"/>
      <c r="J786" s="149" t="s">
        <v>4714</v>
      </c>
      <c r="K786" s="141" t="s">
        <v>171</v>
      </c>
      <c r="L786" s="158" t="s">
        <v>4428</v>
      </c>
      <c r="M786" s="149" t="str">
        <f>VLOOKUP(L786,CódigosRetorno!$A$2:$B$1577,2,FALSE)</f>
        <v>El XML no contiene el tag de numero de documentos del huesped.</v>
      </c>
      <c r="N786" s="161" t="s">
        <v>163</v>
      </c>
      <c r="O786" s="305"/>
    </row>
    <row r="787" spans="1:15" ht="24" x14ac:dyDescent="0.35">
      <c r="A787" s="305"/>
      <c r="B787" s="876"/>
      <c r="C787" s="920"/>
      <c r="D787" s="897"/>
      <c r="E787" s="897"/>
      <c r="F787" s="1005"/>
      <c r="G787" s="148" t="s">
        <v>3998</v>
      </c>
      <c r="H787" s="149" t="s">
        <v>3902</v>
      </c>
      <c r="I787" s="148" t="s">
        <v>3900</v>
      </c>
      <c r="J787" s="149" t="s">
        <v>6513</v>
      </c>
      <c r="K787" s="141" t="s">
        <v>1072</v>
      </c>
      <c r="L787" s="158" t="s">
        <v>4242</v>
      </c>
      <c r="M787" s="149" t="str">
        <f>VLOOKUP(L787,CódigosRetorno!$A$2:$B$1577,2,FALSE)</f>
        <v>El dato ingresado como atributo @listName es incorrecto.</v>
      </c>
      <c r="N787" s="161" t="s">
        <v>163</v>
      </c>
      <c r="O787" s="305"/>
    </row>
    <row r="788" spans="1:15" ht="24" x14ac:dyDescent="0.35">
      <c r="A788" s="305"/>
      <c r="B788" s="876"/>
      <c r="C788" s="920"/>
      <c r="D788" s="897"/>
      <c r="E788" s="897"/>
      <c r="F788" s="1005"/>
      <c r="G788" s="148" t="s">
        <v>3898</v>
      </c>
      <c r="H788" s="149" t="s">
        <v>3899</v>
      </c>
      <c r="I788" s="148" t="s">
        <v>3900</v>
      </c>
      <c r="J788" s="149" t="s">
        <v>4253</v>
      </c>
      <c r="K788" s="158" t="s">
        <v>1072</v>
      </c>
      <c r="L788" s="160" t="s">
        <v>4241</v>
      </c>
      <c r="M788" s="149" t="str">
        <f>VLOOKUP(L788,CódigosRetorno!$A$2:$B$1577,2,FALSE)</f>
        <v>El dato ingresado como atributo @listAgencyName es incorrecto.</v>
      </c>
      <c r="N788" s="161" t="s">
        <v>163</v>
      </c>
      <c r="O788" s="305"/>
    </row>
    <row r="789" spans="1:15" ht="36" x14ac:dyDescent="0.35">
      <c r="A789" s="305"/>
      <c r="B789" s="876"/>
      <c r="C789" s="920"/>
      <c r="D789" s="897"/>
      <c r="E789" s="897"/>
      <c r="F789" s="1005"/>
      <c r="G789" s="161" t="s">
        <v>3999</v>
      </c>
      <c r="H789" s="99" t="s">
        <v>3904</v>
      </c>
      <c r="I789" s="148" t="s">
        <v>3900</v>
      </c>
      <c r="J789" s="149" t="s">
        <v>6514</v>
      </c>
      <c r="K789" s="158" t="s">
        <v>1072</v>
      </c>
      <c r="L789" s="160" t="s">
        <v>4243</v>
      </c>
      <c r="M789" s="149" t="str">
        <f>VLOOKUP(L789,CódigosRetorno!$A$2:$B$1577,2,FALSE)</f>
        <v>El dato ingresado como atributo @listURI es incorrecto.</v>
      </c>
      <c r="N789" s="161" t="s">
        <v>163</v>
      </c>
      <c r="O789" s="305"/>
    </row>
    <row r="790" spans="1:15" ht="24" x14ac:dyDescent="0.35">
      <c r="A790" s="305"/>
      <c r="B790" s="876"/>
      <c r="C790" s="920"/>
      <c r="D790" s="897"/>
      <c r="E790" s="897"/>
      <c r="F790" s="1005" t="s">
        <v>4616</v>
      </c>
      <c r="G790" s="1005" t="s">
        <v>5775</v>
      </c>
      <c r="H790" s="920" t="s">
        <v>4126</v>
      </c>
      <c r="I790" s="878">
        <v>1</v>
      </c>
      <c r="J790" s="149" t="s">
        <v>6081</v>
      </c>
      <c r="K790" s="141" t="s">
        <v>171</v>
      </c>
      <c r="L790" s="160" t="s">
        <v>3799</v>
      </c>
      <c r="M790" s="149" t="str">
        <f>VLOOKUP(L790,CódigosRetorno!$A$2:$B$1577,2,FALSE)</f>
        <v>El XML no contiene tag o no existe información del valor del concepto por linea.</v>
      </c>
      <c r="N790" s="161" t="s">
        <v>163</v>
      </c>
      <c r="O790" s="305"/>
    </row>
    <row r="791" spans="1:15" ht="24" x14ac:dyDescent="0.35">
      <c r="A791" s="305"/>
      <c r="B791" s="876"/>
      <c r="C791" s="920"/>
      <c r="D791" s="897"/>
      <c r="E791" s="897"/>
      <c r="F791" s="1005"/>
      <c r="G791" s="1005"/>
      <c r="H791" s="920"/>
      <c r="I791" s="893"/>
      <c r="J791" s="149" t="s">
        <v>6070</v>
      </c>
      <c r="K791" s="141" t="s">
        <v>1072</v>
      </c>
      <c r="L791" s="160" t="s">
        <v>4417</v>
      </c>
      <c r="M791" s="149" t="str">
        <f>VLOOKUP(L791,CódigosRetorno!$A$2:$B$1577,2,FALSE)</f>
        <v>El dato ingresado como valor del concepto de la linea no cumple con el formato establecido.</v>
      </c>
      <c r="N791" s="148" t="s">
        <v>4669</v>
      </c>
      <c r="O791" s="305"/>
    </row>
    <row r="792" spans="1:15" ht="24" x14ac:dyDescent="0.35">
      <c r="A792" s="305"/>
      <c r="B792" s="876"/>
      <c r="C792" s="920"/>
      <c r="D792" s="897"/>
      <c r="E792" s="897"/>
      <c r="F792" s="1005"/>
      <c r="G792" s="1005"/>
      <c r="H792" s="920"/>
      <c r="I792" s="893"/>
      <c r="J792" s="149" t="s">
        <v>6071</v>
      </c>
      <c r="K792" s="141" t="s">
        <v>1072</v>
      </c>
      <c r="L792" s="160" t="s">
        <v>4417</v>
      </c>
      <c r="M792" s="149" t="str">
        <f>VLOOKUP(L792,CódigosRetorno!$A$2:$B$1577,2,FALSE)</f>
        <v>El dato ingresado como valor del concepto de la linea no cumple con el formato establecido.</v>
      </c>
      <c r="N792" s="148" t="s">
        <v>4658</v>
      </c>
      <c r="O792" s="305"/>
    </row>
    <row r="793" spans="1:15" ht="60" x14ac:dyDescent="0.35">
      <c r="A793" s="305"/>
      <c r="B793" s="876"/>
      <c r="C793" s="920"/>
      <c r="D793" s="897"/>
      <c r="E793" s="897"/>
      <c r="F793" s="1005"/>
      <c r="G793" s="1005"/>
      <c r="H793" s="920"/>
      <c r="I793" s="893"/>
      <c r="J793" s="647" t="s">
        <v>6548</v>
      </c>
      <c r="K793" s="641" t="s">
        <v>1072</v>
      </c>
      <c r="L793" s="378" t="s">
        <v>4417</v>
      </c>
      <c r="M793" s="149" t="str">
        <f>VLOOKUP(L793,CódigosRetorno!$A$2:$B$1577,2,FALSE)</f>
        <v>El dato ingresado como valor del concepto de la linea no cumple con el formato establecido.</v>
      </c>
      <c r="N793" s="161" t="s">
        <v>163</v>
      </c>
      <c r="O793" s="305"/>
    </row>
    <row r="794" spans="1:15" ht="60" x14ac:dyDescent="0.35">
      <c r="A794" s="305"/>
      <c r="B794" s="876"/>
      <c r="C794" s="920"/>
      <c r="D794" s="897"/>
      <c r="E794" s="897"/>
      <c r="F794" s="1005"/>
      <c r="G794" s="1005"/>
      <c r="H794" s="920"/>
      <c r="I794" s="879"/>
      <c r="J794" s="647" t="s">
        <v>6549</v>
      </c>
      <c r="K794" s="641" t="s">
        <v>1072</v>
      </c>
      <c r="L794" s="378" t="s">
        <v>4417</v>
      </c>
      <c r="M794" s="149" t="str">
        <f>VLOOKUP(L794,CódigosRetorno!$A$2:$B$1577,2,FALSE)</f>
        <v>El dato ingresado como valor del concepto de la linea no cumple con el formato establecido.</v>
      </c>
      <c r="N794" s="161" t="s">
        <v>163</v>
      </c>
      <c r="O794" s="305"/>
    </row>
    <row r="795" spans="1:15" ht="14.5" x14ac:dyDescent="0.35">
      <c r="A795" s="305"/>
      <c r="B795" s="186" t="s">
        <v>6120</v>
      </c>
      <c r="C795" s="178"/>
      <c r="D795" s="183"/>
      <c r="E795" s="183"/>
      <c r="F795" s="184"/>
      <c r="G795" s="185"/>
      <c r="H795" s="178"/>
      <c r="I795" s="185"/>
      <c r="J795" s="178"/>
      <c r="K795" s="184" t="s">
        <v>163</v>
      </c>
      <c r="L795" s="189" t="s">
        <v>163</v>
      </c>
      <c r="M795" s="178" t="s">
        <v>163</v>
      </c>
      <c r="N795" s="213" t="s">
        <v>163</v>
      </c>
      <c r="O795" s="306"/>
    </row>
    <row r="796" spans="1:15" ht="24" x14ac:dyDescent="0.35">
      <c r="A796" s="305"/>
      <c r="B796" s="876" t="s">
        <v>5492</v>
      </c>
      <c r="C796" s="920" t="s">
        <v>6124</v>
      </c>
      <c r="D796" s="897" t="s">
        <v>14</v>
      </c>
      <c r="E796" s="897" t="s">
        <v>8</v>
      </c>
      <c r="F796" s="158" t="s">
        <v>5</v>
      </c>
      <c r="G796" s="148" t="s">
        <v>5756</v>
      </c>
      <c r="H796" s="149" t="s">
        <v>4078</v>
      </c>
      <c r="I796" s="148">
        <v>1</v>
      </c>
      <c r="J796" s="149" t="s">
        <v>4762</v>
      </c>
      <c r="K796" s="141" t="s">
        <v>1072</v>
      </c>
      <c r="L796" s="158" t="s">
        <v>3867</v>
      </c>
      <c r="M796" s="149" t="str">
        <f>VLOOKUP(L796,CódigosRetorno!$A$2:$B$1577,2,FALSE)</f>
        <v>No existe información en el nombre del concepto.</v>
      </c>
      <c r="N796" s="161" t="s">
        <v>163</v>
      </c>
      <c r="O796" s="306"/>
    </row>
    <row r="797" spans="1:15" ht="24" x14ac:dyDescent="0.35">
      <c r="A797" s="305"/>
      <c r="B797" s="876"/>
      <c r="C797" s="920"/>
      <c r="D797" s="897"/>
      <c r="E797" s="897"/>
      <c r="F797" s="1005" t="s">
        <v>40</v>
      </c>
      <c r="G797" s="897" t="s">
        <v>5756</v>
      </c>
      <c r="H797" s="870" t="s">
        <v>4079</v>
      </c>
      <c r="I797" s="876">
        <v>1</v>
      </c>
      <c r="J797" s="380" t="s">
        <v>4556</v>
      </c>
      <c r="K797" s="412" t="s">
        <v>1072</v>
      </c>
      <c r="L797" s="381" t="s">
        <v>4395</v>
      </c>
      <c r="M797" s="149" t="str">
        <f>VLOOKUP(L797,CódigosRetorno!$A$2:$B$1577,2,FALSE)</f>
        <v>El dato ingresado como codigo de identificación de concepto tributario no es valido (catalogo nro 55)</v>
      </c>
      <c r="N797" s="148" t="s">
        <v>4661</v>
      </c>
      <c r="O797" s="306"/>
    </row>
    <row r="798" spans="1:15" ht="24" x14ac:dyDescent="0.35">
      <c r="A798" s="305"/>
      <c r="B798" s="876"/>
      <c r="C798" s="920"/>
      <c r="D798" s="897"/>
      <c r="E798" s="897"/>
      <c r="F798" s="1005"/>
      <c r="G798" s="897"/>
      <c r="H798" s="870"/>
      <c r="I798" s="876"/>
      <c r="J798" s="149" t="s">
        <v>6099</v>
      </c>
      <c r="K798" s="141" t="s">
        <v>171</v>
      </c>
      <c r="L798" s="158" t="s">
        <v>4449</v>
      </c>
      <c r="M798" s="149" t="str">
        <f>VLOOKUP(L798,CódigosRetorno!$A$2:$B$1577,2,FALSE)</f>
        <v>El XML no contiene el tag de Proveedores Estado: Número de Expediente</v>
      </c>
      <c r="N798" s="148" t="s">
        <v>163</v>
      </c>
      <c r="O798" s="306"/>
    </row>
    <row r="799" spans="1:15" ht="24" x14ac:dyDescent="0.35">
      <c r="A799" s="305"/>
      <c r="B799" s="876"/>
      <c r="C799" s="920"/>
      <c r="D799" s="897"/>
      <c r="E799" s="897"/>
      <c r="F799" s="1005"/>
      <c r="G799" s="897"/>
      <c r="H799" s="870"/>
      <c r="I799" s="876"/>
      <c r="J799" s="149" t="s">
        <v>6100</v>
      </c>
      <c r="K799" s="141" t="s">
        <v>171</v>
      </c>
      <c r="L799" s="158" t="s">
        <v>4450</v>
      </c>
      <c r="M799" s="149" t="str">
        <f>VLOOKUP(L799,CódigosRetorno!$A$2:$B$1577,2,FALSE)</f>
        <v>El XML no contiene el tag de Proveedores Estado: Código de Unidad Ejecutora</v>
      </c>
      <c r="N799" s="161" t="s">
        <v>163</v>
      </c>
      <c r="O799" s="306"/>
    </row>
    <row r="800" spans="1:15" ht="24" x14ac:dyDescent="0.35">
      <c r="A800" s="305"/>
      <c r="B800" s="876"/>
      <c r="C800" s="920"/>
      <c r="D800" s="897"/>
      <c r="E800" s="897"/>
      <c r="F800" s="1005"/>
      <c r="G800" s="897"/>
      <c r="H800" s="870"/>
      <c r="I800" s="876"/>
      <c r="J800" s="149" t="s">
        <v>6101</v>
      </c>
      <c r="K800" s="141" t="s">
        <v>171</v>
      </c>
      <c r="L800" s="158" t="s">
        <v>4451</v>
      </c>
      <c r="M800" s="149" t="str">
        <f>VLOOKUP(L800,CódigosRetorno!$A$2:$B$1577,2,FALSE)</f>
        <v>El XML no contiene el tag de Proveedores Estado: N° de Proceso de Selección</v>
      </c>
      <c r="N800" s="161" t="s">
        <v>163</v>
      </c>
      <c r="O800" s="306"/>
    </row>
    <row r="801" spans="1:15" ht="24" x14ac:dyDescent="0.35">
      <c r="A801" s="305"/>
      <c r="B801" s="876"/>
      <c r="C801" s="920"/>
      <c r="D801" s="897"/>
      <c r="E801" s="897"/>
      <c r="F801" s="1005"/>
      <c r="G801" s="897"/>
      <c r="H801" s="870"/>
      <c r="I801" s="876"/>
      <c r="J801" s="149" t="s">
        <v>6102</v>
      </c>
      <c r="K801" s="141" t="s">
        <v>171</v>
      </c>
      <c r="L801" s="158" t="s">
        <v>4452</v>
      </c>
      <c r="M801" s="149" t="str">
        <f>VLOOKUP(L801,CódigosRetorno!$A$2:$B$1577,2,FALSE)</f>
        <v>El XML no contiene el tag de Proveedores Estado: N° de Contrato</v>
      </c>
      <c r="N801" s="161" t="s">
        <v>163</v>
      </c>
      <c r="O801" s="306"/>
    </row>
    <row r="802" spans="1:15" ht="24" x14ac:dyDescent="0.35">
      <c r="A802" s="305"/>
      <c r="B802" s="876"/>
      <c r="C802" s="920"/>
      <c r="D802" s="897"/>
      <c r="E802" s="897"/>
      <c r="F802" s="1005"/>
      <c r="G802" s="148" t="s">
        <v>3998</v>
      </c>
      <c r="H802" s="149" t="s">
        <v>3902</v>
      </c>
      <c r="I802" s="148" t="s">
        <v>3900</v>
      </c>
      <c r="J802" s="149" t="s">
        <v>6513</v>
      </c>
      <c r="K802" s="141" t="s">
        <v>1072</v>
      </c>
      <c r="L802" s="158" t="s">
        <v>4242</v>
      </c>
      <c r="M802" s="149" t="str">
        <f>VLOOKUP(L802,CódigosRetorno!$A$2:$B$1577,2,FALSE)</f>
        <v>El dato ingresado como atributo @listName es incorrecto.</v>
      </c>
      <c r="N802" s="161" t="s">
        <v>163</v>
      </c>
      <c r="O802" s="306"/>
    </row>
    <row r="803" spans="1:15" ht="24" x14ac:dyDescent="0.35">
      <c r="A803" s="305"/>
      <c r="B803" s="876"/>
      <c r="C803" s="920"/>
      <c r="D803" s="897"/>
      <c r="E803" s="897"/>
      <c r="F803" s="1005"/>
      <c r="G803" s="148" t="s">
        <v>3898</v>
      </c>
      <c r="H803" s="149" t="s">
        <v>3899</v>
      </c>
      <c r="I803" s="148" t="s">
        <v>3900</v>
      </c>
      <c r="J803" s="149" t="s">
        <v>4253</v>
      </c>
      <c r="K803" s="158" t="s">
        <v>1072</v>
      </c>
      <c r="L803" s="160" t="s">
        <v>4241</v>
      </c>
      <c r="M803" s="149" t="str">
        <f>VLOOKUP(L803,CódigosRetorno!$A$2:$B$1577,2,FALSE)</f>
        <v>El dato ingresado como atributo @listAgencyName es incorrecto.</v>
      </c>
      <c r="N803" s="161" t="s">
        <v>163</v>
      </c>
      <c r="O803" s="306"/>
    </row>
    <row r="804" spans="1:15" ht="36" x14ac:dyDescent="0.35">
      <c r="A804" s="305"/>
      <c r="B804" s="876"/>
      <c r="C804" s="920"/>
      <c r="D804" s="897"/>
      <c r="E804" s="897"/>
      <c r="F804" s="1005"/>
      <c r="G804" s="161" t="s">
        <v>3999</v>
      </c>
      <c r="H804" s="99" t="s">
        <v>3904</v>
      </c>
      <c r="I804" s="148" t="s">
        <v>3900</v>
      </c>
      <c r="J804" s="149" t="s">
        <v>6514</v>
      </c>
      <c r="K804" s="158" t="s">
        <v>1072</v>
      </c>
      <c r="L804" s="160" t="s">
        <v>4243</v>
      </c>
      <c r="M804" s="149" t="str">
        <f>VLOOKUP(L804,CódigosRetorno!$A$2:$B$1577,2,FALSE)</f>
        <v>El dato ingresado como atributo @listURI es incorrecto.</v>
      </c>
      <c r="N804" s="161" t="s">
        <v>163</v>
      </c>
      <c r="O804" s="306"/>
    </row>
    <row r="805" spans="1:15" ht="24" x14ac:dyDescent="0.35">
      <c r="A805" s="305"/>
      <c r="B805" s="876"/>
      <c r="C805" s="920"/>
      <c r="D805" s="897"/>
      <c r="E805" s="897"/>
      <c r="F805" s="1005" t="s">
        <v>4127</v>
      </c>
      <c r="G805" s="1005"/>
      <c r="H805" s="920" t="s">
        <v>6039</v>
      </c>
      <c r="I805" s="876">
        <v>1</v>
      </c>
      <c r="J805" s="149" t="s">
        <v>6068</v>
      </c>
      <c r="K805" s="141" t="s">
        <v>171</v>
      </c>
      <c r="L805" s="158" t="s">
        <v>3799</v>
      </c>
      <c r="M805" s="149" t="str">
        <f>VLOOKUP(L805,CódigosRetorno!$A$2:$B$1577,2,FALSE)</f>
        <v>El XML no contiene tag o no existe información del valor del concepto por linea.</v>
      </c>
      <c r="N805" s="161" t="s">
        <v>163</v>
      </c>
      <c r="O805" s="306"/>
    </row>
    <row r="806" spans="1:15" ht="60" x14ac:dyDescent="0.35">
      <c r="A806" s="305"/>
      <c r="B806" s="876"/>
      <c r="C806" s="920"/>
      <c r="D806" s="897"/>
      <c r="E806" s="897"/>
      <c r="F806" s="1005"/>
      <c r="G806" s="1005"/>
      <c r="H806" s="920"/>
      <c r="I806" s="876"/>
      <c r="J806" s="647" t="s">
        <v>6550</v>
      </c>
      <c r="K806" s="641" t="s">
        <v>1072</v>
      </c>
      <c r="L806" s="377" t="s">
        <v>4417</v>
      </c>
      <c r="M806" s="149" t="str">
        <f>VLOOKUP(L806,CódigosRetorno!$A$2:$B$1577,2,FALSE)</f>
        <v>El dato ingresado como valor del concepto de la linea no cumple con el formato establecido.</v>
      </c>
      <c r="N806" s="161" t="s">
        <v>163</v>
      </c>
      <c r="O806" s="306"/>
    </row>
    <row r="807" spans="1:15" ht="60" x14ac:dyDescent="0.35">
      <c r="A807" s="305"/>
      <c r="B807" s="876"/>
      <c r="C807" s="920"/>
      <c r="D807" s="897"/>
      <c r="E807" s="897"/>
      <c r="F807" s="1005"/>
      <c r="G807" s="1005"/>
      <c r="H807" s="920"/>
      <c r="I807" s="876"/>
      <c r="J807" s="647" t="s">
        <v>6551</v>
      </c>
      <c r="K807" s="641" t="s">
        <v>1072</v>
      </c>
      <c r="L807" s="377" t="s">
        <v>4417</v>
      </c>
      <c r="M807" s="149" t="str">
        <f>VLOOKUP(L807,CódigosRetorno!$A$2:$B$1577,2,FALSE)</f>
        <v>El dato ingresado como valor del concepto de la linea no cumple con el formato establecido.</v>
      </c>
      <c r="N807" s="161" t="s">
        <v>163</v>
      </c>
      <c r="O807" s="306"/>
    </row>
    <row r="808" spans="1:15" ht="60" x14ac:dyDescent="0.35">
      <c r="A808" s="305"/>
      <c r="B808" s="876"/>
      <c r="C808" s="920"/>
      <c r="D808" s="897"/>
      <c r="E808" s="897"/>
      <c r="F808" s="1005"/>
      <c r="G808" s="1005"/>
      <c r="H808" s="920"/>
      <c r="I808" s="876"/>
      <c r="J808" s="647" t="s">
        <v>6552</v>
      </c>
      <c r="K808" s="641" t="s">
        <v>1072</v>
      </c>
      <c r="L808" s="377" t="s">
        <v>4417</v>
      </c>
      <c r="M808" s="149" t="str">
        <f>VLOOKUP(L808,CódigosRetorno!$A$2:$B$1577,2,FALSE)</f>
        <v>El dato ingresado como valor del concepto de la linea no cumple con el formato establecido.</v>
      </c>
      <c r="N808" s="161" t="s">
        <v>163</v>
      </c>
      <c r="O808" s="306"/>
    </row>
    <row r="809" spans="1:15" ht="60" x14ac:dyDescent="0.35">
      <c r="A809" s="305"/>
      <c r="B809" s="876"/>
      <c r="C809" s="920"/>
      <c r="D809" s="897"/>
      <c r="E809" s="897"/>
      <c r="F809" s="1005"/>
      <c r="G809" s="1005"/>
      <c r="H809" s="920"/>
      <c r="I809" s="876"/>
      <c r="J809" s="647" t="s">
        <v>6553</v>
      </c>
      <c r="K809" s="641" t="s">
        <v>1072</v>
      </c>
      <c r="L809" s="377" t="s">
        <v>4417</v>
      </c>
      <c r="M809" s="149" t="str">
        <f>VLOOKUP(L809,CódigosRetorno!$A$2:$B$1577,2,FALSE)</f>
        <v>El dato ingresado como valor del concepto de la linea no cumple con el formato establecido.</v>
      </c>
      <c r="N809" s="161" t="s">
        <v>163</v>
      </c>
      <c r="O809" s="306"/>
    </row>
    <row r="810" spans="1:15" ht="14.5" x14ac:dyDescent="0.35">
      <c r="A810" s="305"/>
      <c r="B810" s="186" t="s">
        <v>6168</v>
      </c>
      <c r="C810" s="178"/>
      <c r="D810" s="183"/>
      <c r="E810" s="183"/>
      <c r="F810" s="185"/>
      <c r="G810" s="183"/>
      <c r="H810" s="178" t="s">
        <v>163</v>
      </c>
      <c r="I810" s="185"/>
      <c r="J810" s="178" t="s">
        <v>163</v>
      </c>
      <c r="K810" s="183" t="s">
        <v>163</v>
      </c>
      <c r="L810" s="184" t="s">
        <v>163</v>
      </c>
      <c r="M810" s="178" t="s">
        <v>163</v>
      </c>
      <c r="N810" s="185" t="s">
        <v>163</v>
      </c>
      <c r="O810" s="306"/>
    </row>
    <row r="811" spans="1:15" ht="24" x14ac:dyDescent="0.35">
      <c r="A811" s="305"/>
      <c r="B811" s="876" t="s">
        <v>5493</v>
      </c>
      <c r="C811" s="920" t="s">
        <v>6172</v>
      </c>
      <c r="D811" s="897" t="s">
        <v>14</v>
      </c>
      <c r="E811" s="897" t="s">
        <v>8</v>
      </c>
      <c r="F811" s="158" t="s">
        <v>5</v>
      </c>
      <c r="G811" s="148" t="s">
        <v>5756</v>
      </c>
      <c r="H811" s="149" t="s">
        <v>4078</v>
      </c>
      <c r="I811" s="148"/>
      <c r="J811" s="149" t="s">
        <v>4762</v>
      </c>
      <c r="K811" s="141" t="s">
        <v>1072</v>
      </c>
      <c r="L811" s="158" t="s">
        <v>3867</v>
      </c>
      <c r="M811" s="149" t="str">
        <f>VLOOKUP(L811,CódigosRetorno!$A$2:$B$1577,2,FALSE)</f>
        <v>No existe información en el nombre del concepto.</v>
      </c>
      <c r="N811" s="161" t="s">
        <v>163</v>
      </c>
      <c r="O811" s="306"/>
    </row>
    <row r="812" spans="1:15" ht="24" x14ac:dyDescent="0.35">
      <c r="A812" s="305"/>
      <c r="B812" s="876"/>
      <c r="C812" s="920"/>
      <c r="D812" s="897"/>
      <c r="E812" s="897"/>
      <c r="F812" s="1005" t="s">
        <v>40</v>
      </c>
      <c r="G812" s="897" t="s">
        <v>5756</v>
      </c>
      <c r="H812" s="920" t="s">
        <v>4079</v>
      </c>
      <c r="I812" s="876"/>
      <c r="J812" s="380" t="s">
        <v>4556</v>
      </c>
      <c r="K812" s="412" t="s">
        <v>1072</v>
      </c>
      <c r="L812" s="381" t="s">
        <v>4395</v>
      </c>
      <c r="M812" s="149" t="str">
        <f>VLOOKUP(L812,CódigosRetorno!$A$2:$B$1577,2,FALSE)</f>
        <v>El dato ingresado como codigo de identificación de concepto tributario no es valido (catalogo nro 55)</v>
      </c>
      <c r="N812" s="148" t="s">
        <v>4661</v>
      </c>
      <c r="O812" s="306"/>
    </row>
    <row r="813" spans="1:15" ht="24" x14ac:dyDescent="0.35">
      <c r="A813" s="305"/>
      <c r="B813" s="876"/>
      <c r="C813" s="920"/>
      <c r="D813" s="897"/>
      <c r="E813" s="897"/>
      <c r="F813" s="1005"/>
      <c r="G813" s="897"/>
      <c r="H813" s="920"/>
      <c r="I813" s="876"/>
      <c r="J813" s="149" t="s">
        <v>6017</v>
      </c>
      <c r="K813" s="141" t="s">
        <v>171</v>
      </c>
      <c r="L813" s="158" t="s">
        <v>4453</v>
      </c>
      <c r="M813" s="149" t="str">
        <f>VLOOKUP(L813,CódigosRetorno!$A$2:$B$1577,2,FALSE)</f>
        <v>El XML no contiene el tag de Créditos Hipotecarios: Tipo de préstamo</v>
      </c>
      <c r="N813" s="148" t="s">
        <v>4661</v>
      </c>
      <c r="O813" s="306"/>
    </row>
    <row r="814" spans="1:15" ht="36" x14ac:dyDescent="0.35">
      <c r="A814" s="305"/>
      <c r="B814" s="876"/>
      <c r="C814" s="920"/>
      <c r="D814" s="897"/>
      <c r="E814" s="897"/>
      <c r="F814" s="1005"/>
      <c r="G814" s="897"/>
      <c r="H814" s="920"/>
      <c r="I814" s="876"/>
      <c r="J814" s="149" t="s">
        <v>6018</v>
      </c>
      <c r="K814" s="141" t="s">
        <v>171</v>
      </c>
      <c r="L814" s="158" t="s">
        <v>4454</v>
      </c>
      <c r="M814" s="149" t="str">
        <f>VLOOKUP(L814,CódigosRetorno!$A$2:$B$1577,2,FALSE)</f>
        <v>El XML no contiene el tag de Créditos Hipotecarios: Partida Registral</v>
      </c>
      <c r="N814" s="161" t="s">
        <v>163</v>
      </c>
      <c r="O814" s="306"/>
    </row>
    <row r="815" spans="1:15" ht="24" x14ac:dyDescent="0.35">
      <c r="A815" s="305"/>
      <c r="B815" s="876"/>
      <c r="C815" s="920"/>
      <c r="D815" s="897"/>
      <c r="E815" s="897"/>
      <c r="F815" s="1005"/>
      <c r="G815" s="897"/>
      <c r="H815" s="920"/>
      <c r="I815" s="876"/>
      <c r="J815" s="149" t="s">
        <v>6019</v>
      </c>
      <c r="K815" s="141" t="s">
        <v>171</v>
      </c>
      <c r="L815" s="158" t="s">
        <v>4455</v>
      </c>
      <c r="M815" s="149" t="str">
        <f>VLOOKUP(L815,CódigosRetorno!$A$2:$B$1577,2,FALSE)</f>
        <v>El XML no contiene el tag de Créditos Hipotecarios: Número de contrato</v>
      </c>
      <c r="N815" s="161" t="s">
        <v>163</v>
      </c>
      <c r="O815" s="306"/>
    </row>
    <row r="816" spans="1:15" ht="24" x14ac:dyDescent="0.35">
      <c r="A816" s="305"/>
      <c r="B816" s="876"/>
      <c r="C816" s="920"/>
      <c r="D816" s="897"/>
      <c r="E816" s="897"/>
      <c r="F816" s="1005"/>
      <c r="G816" s="897"/>
      <c r="H816" s="920"/>
      <c r="I816" s="876"/>
      <c r="J816" s="149" t="s">
        <v>6021</v>
      </c>
      <c r="K816" s="141" t="s">
        <v>171</v>
      </c>
      <c r="L816" s="158" t="s">
        <v>4456</v>
      </c>
      <c r="M816" s="149" t="str">
        <f>VLOOKUP(L816,CódigosRetorno!$A$2:$B$1577,2,FALSE)</f>
        <v>El XML no contiene el tag de Créditos Hipotecarios: Fecha de otorgamiento del crédito</v>
      </c>
      <c r="N816" s="161" t="s">
        <v>163</v>
      </c>
      <c r="O816" s="306"/>
    </row>
    <row r="817" spans="1:15" ht="36" x14ac:dyDescent="0.35">
      <c r="A817" s="305"/>
      <c r="B817" s="876"/>
      <c r="C817" s="920"/>
      <c r="D817" s="897"/>
      <c r="E817" s="897"/>
      <c r="F817" s="1005"/>
      <c r="G817" s="897"/>
      <c r="H817" s="920"/>
      <c r="I817" s="876"/>
      <c r="J817" s="149" t="s">
        <v>6020</v>
      </c>
      <c r="K817" s="141" t="s">
        <v>171</v>
      </c>
      <c r="L817" s="158" t="s">
        <v>4457</v>
      </c>
      <c r="M817" s="149" t="str">
        <f>VLOOKUP(L817,CódigosRetorno!$A$2:$B$1577,2,FALSE)</f>
        <v>El XML no contiene el tag de Créditos Hipotecarios: Dirección del predio - Código de ubigeo</v>
      </c>
      <c r="N817" s="161" t="s">
        <v>163</v>
      </c>
      <c r="O817" s="306"/>
    </row>
    <row r="818" spans="1:15" ht="36" x14ac:dyDescent="0.35">
      <c r="A818" s="305"/>
      <c r="B818" s="876"/>
      <c r="C818" s="920"/>
      <c r="D818" s="897"/>
      <c r="E818" s="897"/>
      <c r="F818" s="1005"/>
      <c r="G818" s="897"/>
      <c r="H818" s="920"/>
      <c r="I818" s="876"/>
      <c r="J818" s="149" t="s">
        <v>6022</v>
      </c>
      <c r="K818" s="141" t="s">
        <v>171</v>
      </c>
      <c r="L818" s="158" t="s">
        <v>4458</v>
      </c>
      <c r="M818" s="149" t="str">
        <f>VLOOKUP(L818,CódigosRetorno!$A$2:$B$1577,2,FALSE)</f>
        <v>El XML no contiene el tag de Créditos Hipotecarios: Dirección del predio - Dirección completa</v>
      </c>
      <c r="N818" s="161" t="s">
        <v>163</v>
      </c>
      <c r="O818" s="306"/>
    </row>
    <row r="819" spans="1:15" ht="24" x14ac:dyDescent="0.35">
      <c r="A819" s="305"/>
      <c r="B819" s="876"/>
      <c r="C819" s="920"/>
      <c r="D819" s="897"/>
      <c r="E819" s="897"/>
      <c r="F819" s="1005"/>
      <c r="G819" s="148" t="s">
        <v>3998</v>
      </c>
      <c r="H819" s="149" t="s">
        <v>3902</v>
      </c>
      <c r="I819" s="148" t="s">
        <v>3900</v>
      </c>
      <c r="J819" s="149" t="s">
        <v>6513</v>
      </c>
      <c r="K819" s="141" t="s">
        <v>1072</v>
      </c>
      <c r="L819" s="158" t="s">
        <v>4242</v>
      </c>
      <c r="M819" s="149" t="str">
        <f>VLOOKUP(L819,CódigosRetorno!$A$2:$B$1577,2,FALSE)</f>
        <v>El dato ingresado como atributo @listName es incorrecto.</v>
      </c>
      <c r="N819" s="161" t="s">
        <v>163</v>
      </c>
      <c r="O819" s="306"/>
    </row>
    <row r="820" spans="1:15" ht="24" x14ac:dyDescent="0.35">
      <c r="A820" s="305"/>
      <c r="B820" s="876"/>
      <c r="C820" s="920"/>
      <c r="D820" s="897"/>
      <c r="E820" s="897"/>
      <c r="F820" s="1005"/>
      <c r="G820" s="148" t="s">
        <v>3898</v>
      </c>
      <c r="H820" s="149" t="s">
        <v>3899</v>
      </c>
      <c r="I820" s="148" t="s">
        <v>3900</v>
      </c>
      <c r="J820" s="149" t="s">
        <v>4253</v>
      </c>
      <c r="K820" s="158" t="s">
        <v>1072</v>
      </c>
      <c r="L820" s="160" t="s">
        <v>4241</v>
      </c>
      <c r="M820" s="149" t="str">
        <f>VLOOKUP(L820,CódigosRetorno!$A$2:$B$1577,2,FALSE)</f>
        <v>El dato ingresado como atributo @listAgencyName es incorrecto.</v>
      </c>
      <c r="N820" s="161" t="s">
        <v>163</v>
      </c>
      <c r="O820" s="306"/>
    </row>
    <row r="821" spans="1:15" ht="36" x14ac:dyDescent="0.35">
      <c r="A821" s="305"/>
      <c r="B821" s="876"/>
      <c r="C821" s="920"/>
      <c r="D821" s="897"/>
      <c r="E821" s="897"/>
      <c r="F821" s="1005"/>
      <c r="G821" s="161" t="s">
        <v>3999</v>
      </c>
      <c r="H821" s="99" t="s">
        <v>3904</v>
      </c>
      <c r="I821" s="148" t="s">
        <v>3900</v>
      </c>
      <c r="J821" s="149" t="s">
        <v>6514</v>
      </c>
      <c r="K821" s="158" t="s">
        <v>1072</v>
      </c>
      <c r="L821" s="160" t="s">
        <v>4243</v>
      </c>
      <c r="M821" s="149" t="str">
        <f>VLOOKUP(L821,CódigosRetorno!$A$2:$B$1577,2,FALSE)</f>
        <v>El dato ingresado como atributo @listURI es incorrecto.</v>
      </c>
      <c r="N821" s="161" t="s">
        <v>163</v>
      </c>
      <c r="O821" s="306"/>
    </row>
    <row r="822" spans="1:15" ht="36" x14ac:dyDescent="0.35">
      <c r="A822" s="305"/>
      <c r="B822" s="876"/>
      <c r="C822" s="920"/>
      <c r="D822" s="897"/>
      <c r="E822" s="897"/>
      <c r="F822" s="1005" t="s">
        <v>4128</v>
      </c>
      <c r="G822" s="1005" t="s">
        <v>5776</v>
      </c>
      <c r="H822" s="920" t="s">
        <v>6173</v>
      </c>
      <c r="I822" s="876">
        <v>1</v>
      </c>
      <c r="J822" s="149" t="s">
        <v>6086</v>
      </c>
      <c r="K822" s="141" t="s">
        <v>171</v>
      </c>
      <c r="L822" s="158" t="s">
        <v>3799</v>
      </c>
      <c r="M822" s="149" t="str">
        <f>VLOOKUP(L822,CódigosRetorno!$A$2:$B$1577,2,FALSE)</f>
        <v>El XML no contiene tag o no existe información del valor del concepto por linea.</v>
      </c>
      <c r="N822" s="161" t="s">
        <v>163</v>
      </c>
      <c r="O822" s="306"/>
    </row>
    <row r="823" spans="1:15" ht="24" x14ac:dyDescent="0.35">
      <c r="A823" s="305"/>
      <c r="B823" s="876"/>
      <c r="C823" s="920"/>
      <c r="D823" s="897"/>
      <c r="E823" s="897"/>
      <c r="F823" s="1005"/>
      <c r="G823" s="1005"/>
      <c r="H823" s="920"/>
      <c r="I823" s="876"/>
      <c r="J823" s="149" t="s">
        <v>6087</v>
      </c>
      <c r="K823" s="141" t="s">
        <v>1072</v>
      </c>
      <c r="L823" s="158" t="s">
        <v>4417</v>
      </c>
      <c r="M823" s="149" t="str">
        <f>VLOOKUP(L823,CódigosRetorno!$A$2:$B$1577,2,FALSE)</f>
        <v>El dato ingresado como valor del concepto de la linea no cumple con el formato establecido.</v>
      </c>
      <c r="N823" s="148" t="s">
        <v>4675</v>
      </c>
      <c r="O823" s="306"/>
    </row>
    <row r="824" spans="1:15" ht="24" x14ac:dyDescent="0.35">
      <c r="A824" s="305"/>
      <c r="B824" s="876"/>
      <c r="C824" s="920"/>
      <c r="D824" s="897"/>
      <c r="E824" s="897"/>
      <c r="F824" s="1005"/>
      <c r="G824" s="1005"/>
      <c r="H824" s="920"/>
      <c r="I824" s="876"/>
      <c r="J824" s="149" t="s">
        <v>6088</v>
      </c>
      <c r="K824" s="141" t="s">
        <v>1072</v>
      </c>
      <c r="L824" s="158" t="s">
        <v>4417</v>
      </c>
      <c r="M824" s="149" t="str">
        <f>VLOOKUP(L824,CódigosRetorno!$A$2:$B$1577,2,FALSE)</f>
        <v>El dato ingresado como valor del concepto de la linea no cumple con el formato establecido.</v>
      </c>
      <c r="N824" s="148" t="s">
        <v>4674</v>
      </c>
      <c r="O824" s="306"/>
    </row>
    <row r="825" spans="1:15" ht="60" x14ac:dyDescent="0.35">
      <c r="A825" s="305"/>
      <c r="B825" s="876"/>
      <c r="C825" s="920"/>
      <c r="D825" s="897"/>
      <c r="E825" s="897"/>
      <c r="F825" s="1005"/>
      <c r="G825" s="1005"/>
      <c r="H825" s="920"/>
      <c r="I825" s="876"/>
      <c r="J825" s="647" t="s">
        <v>6554</v>
      </c>
      <c r="K825" s="641" t="s">
        <v>1072</v>
      </c>
      <c r="L825" s="377" t="s">
        <v>4417</v>
      </c>
      <c r="M825" s="149" t="str">
        <f>VLOOKUP(L825,CódigosRetorno!$A$2:$B$1577,2,FALSE)</f>
        <v>El dato ingresado como valor del concepto de la linea no cumple con el formato establecido.</v>
      </c>
      <c r="N825" s="161" t="s">
        <v>163</v>
      </c>
      <c r="O825" s="305"/>
    </row>
    <row r="826" spans="1:15" ht="60" x14ac:dyDescent="0.35">
      <c r="A826" s="305"/>
      <c r="B826" s="876"/>
      <c r="C826" s="920"/>
      <c r="D826" s="897"/>
      <c r="E826" s="897"/>
      <c r="F826" s="1005"/>
      <c r="G826" s="1005"/>
      <c r="H826" s="920"/>
      <c r="I826" s="876"/>
      <c r="J826" s="647" t="s">
        <v>6555</v>
      </c>
      <c r="K826" s="641" t="s">
        <v>1072</v>
      </c>
      <c r="L826" s="377" t="s">
        <v>4417</v>
      </c>
      <c r="M826" s="149" t="str">
        <f>VLOOKUP(L826,CódigosRetorno!$A$2:$B$1577,2,FALSE)</f>
        <v>El dato ingresado como valor del concepto de la linea no cumple con el formato establecido.</v>
      </c>
      <c r="N826" s="161" t="s">
        <v>163</v>
      </c>
      <c r="O826" s="305"/>
    </row>
    <row r="827" spans="1:15" ht="24" x14ac:dyDescent="0.35">
      <c r="A827" s="305"/>
      <c r="B827" s="876"/>
      <c r="C827" s="920"/>
      <c r="D827" s="897"/>
      <c r="E827" s="897"/>
      <c r="F827" s="1005"/>
      <c r="G827" s="1005"/>
      <c r="H827" s="920"/>
      <c r="I827" s="876"/>
      <c r="J827" s="149" t="s">
        <v>6089</v>
      </c>
      <c r="K827" s="141" t="s">
        <v>1072</v>
      </c>
      <c r="L827" s="158" t="s">
        <v>4417</v>
      </c>
      <c r="M827" s="149" t="str">
        <f>VLOOKUP(L827,CódigosRetorno!$A$2:$B$1577,2,FALSE)</f>
        <v>El dato ingresado como valor del concepto de la linea no cumple con el formato establecido.</v>
      </c>
      <c r="N827" s="161" t="s">
        <v>163</v>
      </c>
      <c r="O827" s="305"/>
    </row>
    <row r="828" spans="1:15" ht="24" x14ac:dyDescent="0.35">
      <c r="A828" s="305"/>
      <c r="B828" s="876"/>
      <c r="C828" s="920"/>
      <c r="D828" s="897"/>
      <c r="E828" s="897"/>
      <c r="F828" s="1005"/>
      <c r="G828" s="1005"/>
      <c r="H828" s="920"/>
      <c r="I828" s="876"/>
      <c r="J828" s="149" t="s">
        <v>6090</v>
      </c>
      <c r="K828" s="141" t="s">
        <v>1072</v>
      </c>
      <c r="L828" s="158" t="s">
        <v>4417</v>
      </c>
      <c r="M828" s="149" t="str">
        <f>VLOOKUP(L828,CódigosRetorno!$A$2:$B$1577,2,FALSE)</f>
        <v>El dato ingresado como valor del concepto de la linea no cumple con el formato establecido.</v>
      </c>
      <c r="N828" s="148" t="s">
        <v>4657</v>
      </c>
      <c r="O828" s="305"/>
    </row>
    <row r="829" spans="1:15" ht="60" x14ac:dyDescent="0.35">
      <c r="A829" s="305"/>
      <c r="B829" s="876"/>
      <c r="C829" s="920"/>
      <c r="D829" s="897"/>
      <c r="E829" s="897"/>
      <c r="F829" s="1005"/>
      <c r="G829" s="1005"/>
      <c r="H829" s="920"/>
      <c r="I829" s="876"/>
      <c r="J829" s="647" t="s">
        <v>6556</v>
      </c>
      <c r="K829" s="641" t="s">
        <v>1072</v>
      </c>
      <c r="L829" s="377" t="s">
        <v>4417</v>
      </c>
      <c r="M829" s="149" t="str">
        <f>VLOOKUP(L829,CódigosRetorno!$A$2:$B$1577,2,FALSE)</f>
        <v>El dato ingresado como valor del concepto de la linea no cumple con el formato establecido.</v>
      </c>
      <c r="N829" s="161" t="s">
        <v>163</v>
      </c>
      <c r="O829" s="305"/>
    </row>
    <row r="830" spans="1:15" ht="14.5" x14ac:dyDescent="0.35">
      <c r="A830" s="305"/>
      <c r="B830" s="186" t="s">
        <v>6116</v>
      </c>
      <c r="C830" s="187"/>
      <c r="D830" s="183"/>
      <c r="E830" s="183"/>
      <c r="F830" s="183"/>
      <c r="G830" s="183"/>
      <c r="H830" s="178"/>
      <c r="I830" s="185"/>
      <c r="J830" s="178"/>
      <c r="K830" s="184" t="s">
        <v>163</v>
      </c>
      <c r="L830" s="189" t="s">
        <v>163</v>
      </c>
      <c r="M830" s="178" t="s">
        <v>163</v>
      </c>
      <c r="N830" s="213" t="s">
        <v>163</v>
      </c>
      <c r="O830" s="305"/>
    </row>
    <row r="831" spans="1:15" ht="24" x14ac:dyDescent="0.35">
      <c r="A831" s="305"/>
      <c r="B831" s="876" t="s">
        <v>5494</v>
      </c>
      <c r="C831" s="920" t="s">
        <v>4129</v>
      </c>
      <c r="D831" s="897" t="s">
        <v>14</v>
      </c>
      <c r="E831" s="897" t="s">
        <v>8</v>
      </c>
      <c r="F831" s="158" t="s">
        <v>5</v>
      </c>
      <c r="G831" s="148"/>
      <c r="H831" s="149" t="s">
        <v>4078</v>
      </c>
      <c r="I831" s="148"/>
      <c r="J831" s="149" t="s">
        <v>4762</v>
      </c>
      <c r="K831" s="141" t="s">
        <v>1072</v>
      </c>
      <c r="L831" s="158" t="s">
        <v>3867</v>
      </c>
      <c r="M831" s="149" t="str">
        <f>VLOOKUP(L831,CódigosRetorno!$A$2:$B$1577,2,FALSE)</f>
        <v>No existe información en el nombre del concepto.</v>
      </c>
      <c r="N831" s="161" t="s">
        <v>163</v>
      </c>
      <c r="O831" s="305"/>
    </row>
    <row r="832" spans="1:15" ht="24" x14ac:dyDescent="0.35">
      <c r="A832" s="305"/>
      <c r="B832" s="876"/>
      <c r="C832" s="920"/>
      <c r="D832" s="897"/>
      <c r="E832" s="897"/>
      <c r="F832" s="1005" t="s">
        <v>40</v>
      </c>
      <c r="G832" s="897" t="s">
        <v>5756</v>
      </c>
      <c r="H832" s="920" t="s">
        <v>4079</v>
      </c>
      <c r="I832" s="876"/>
      <c r="J832" s="380" t="s">
        <v>4556</v>
      </c>
      <c r="K832" s="412" t="s">
        <v>1072</v>
      </c>
      <c r="L832" s="381" t="s">
        <v>4395</v>
      </c>
      <c r="M832" s="149" t="str">
        <f>VLOOKUP(L832,CódigosRetorno!$A$2:$B$1577,2,FALSE)</f>
        <v>El dato ingresado como codigo de identificación de concepto tributario no es valido (catalogo nro 55)</v>
      </c>
      <c r="N832" s="148" t="s">
        <v>4661</v>
      </c>
      <c r="O832" s="305"/>
    </row>
    <row r="833" spans="1:15" ht="36" x14ac:dyDescent="0.35">
      <c r="A833" s="305"/>
      <c r="B833" s="876"/>
      <c r="C833" s="920"/>
      <c r="D833" s="897"/>
      <c r="E833" s="897"/>
      <c r="F833" s="1005"/>
      <c r="G833" s="897"/>
      <c r="H833" s="920"/>
      <c r="I833" s="876"/>
      <c r="J833" s="149" t="s">
        <v>4691</v>
      </c>
      <c r="K833" s="158" t="s">
        <v>171</v>
      </c>
      <c r="L833" s="158" t="s">
        <v>4471</v>
      </c>
      <c r="M833" s="149" t="str">
        <f>VLOOKUP(L833,CódigosRetorno!$A$2:$B$1577,2,FALSE)</f>
        <v>El XML no contiene el tag de Carta Porte Aéreo:  Lugar de origen - Código de ubigeo</v>
      </c>
      <c r="N833" s="148" t="s">
        <v>163</v>
      </c>
      <c r="O833" s="305"/>
    </row>
    <row r="834" spans="1:15" ht="36" x14ac:dyDescent="0.35">
      <c r="A834" s="305"/>
      <c r="B834" s="876"/>
      <c r="C834" s="920"/>
      <c r="D834" s="897"/>
      <c r="E834" s="897"/>
      <c r="F834" s="1005"/>
      <c r="G834" s="897"/>
      <c r="H834" s="920"/>
      <c r="I834" s="876"/>
      <c r="J834" s="149" t="s">
        <v>4692</v>
      </c>
      <c r="K834" s="158" t="s">
        <v>171</v>
      </c>
      <c r="L834" s="158" t="s">
        <v>4472</v>
      </c>
      <c r="M834" s="149" t="str">
        <f>VLOOKUP(L834,CódigosRetorno!$A$2:$B$1577,2,FALSE)</f>
        <v>El XML no contiene el tag de Carta Porte Aéreo:  Lugar de origen - Dirección detallada</v>
      </c>
      <c r="N834" s="161" t="s">
        <v>163</v>
      </c>
      <c r="O834" s="305"/>
    </row>
    <row r="835" spans="1:15" ht="36" x14ac:dyDescent="0.35">
      <c r="A835" s="305"/>
      <c r="B835" s="876"/>
      <c r="C835" s="920"/>
      <c r="D835" s="897"/>
      <c r="E835" s="897"/>
      <c r="F835" s="1005"/>
      <c r="G835" s="897"/>
      <c r="H835" s="920"/>
      <c r="I835" s="876"/>
      <c r="J835" s="149" t="s">
        <v>4693</v>
      </c>
      <c r="K835" s="158" t="s">
        <v>171</v>
      </c>
      <c r="L835" s="158" t="s">
        <v>4473</v>
      </c>
      <c r="M835" s="149" t="str">
        <f>VLOOKUP(L835,CódigosRetorno!$A$2:$B$1577,2,FALSE)</f>
        <v>El XML no contiene el tag de Carta Porte Aéreo:  Lugar de destino - Código de ubigeo</v>
      </c>
      <c r="N835" s="161" t="s">
        <v>163</v>
      </c>
      <c r="O835" s="305"/>
    </row>
    <row r="836" spans="1:15" ht="36" x14ac:dyDescent="0.35">
      <c r="A836" s="305"/>
      <c r="B836" s="876"/>
      <c r="C836" s="920"/>
      <c r="D836" s="897"/>
      <c r="E836" s="897"/>
      <c r="F836" s="1005"/>
      <c r="G836" s="897"/>
      <c r="H836" s="920"/>
      <c r="I836" s="876"/>
      <c r="J836" s="149" t="s">
        <v>4694</v>
      </c>
      <c r="K836" s="141" t="s">
        <v>171</v>
      </c>
      <c r="L836" s="158" t="s">
        <v>4474</v>
      </c>
      <c r="M836" s="149" t="str">
        <f>VLOOKUP(L836,CódigosRetorno!$A$2:$B$1577,2,FALSE)</f>
        <v>El XML no contiene el tag de Carta Porte Aéreo:  Lugar de destino - Dirección detallada</v>
      </c>
      <c r="N836" s="161" t="s">
        <v>163</v>
      </c>
      <c r="O836" s="305"/>
    </row>
    <row r="837" spans="1:15" ht="24" x14ac:dyDescent="0.35">
      <c r="A837" s="305"/>
      <c r="B837" s="876"/>
      <c r="C837" s="920"/>
      <c r="D837" s="897"/>
      <c r="E837" s="897"/>
      <c r="F837" s="1005"/>
      <c r="G837" s="148" t="s">
        <v>3998</v>
      </c>
      <c r="H837" s="149" t="s">
        <v>3902</v>
      </c>
      <c r="I837" s="148" t="s">
        <v>3900</v>
      </c>
      <c r="J837" s="149" t="s">
        <v>6513</v>
      </c>
      <c r="K837" s="141" t="s">
        <v>1072</v>
      </c>
      <c r="L837" s="158" t="s">
        <v>4242</v>
      </c>
      <c r="M837" s="149" t="str">
        <f>VLOOKUP(L837,CódigosRetorno!$A$2:$B$1577,2,FALSE)</f>
        <v>El dato ingresado como atributo @listName es incorrecto.</v>
      </c>
      <c r="N837" s="161" t="s">
        <v>163</v>
      </c>
      <c r="O837" s="305"/>
    </row>
    <row r="838" spans="1:15" ht="24" x14ac:dyDescent="0.35">
      <c r="A838" s="305"/>
      <c r="B838" s="876"/>
      <c r="C838" s="920"/>
      <c r="D838" s="897"/>
      <c r="E838" s="897"/>
      <c r="F838" s="1005"/>
      <c r="G838" s="148" t="s">
        <v>3898</v>
      </c>
      <c r="H838" s="149" t="s">
        <v>3899</v>
      </c>
      <c r="I838" s="148" t="s">
        <v>3900</v>
      </c>
      <c r="J838" s="149" t="s">
        <v>4253</v>
      </c>
      <c r="K838" s="158" t="s">
        <v>1072</v>
      </c>
      <c r="L838" s="160" t="s">
        <v>4241</v>
      </c>
      <c r="M838" s="149" t="str">
        <f>VLOOKUP(L838,CódigosRetorno!$A$2:$B$1577,2,FALSE)</f>
        <v>El dato ingresado como atributo @listAgencyName es incorrecto.</v>
      </c>
      <c r="N838" s="161" t="s">
        <v>163</v>
      </c>
      <c r="O838" s="305"/>
    </row>
    <row r="839" spans="1:15" ht="36" x14ac:dyDescent="0.35">
      <c r="A839" s="305"/>
      <c r="B839" s="876"/>
      <c r="C839" s="920"/>
      <c r="D839" s="897"/>
      <c r="E839" s="897"/>
      <c r="F839" s="1005"/>
      <c r="G839" s="161" t="s">
        <v>3999</v>
      </c>
      <c r="H839" s="99" t="s">
        <v>3904</v>
      </c>
      <c r="I839" s="148" t="s">
        <v>3900</v>
      </c>
      <c r="J839" s="149" t="s">
        <v>6514</v>
      </c>
      <c r="K839" s="158" t="s">
        <v>1072</v>
      </c>
      <c r="L839" s="160" t="s">
        <v>4243</v>
      </c>
      <c r="M839" s="149" t="str">
        <f>VLOOKUP(L839,CódigosRetorno!$A$2:$B$1577,2,FALSE)</f>
        <v>El dato ingresado como atributo @listURI es incorrecto.</v>
      </c>
      <c r="N839" s="161" t="s">
        <v>163</v>
      </c>
      <c r="O839" s="305"/>
    </row>
    <row r="840" spans="1:15" ht="24" x14ac:dyDescent="0.35">
      <c r="A840" s="305"/>
      <c r="B840" s="876"/>
      <c r="C840" s="920"/>
      <c r="D840" s="897"/>
      <c r="E840" s="897"/>
      <c r="F840" s="1005" t="s">
        <v>4614</v>
      </c>
      <c r="G840" s="1005" t="s">
        <v>5777</v>
      </c>
      <c r="H840" s="920" t="s">
        <v>4130</v>
      </c>
      <c r="I840" s="876">
        <v>1</v>
      </c>
      <c r="J840" s="149" t="s">
        <v>6091</v>
      </c>
      <c r="K840" s="141" t="s">
        <v>171</v>
      </c>
      <c r="L840" s="158" t="s">
        <v>3799</v>
      </c>
      <c r="M840" s="149" t="str">
        <f>VLOOKUP(L840,CódigosRetorno!$A$2:$B$1577,2,FALSE)</f>
        <v>El XML no contiene tag o no existe información del valor del concepto por linea.</v>
      </c>
      <c r="N840" s="148" t="s">
        <v>163</v>
      </c>
      <c r="O840" s="305"/>
    </row>
    <row r="841" spans="1:15" ht="24" x14ac:dyDescent="0.35">
      <c r="A841" s="305"/>
      <c r="B841" s="876"/>
      <c r="C841" s="920"/>
      <c r="D841" s="897"/>
      <c r="E841" s="897"/>
      <c r="F841" s="1005"/>
      <c r="G841" s="1005"/>
      <c r="H841" s="920"/>
      <c r="I841" s="876"/>
      <c r="J841" s="149" t="s">
        <v>6092</v>
      </c>
      <c r="K841" s="141" t="s">
        <v>1072</v>
      </c>
      <c r="L841" s="158" t="s">
        <v>4417</v>
      </c>
      <c r="M841" s="149" t="str">
        <f>VLOOKUP(L841,CódigosRetorno!$A$2:$B$1577,2,FALSE)</f>
        <v>El dato ingresado como valor del concepto de la linea no cumple con el formato establecido.</v>
      </c>
      <c r="N841" s="148" t="s">
        <v>4657</v>
      </c>
      <c r="O841" s="305"/>
    </row>
    <row r="842" spans="1:15" ht="24" x14ac:dyDescent="0.35">
      <c r="A842" s="305"/>
      <c r="B842" s="876"/>
      <c r="C842" s="920"/>
      <c r="D842" s="897"/>
      <c r="E842" s="897"/>
      <c r="F842" s="1005"/>
      <c r="G842" s="1005"/>
      <c r="H842" s="920"/>
      <c r="I842" s="876"/>
      <c r="J842" s="149" t="s">
        <v>6093</v>
      </c>
      <c r="K842" s="141" t="s">
        <v>1072</v>
      </c>
      <c r="L842" s="158" t="s">
        <v>4417</v>
      </c>
      <c r="M842" s="149" t="str">
        <f>VLOOKUP(L842,CódigosRetorno!$A$2:$B$1577,2,FALSE)</f>
        <v>El dato ingresado como valor del concepto de la linea no cumple con el formato establecido.</v>
      </c>
      <c r="N842" s="148" t="s">
        <v>4657</v>
      </c>
      <c r="O842" s="305"/>
    </row>
    <row r="843" spans="1:15" ht="60" x14ac:dyDescent="0.35">
      <c r="A843" s="305"/>
      <c r="B843" s="876"/>
      <c r="C843" s="920"/>
      <c r="D843" s="897"/>
      <c r="E843" s="897"/>
      <c r="F843" s="1005"/>
      <c r="G843" s="1005"/>
      <c r="H843" s="920"/>
      <c r="I843" s="876"/>
      <c r="J843" s="647" t="s">
        <v>6557</v>
      </c>
      <c r="K843" s="641" t="s">
        <v>1072</v>
      </c>
      <c r="L843" s="377" t="s">
        <v>4417</v>
      </c>
      <c r="M843" s="149" t="str">
        <f>VLOOKUP(L843,CódigosRetorno!$A$2:$B$1577,2,FALSE)</f>
        <v>El dato ingresado como valor del concepto de la linea no cumple con el formato establecido.</v>
      </c>
      <c r="N843" s="161" t="s">
        <v>163</v>
      </c>
      <c r="O843" s="305"/>
    </row>
    <row r="844" spans="1:15" ht="60" x14ac:dyDescent="0.35">
      <c r="A844" s="305"/>
      <c r="B844" s="876"/>
      <c r="C844" s="920"/>
      <c r="D844" s="897"/>
      <c r="E844" s="897"/>
      <c r="F844" s="1005"/>
      <c r="G844" s="1005"/>
      <c r="H844" s="920"/>
      <c r="I844" s="876"/>
      <c r="J844" s="647" t="s">
        <v>6558</v>
      </c>
      <c r="K844" s="641" t="s">
        <v>1072</v>
      </c>
      <c r="L844" s="377" t="s">
        <v>4417</v>
      </c>
      <c r="M844" s="149" t="str">
        <f>VLOOKUP(L844,CódigosRetorno!$A$2:$B$1577,2,FALSE)</f>
        <v>El dato ingresado como valor del concepto de la linea no cumple con el formato establecido.</v>
      </c>
      <c r="N844" s="161" t="s">
        <v>163</v>
      </c>
      <c r="O844" s="305"/>
    </row>
    <row r="845" spans="1:15" ht="14.5" x14ac:dyDescent="0.35">
      <c r="A845" s="305"/>
      <c r="B845" s="186" t="s">
        <v>6117</v>
      </c>
      <c r="C845" s="187"/>
      <c r="D845" s="183"/>
      <c r="E845" s="183"/>
      <c r="F845" s="183"/>
      <c r="G845" s="183"/>
      <c r="H845" s="178"/>
      <c r="I845" s="185"/>
      <c r="J845" s="178"/>
      <c r="K845" s="184" t="s">
        <v>163</v>
      </c>
      <c r="L845" s="189" t="s">
        <v>163</v>
      </c>
      <c r="M845" s="178" t="s">
        <v>163</v>
      </c>
      <c r="N845" s="213" t="s">
        <v>163</v>
      </c>
      <c r="O845" s="306"/>
    </row>
    <row r="846" spans="1:15" ht="24" x14ac:dyDescent="0.35">
      <c r="A846" s="305"/>
      <c r="B846" s="148">
        <v>144</v>
      </c>
      <c r="C846" s="149" t="s">
        <v>6174</v>
      </c>
      <c r="D846" s="141" t="s">
        <v>3</v>
      </c>
      <c r="E846" s="141" t="s">
        <v>8</v>
      </c>
      <c r="F846" s="148" t="s">
        <v>4039</v>
      </c>
      <c r="G846" s="141"/>
      <c r="H846" s="149" t="s">
        <v>4132</v>
      </c>
      <c r="I846" s="148">
        <v>1</v>
      </c>
      <c r="J846" s="149" t="s">
        <v>4695</v>
      </c>
      <c r="K846" s="141" t="s">
        <v>171</v>
      </c>
      <c r="L846" s="158" t="s">
        <v>4459</v>
      </c>
      <c r="M846" s="149" t="str">
        <f>VLOOKUP(L846,CódigosRetorno!$A$2:$B$1577,2,FALSE)</f>
        <v>El XML no contiene el tag de BVME transporte ferroviario: Agente de Viajes: Numero de Ruc</v>
      </c>
      <c r="N846" s="161" t="s">
        <v>163</v>
      </c>
      <c r="O846" s="306"/>
    </row>
    <row r="847" spans="1:15" ht="24" x14ac:dyDescent="0.35">
      <c r="A847" s="305"/>
      <c r="B847" s="876">
        <f>B846+1</f>
        <v>145</v>
      </c>
      <c r="C847" s="920" t="s">
        <v>5567</v>
      </c>
      <c r="D847" s="897" t="s">
        <v>3</v>
      </c>
      <c r="E847" s="897" t="s">
        <v>8</v>
      </c>
      <c r="F847" s="876" t="s">
        <v>43</v>
      </c>
      <c r="G847" s="897" t="s">
        <v>5743</v>
      </c>
      <c r="H847" s="870" t="s">
        <v>4134</v>
      </c>
      <c r="I847" s="876">
        <v>1</v>
      </c>
      <c r="J847" s="149" t="s">
        <v>6531</v>
      </c>
      <c r="K847" s="141" t="s">
        <v>171</v>
      </c>
      <c r="L847" s="158" t="s">
        <v>4460</v>
      </c>
      <c r="M847" s="149" t="str">
        <f>VLOOKUP(L847,CódigosRetorno!$A$2:$B$1577,2,FALSE)</f>
        <v>El XML no contiene el tag de BVME transporte ferroviario: Agente de Viajes: Tipo de documento</v>
      </c>
      <c r="N847" s="148" t="s">
        <v>4669</v>
      </c>
      <c r="O847" s="306"/>
    </row>
    <row r="848" spans="1:15" ht="24" x14ac:dyDescent="0.35">
      <c r="A848" s="305"/>
      <c r="B848" s="876"/>
      <c r="C848" s="920"/>
      <c r="D848" s="897"/>
      <c r="E848" s="897"/>
      <c r="F848" s="876"/>
      <c r="G848" s="897"/>
      <c r="H848" s="870"/>
      <c r="I848" s="876"/>
      <c r="J848" s="149" t="s">
        <v>4501</v>
      </c>
      <c r="K848" s="141" t="s">
        <v>171</v>
      </c>
      <c r="L848" s="158" t="s">
        <v>4461</v>
      </c>
      <c r="M848" s="149" t="str">
        <f>VLOOKUP(L848,CódigosRetorno!$A$2:$B$1577,2,FALSE)</f>
        <v>El dato ingresado como Agente de Viajes-Tipo de documento no corresponde al valor esperado.</v>
      </c>
      <c r="N848" s="161" t="s">
        <v>163</v>
      </c>
      <c r="O848" s="306"/>
    </row>
    <row r="849" spans="1:15" ht="24" x14ac:dyDescent="0.35">
      <c r="A849" s="305"/>
      <c r="B849" s="876"/>
      <c r="C849" s="920"/>
      <c r="D849" s="897"/>
      <c r="E849" s="897"/>
      <c r="F849" s="897"/>
      <c r="G849" s="161" t="s">
        <v>3914</v>
      </c>
      <c r="H849" s="94" t="s">
        <v>3915</v>
      </c>
      <c r="I849" s="148" t="s">
        <v>3900</v>
      </c>
      <c r="J849" s="149" t="s">
        <v>6363</v>
      </c>
      <c r="K849" s="141" t="s">
        <v>1072</v>
      </c>
      <c r="L849" s="158" t="s">
        <v>4246</v>
      </c>
      <c r="M849" s="149" t="str">
        <f>VLOOKUP(L849,CódigosRetorno!$A$2:$B$1577,2,FALSE)</f>
        <v>El dato ingresado como atributo @schemeName es incorrecto.</v>
      </c>
      <c r="N849" s="161" t="s">
        <v>163</v>
      </c>
      <c r="O849" s="306"/>
    </row>
    <row r="850" spans="1:15" ht="24" x14ac:dyDescent="0.35">
      <c r="A850" s="305"/>
      <c r="B850" s="876"/>
      <c r="C850" s="920"/>
      <c r="D850" s="897"/>
      <c r="E850" s="897"/>
      <c r="F850" s="897"/>
      <c r="G850" s="161" t="s">
        <v>3898</v>
      </c>
      <c r="H850" s="94" t="s">
        <v>3916</v>
      </c>
      <c r="I850" s="148" t="s">
        <v>3900</v>
      </c>
      <c r="J850" s="149" t="s">
        <v>4253</v>
      </c>
      <c r="K850" s="141" t="s">
        <v>1072</v>
      </c>
      <c r="L850" s="158" t="s">
        <v>4247</v>
      </c>
      <c r="M850" s="149" t="str">
        <f>VLOOKUP(L850,CódigosRetorno!$A$2:$B$1577,2,FALSE)</f>
        <v>El dato ingresado como atributo @schemeAgencyName es incorrecto.</v>
      </c>
      <c r="N850" s="161" t="s">
        <v>163</v>
      </c>
      <c r="O850" s="306"/>
    </row>
    <row r="851" spans="1:15" ht="36" x14ac:dyDescent="0.35">
      <c r="A851" s="305"/>
      <c r="B851" s="876"/>
      <c r="C851" s="920"/>
      <c r="D851" s="897"/>
      <c r="E851" s="897"/>
      <c r="F851" s="897"/>
      <c r="G851" s="161" t="s">
        <v>3917</v>
      </c>
      <c r="H851" s="94" t="s">
        <v>3918</v>
      </c>
      <c r="I851" s="148" t="s">
        <v>3900</v>
      </c>
      <c r="J851" s="149" t="s">
        <v>6364</v>
      </c>
      <c r="K851" s="158" t="s">
        <v>1072</v>
      </c>
      <c r="L851" s="160" t="s">
        <v>4248</v>
      </c>
      <c r="M851" s="149" t="str">
        <f>VLOOKUP(L851,CódigosRetorno!$A$2:$B$1577,2,FALSE)</f>
        <v>El dato ingresado como atributo @schemeURI es incorrecto.</v>
      </c>
      <c r="N851" s="161" t="s">
        <v>163</v>
      </c>
      <c r="O851" s="306"/>
    </row>
    <row r="852" spans="1:15" ht="24" x14ac:dyDescent="0.35">
      <c r="A852" s="305"/>
      <c r="B852" s="876" t="s">
        <v>5495</v>
      </c>
      <c r="C852" s="920" t="s">
        <v>6176</v>
      </c>
      <c r="D852" s="897" t="s">
        <v>14</v>
      </c>
      <c r="E852" s="897" t="s">
        <v>8</v>
      </c>
      <c r="F852" s="158" t="s">
        <v>5</v>
      </c>
      <c r="G852" s="148"/>
      <c r="H852" s="149" t="s">
        <v>4078</v>
      </c>
      <c r="I852" s="148">
        <v>1</v>
      </c>
      <c r="J852" s="149" t="s">
        <v>4762</v>
      </c>
      <c r="K852" s="141" t="s">
        <v>1072</v>
      </c>
      <c r="L852" s="158" t="s">
        <v>3867</v>
      </c>
      <c r="M852" s="149" t="str">
        <f>VLOOKUP(L852,CódigosRetorno!$A$2:$B$1577,2,FALSE)</f>
        <v>No existe información en el nombre del concepto.</v>
      </c>
      <c r="N852" s="161" t="s">
        <v>163</v>
      </c>
      <c r="O852" s="306"/>
    </row>
    <row r="853" spans="1:15" ht="24" x14ac:dyDescent="0.35">
      <c r="A853" s="305"/>
      <c r="B853" s="876"/>
      <c r="C853" s="920"/>
      <c r="D853" s="897"/>
      <c r="E853" s="897"/>
      <c r="F853" s="1005" t="s">
        <v>40</v>
      </c>
      <c r="G853" s="897" t="s">
        <v>5756</v>
      </c>
      <c r="H853" s="920" t="s">
        <v>4079</v>
      </c>
      <c r="I853" s="876">
        <v>1</v>
      </c>
      <c r="J853" s="380" t="s">
        <v>4556</v>
      </c>
      <c r="K853" s="412" t="s">
        <v>1072</v>
      </c>
      <c r="L853" s="381" t="s">
        <v>4395</v>
      </c>
      <c r="M853" s="149" t="str">
        <f>VLOOKUP(L853,CódigosRetorno!$A$2:$B$1577,2,FALSE)</f>
        <v>El dato ingresado como codigo de identificación de concepto tributario no es valido (catalogo nro 55)</v>
      </c>
      <c r="N853" s="148" t="s">
        <v>4661</v>
      </c>
      <c r="O853" s="306"/>
    </row>
    <row r="854" spans="1:15" ht="36" x14ac:dyDescent="0.35">
      <c r="A854" s="305"/>
      <c r="B854" s="876"/>
      <c r="C854" s="920"/>
      <c r="D854" s="897"/>
      <c r="E854" s="897"/>
      <c r="F854" s="1005"/>
      <c r="G854" s="897"/>
      <c r="H854" s="920"/>
      <c r="I854" s="876"/>
      <c r="J854" s="149" t="s">
        <v>4696</v>
      </c>
      <c r="K854" s="141" t="s">
        <v>171</v>
      </c>
      <c r="L854" s="158" t="s">
        <v>4462</v>
      </c>
      <c r="M854" s="149" t="str">
        <f>VLOOKUP(L854,CódigosRetorno!$A$2:$B$1577,2,FALSE)</f>
        <v>El XML no contiene el tag de BVME transporte ferroviario: Pasajero - Apellidos y Nombres</v>
      </c>
      <c r="N854" s="148" t="s">
        <v>163</v>
      </c>
      <c r="O854" s="306"/>
    </row>
    <row r="855" spans="1:15" ht="36" x14ac:dyDescent="0.35">
      <c r="A855" s="305"/>
      <c r="B855" s="876"/>
      <c r="C855" s="920"/>
      <c r="D855" s="897"/>
      <c r="E855" s="897"/>
      <c r="F855" s="1005"/>
      <c r="G855" s="897"/>
      <c r="H855" s="920"/>
      <c r="I855" s="876"/>
      <c r="J855" s="149" t="s">
        <v>4697</v>
      </c>
      <c r="K855" s="141" t="s">
        <v>171</v>
      </c>
      <c r="L855" s="158" t="s">
        <v>4463</v>
      </c>
      <c r="M855" s="149" t="str">
        <f>VLOOKUP(L855,CódigosRetorno!$A$2:$B$1577,2,FALSE)</f>
        <v>El XML no contiene el tag de BVME transporte ferroviario: Pasajero - Tipo de documento de identidad</v>
      </c>
      <c r="N855" s="161" t="s">
        <v>163</v>
      </c>
      <c r="O855" s="306"/>
    </row>
    <row r="856" spans="1:15" ht="36" x14ac:dyDescent="0.35">
      <c r="A856" s="305"/>
      <c r="B856" s="876"/>
      <c r="C856" s="920"/>
      <c r="D856" s="897"/>
      <c r="E856" s="897"/>
      <c r="F856" s="1005"/>
      <c r="G856" s="897"/>
      <c r="H856" s="920"/>
      <c r="I856" s="876"/>
      <c r="J856" s="149" t="s">
        <v>4698</v>
      </c>
      <c r="K856" s="141" t="s">
        <v>171</v>
      </c>
      <c r="L856" s="158" t="s">
        <v>4648</v>
      </c>
      <c r="M856" s="149" t="str">
        <f>VLOOKUP(L856,CódigosRetorno!$A$2:$B$1577,2,FALSE)</f>
        <v>El XML no contiene el tag de BVME transporte ferroviario: Pasajero - Número de documento de identidad</v>
      </c>
      <c r="N856" s="161" t="s">
        <v>163</v>
      </c>
      <c r="O856" s="306"/>
    </row>
    <row r="857" spans="1:15" ht="36" x14ac:dyDescent="0.35">
      <c r="A857" s="305"/>
      <c r="B857" s="876"/>
      <c r="C857" s="920"/>
      <c r="D857" s="897"/>
      <c r="E857" s="897"/>
      <c r="F857" s="1005"/>
      <c r="G857" s="897"/>
      <c r="H857" s="920"/>
      <c r="I857" s="876"/>
      <c r="J857" s="149" t="s">
        <v>4699</v>
      </c>
      <c r="K857" s="141" t="s">
        <v>171</v>
      </c>
      <c r="L857" s="158" t="s">
        <v>4464</v>
      </c>
      <c r="M857" s="149" t="str">
        <f>VLOOKUP(L857,CódigosRetorno!$A$2:$B$1577,2,FALSE)</f>
        <v>El XML no contiene el tag de BVME transporte ferroviario: Servicio transporte: Ciudad o lugar de origen - Código de ubigeo</v>
      </c>
      <c r="N857" s="161" t="s">
        <v>163</v>
      </c>
      <c r="O857" s="306"/>
    </row>
    <row r="858" spans="1:15" ht="36" x14ac:dyDescent="0.35">
      <c r="A858" s="305"/>
      <c r="B858" s="876"/>
      <c r="C858" s="920"/>
      <c r="D858" s="897"/>
      <c r="E858" s="897"/>
      <c r="F858" s="1005"/>
      <c r="G858" s="897"/>
      <c r="H858" s="920"/>
      <c r="I858" s="876"/>
      <c r="J858" s="149" t="s">
        <v>4700</v>
      </c>
      <c r="K858" s="141" t="s">
        <v>171</v>
      </c>
      <c r="L858" s="158" t="s">
        <v>4465</v>
      </c>
      <c r="M858" s="149" t="str">
        <f>VLOOKUP(L858,CódigosRetorno!$A$2:$B$1577,2,FALSE)</f>
        <v>El XML no contiene el tag de BVME transporte ferroviario: Servicio transporte: Ciudad o lugar de origen - Dirección detallada</v>
      </c>
      <c r="N858" s="161" t="s">
        <v>163</v>
      </c>
      <c r="O858" s="306"/>
    </row>
    <row r="859" spans="1:15" ht="36" x14ac:dyDescent="0.35">
      <c r="A859" s="305"/>
      <c r="B859" s="876"/>
      <c r="C859" s="920"/>
      <c r="D859" s="897"/>
      <c r="E859" s="897"/>
      <c r="F859" s="1005"/>
      <c r="G859" s="897"/>
      <c r="H859" s="920"/>
      <c r="I859" s="876"/>
      <c r="J859" s="149" t="s">
        <v>4701</v>
      </c>
      <c r="K859" s="141" t="s">
        <v>171</v>
      </c>
      <c r="L859" s="158" t="s">
        <v>4466</v>
      </c>
      <c r="M859" s="149" t="str">
        <f>VLOOKUP(L859,CódigosRetorno!$A$2:$B$1577,2,FALSE)</f>
        <v>El XML no contiene el tag de BVME transporte ferroviario: Servicio transporte: Ciudad o lugar de destino - Código de ubigeo</v>
      </c>
      <c r="N859" s="161" t="s">
        <v>163</v>
      </c>
      <c r="O859" s="306"/>
    </row>
    <row r="860" spans="1:15" ht="36" x14ac:dyDescent="0.35">
      <c r="A860" s="305"/>
      <c r="B860" s="876"/>
      <c r="C860" s="920"/>
      <c r="D860" s="897"/>
      <c r="E860" s="897"/>
      <c r="F860" s="1005"/>
      <c r="G860" s="897"/>
      <c r="H860" s="920"/>
      <c r="I860" s="876"/>
      <c r="J860" s="149" t="s">
        <v>4702</v>
      </c>
      <c r="K860" s="141" t="s">
        <v>171</v>
      </c>
      <c r="L860" s="158" t="s">
        <v>4467</v>
      </c>
      <c r="M860" s="149" t="str">
        <f>VLOOKUP(L860,CódigosRetorno!$A$2:$B$1577,2,FALSE)</f>
        <v>El XML no contiene el tag de BVME transporte ferroviario: Servicio transporte: Ciudad o lugar de destino - Dirección detallada</v>
      </c>
      <c r="N860" s="161" t="s">
        <v>163</v>
      </c>
      <c r="O860" s="306"/>
    </row>
    <row r="861" spans="1:15" ht="36" x14ac:dyDescent="0.35">
      <c r="A861" s="305"/>
      <c r="B861" s="876"/>
      <c r="C861" s="920"/>
      <c r="D861" s="897"/>
      <c r="E861" s="897"/>
      <c r="F861" s="1005"/>
      <c r="G861" s="897"/>
      <c r="H861" s="920"/>
      <c r="I861" s="876"/>
      <c r="J861" s="149" t="s">
        <v>4703</v>
      </c>
      <c r="K861" s="141" t="s">
        <v>171</v>
      </c>
      <c r="L861" s="158" t="s">
        <v>4468</v>
      </c>
      <c r="M861" s="149" t="str">
        <f>VLOOKUP(L861,CódigosRetorno!$A$2:$B$1577,2,FALSE)</f>
        <v>El XML no contiene el tag de BVME transporte ferroviario: Servicio transporte:Número de asiento</v>
      </c>
      <c r="N861" s="161" t="s">
        <v>163</v>
      </c>
      <c r="O861" s="306"/>
    </row>
    <row r="862" spans="1:15" ht="24" x14ac:dyDescent="0.35">
      <c r="A862" s="305"/>
      <c r="B862" s="876"/>
      <c r="C862" s="920"/>
      <c r="D862" s="897"/>
      <c r="E862" s="897"/>
      <c r="F862" s="1005"/>
      <c r="G862" s="148" t="s">
        <v>3998</v>
      </c>
      <c r="H862" s="149" t="s">
        <v>3902</v>
      </c>
      <c r="I862" s="148" t="s">
        <v>3900</v>
      </c>
      <c r="J862" s="149" t="s">
        <v>6513</v>
      </c>
      <c r="K862" s="141" t="s">
        <v>1072</v>
      </c>
      <c r="L862" s="158" t="s">
        <v>4242</v>
      </c>
      <c r="M862" s="149" t="str">
        <f>VLOOKUP(L862,CódigosRetorno!$A$2:$B$1577,2,FALSE)</f>
        <v>El dato ingresado como atributo @listName es incorrecto.</v>
      </c>
      <c r="N862" s="161" t="s">
        <v>163</v>
      </c>
      <c r="O862" s="306"/>
    </row>
    <row r="863" spans="1:15" ht="24" x14ac:dyDescent="0.35">
      <c r="A863" s="305"/>
      <c r="B863" s="876"/>
      <c r="C863" s="920"/>
      <c r="D863" s="897"/>
      <c r="E863" s="897"/>
      <c r="F863" s="1005"/>
      <c r="G863" s="148" t="s">
        <v>3898</v>
      </c>
      <c r="H863" s="149" t="s">
        <v>3899</v>
      </c>
      <c r="I863" s="148" t="s">
        <v>3900</v>
      </c>
      <c r="J863" s="149" t="s">
        <v>4253</v>
      </c>
      <c r="K863" s="158" t="s">
        <v>1072</v>
      </c>
      <c r="L863" s="160" t="s">
        <v>4241</v>
      </c>
      <c r="M863" s="149" t="str">
        <f>VLOOKUP(L863,CódigosRetorno!$A$2:$B$1577,2,FALSE)</f>
        <v>El dato ingresado como atributo @listAgencyName es incorrecto.</v>
      </c>
      <c r="N863" s="161" t="s">
        <v>163</v>
      </c>
      <c r="O863" s="306"/>
    </row>
    <row r="864" spans="1:15" ht="36" x14ac:dyDescent="0.35">
      <c r="A864" s="305"/>
      <c r="B864" s="876"/>
      <c r="C864" s="920"/>
      <c r="D864" s="897"/>
      <c r="E864" s="897"/>
      <c r="F864" s="1005"/>
      <c r="G864" s="161" t="s">
        <v>3999</v>
      </c>
      <c r="H864" s="99" t="s">
        <v>3904</v>
      </c>
      <c r="I864" s="148" t="s">
        <v>3900</v>
      </c>
      <c r="J864" s="149" t="s">
        <v>6514</v>
      </c>
      <c r="K864" s="158" t="s">
        <v>1072</v>
      </c>
      <c r="L864" s="160" t="s">
        <v>4243</v>
      </c>
      <c r="M864" s="149" t="str">
        <f>VLOOKUP(L864,CódigosRetorno!$A$2:$B$1577,2,FALSE)</f>
        <v>El dato ingresado como atributo @listURI es incorrecto.</v>
      </c>
      <c r="N864" s="161" t="s">
        <v>163</v>
      </c>
      <c r="O864" s="306"/>
    </row>
    <row r="865" spans="1:15" ht="36" x14ac:dyDescent="0.35">
      <c r="A865" s="305"/>
      <c r="B865" s="876"/>
      <c r="C865" s="920"/>
      <c r="D865" s="897"/>
      <c r="E865" s="897"/>
      <c r="F865" s="1005" t="s">
        <v>4615</v>
      </c>
      <c r="G865" s="1005" t="s">
        <v>5778</v>
      </c>
      <c r="H865" s="920" t="s">
        <v>6175</v>
      </c>
      <c r="I865" s="876">
        <v>1</v>
      </c>
      <c r="J865" s="149" t="s">
        <v>6094</v>
      </c>
      <c r="K865" s="141" t="s">
        <v>171</v>
      </c>
      <c r="L865" s="158" t="s">
        <v>3799</v>
      </c>
      <c r="M865" s="149" t="str">
        <f>VLOOKUP(L865,CódigosRetorno!$A$2:$B$1577,2,FALSE)</f>
        <v>El XML no contiene tag o no existe información del valor del concepto por linea.</v>
      </c>
      <c r="N865" s="161" t="s">
        <v>163</v>
      </c>
      <c r="O865" s="306"/>
    </row>
    <row r="866" spans="1:15" ht="60" x14ac:dyDescent="0.35">
      <c r="A866" s="305"/>
      <c r="B866" s="876"/>
      <c r="C866" s="920"/>
      <c r="D866" s="897"/>
      <c r="E866" s="897"/>
      <c r="F866" s="1005"/>
      <c r="G866" s="1005"/>
      <c r="H866" s="920"/>
      <c r="I866" s="876"/>
      <c r="J866" s="647" t="s">
        <v>6559</v>
      </c>
      <c r="K866" s="641" t="s">
        <v>1072</v>
      </c>
      <c r="L866" s="377" t="s">
        <v>4417</v>
      </c>
      <c r="M866" s="149" t="str">
        <f>VLOOKUP(L866,CódigosRetorno!$A$2:$B$1577,2,FALSE)</f>
        <v>El dato ingresado como valor del concepto de la linea no cumple con el formato establecido.</v>
      </c>
      <c r="N866" s="161" t="s">
        <v>163</v>
      </c>
      <c r="O866" s="306"/>
    </row>
    <row r="867" spans="1:15" ht="24" x14ac:dyDescent="0.35">
      <c r="A867" s="305"/>
      <c r="B867" s="876"/>
      <c r="C867" s="920"/>
      <c r="D867" s="897"/>
      <c r="E867" s="897"/>
      <c r="F867" s="1005"/>
      <c r="G867" s="1005"/>
      <c r="H867" s="920"/>
      <c r="I867" s="876"/>
      <c r="J867" s="149" t="s">
        <v>6095</v>
      </c>
      <c r="K867" s="141" t="s">
        <v>1072</v>
      </c>
      <c r="L867" s="158" t="s">
        <v>4417</v>
      </c>
      <c r="M867" s="149" t="str">
        <f>VLOOKUP(L867,CódigosRetorno!$A$2:$B$1577,2,FALSE)</f>
        <v>El dato ingresado como valor del concepto de la linea no cumple con el formato establecido.</v>
      </c>
      <c r="N867" s="161" t="s">
        <v>163</v>
      </c>
      <c r="O867" s="306"/>
    </row>
    <row r="868" spans="1:15" ht="24" x14ac:dyDescent="0.35">
      <c r="A868" s="305"/>
      <c r="B868" s="876"/>
      <c r="C868" s="920"/>
      <c r="D868" s="897"/>
      <c r="E868" s="897"/>
      <c r="F868" s="1005"/>
      <c r="G868" s="1005"/>
      <c r="H868" s="920"/>
      <c r="I868" s="876"/>
      <c r="J868" s="149" t="s">
        <v>6096</v>
      </c>
      <c r="K868" s="141" t="s">
        <v>1072</v>
      </c>
      <c r="L868" s="158" t="s">
        <v>4417</v>
      </c>
      <c r="M868" s="149" t="str">
        <f>VLOOKUP(L868,CódigosRetorno!$A$2:$B$1577,2,FALSE)</f>
        <v>El dato ingresado como valor del concepto de la linea no cumple con el formato establecido.</v>
      </c>
      <c r="N868" s="161" t="s">
        <v>163</v>
      </c>
      <c r="O868" s="306"/>
    </row>
    <row r="869" spans="1:15" ht="60" x14ac:dyDescent="0.35">
      <c r="A869" s="305"/>
      <c r="B869" s="876"/>
      <c r="C869" s="920"/>
      <c r="D869" s="897"/>
      <c r="E869" s="897"/>
      <c r="F869" s="1005"/>
      <c r="G869" s="1005"/>
      <c r="H869" s="920"/>
      <c r="I869" s="876"/>
      <c r="J869" s="647" t="s">
        <v>6560</v>
      </c>
      <c r="K869" s="641" t="s">
        <v>1072</v>
      </c>
      <c r="L869" s="377" t="s">
        <v>4417</v>
      </c>
      <c r="M869" s="149" t="str">
        <f>VLOOKUP(L869,CódigosRetorno!$A$2:$B$1577,2,FALSE)</f>
        <v>El dato ingresado como valor del concepto de la linea no cumple con el formato establecido.</v>
      </c>
      <c r="N869" s="161" t="s">
        <v>163</v>
      </c>
      <c r="O869" s="306"/>
    </row>
    <row r="870" spans="1:15" ht="24" x14ac:dyDescent="0.35">
      <c r="A870" s="305"/>
      <c r="B870" s="876"/>
      <c r="C870" s="920"/>
      <c r="D870" s="897"/>
      <c r="E870" s="897"/>
      <c r="F870" s="1005"/>
      <c r="G870" s="1005"/>
      <c r="H870" s="920"/>
      <c r="I870" s="876"/>
      <c r="J870" s="149" t="s">
        <v>6097</v>
      </c>
      <c r="K870" s="141" t="s">
        <v>1072</v>
      </c>
      <c r="L870" s="158" t="s">
        <v>4417</v>
      </c>
      <c r="M870" s="149" t="str">
        <f>VLOOKUP(L870,CódigosRetorno!$A$2:$B$1577,2,FALSE)</f>
        <v>El dato ingresado como valor del concepto de la linea no cumple con el formato establecido.</v>
      </c>
      <c r="N870" s="161" t="s">
        <v>163</v>
      </c>
      <c r="O870" s="306"/>
    </row>
    <row r="871" spans="1:15" ht="60" x14ac:dyDescent="0.35">
      <c r="A871" s="305"/>
      <c r="B871" s="876"/>
      <c r="C871" s="920"/>
      <c r="D871" s="897"/>
      <c r="E871" s="897"/>
      <c r="F871" s="1005"/>
      <c r="G871" s="1005"/>
      <c r="H871" s="920"/>
      <c r="I871" s="876"/>
      <c r="J871" s="647" t="s">
        <v>6561</v>
      </c>
      <c r="K871" s="641" t="s">
        <v>1072</v>
      </c>
      <c r="L871" s="377" t="s">
        <v>4417</v>
      </c>
      <c r="M871" s="149" t="str">
        <f>VLOOKUP(L871,CódigosRetorno!$A$2:$B$1577,2,FALSE)</f>
        <v>El dato ingresado como valor del concepto de la linea no cumple con el formato establecido.</v>
      </c>
      <c r="N871" s="161" t="s">
        <v>163</v>
      </c>
      <c r="O871" s="306"/>
    </row>
    <row r="872" spans="1:15" ht="60" x14ac:dyDescent="0.35">
      <c r="A872" s="305"/>
      <c r="B872" s="876"/>
      <c r="C872" s="920"/>
      <c r="D872" s="897"/>
      <c r="E872" s="897"/>
      <c r="F872" s="1005"/>
      <c r="G872" s="1005"/>
      <c r="H872" s="920"/>
      <c r="I872" s="876"/>
      <c r="J872" s="647" t="s">
        <v>6562</v>
      </c>
      <c r="K872" s="641" t="s">
        <v>1072</v>
      </c>
      <c r="L872" s="377" t="s">
        <v>4417</v>
      </c>
      <c r="M872" s="149" t="str">
        <f>VLOOKUP(L872,CódigosRetorno!$A$2:$B$1577,2,FALSE)</f>
        <v>El dato ingresado como valor del concepto de la linea no cumple con el formato establecido.</v>
      </c>
      <c r="N872" s="161" t="s">
        <v>163</v>
      </c>
      <c r="O872" s="306"/>
    </row>
    <row r="873" spans="1:15" ht="60" x14ac:dyDescent="0.35">
      <c r="A873" s="305"/>
      <c r="B873" s="876"/>
      <c r="C873" s="920"/>
      <c r="D873" s="897"/>
      <c r="E873" s="897"/>
      <c r="F873" s="1005"/>
      <c r="G873" s="1005"/>
      <c r="H873" s="920"/>
      <c r="I873" s="876"/>
      <c r="J873" s="647" t="s">
        <v>6563</v>
      </c>
      <c r="K873" s="641" t="s">
        <v>1072</v>
      </c>
      <c r="L873" s="377" t="s">
        <v>4417</v>
      </c>
      <c r="M873" s="149" t="str">
        <f>VLOOKUP(L873,CódigosRetorno!$A$2:$B$1577,2,FALSE)</f>
        <v>El dato ingresado como valor del concepto de la linea no cumple con el formato establecido.</v>
      </c>
      <c r="N873" s="161" t="s">
        <v>163</v>
      </c>
      <c r="O873" s="306"/>
    </row>
    <row r="874" spans="1:15" ht="24" x14ac:dyDescent="0.35">
      <c r="A874" s="305"/>
      <c r="B874" s="897">
        <v>151</v>
      </c>
      <c r="C874" s="920" t="s">
        <v>6177</v>
      </c>
      <c r="D874" s="897" t="s">
        <v>14</v>
      </c>
      <c r="E874" s="897" t="s">
        <v>8</v>
      </c>
      <c r="F874" s="158" t="s">
        <v>5</v>
      </c>
      <c r="G874" s="148"/>
      <c r="H874" s="149" t="s">
        <v>4078</v>
      </c>
      <c r="I874" s="148">
        <v>1</v>
      </c>
      <c r="J874" s="149" t="s">
        <v>4762</v>
      </c>
      <c r="K874" s="141" t="s">
        <v>1072</v>
      </c>
      <c r="L874" s="158" t="s">
        <v>3867</v>
      </c>
      <c r="M874" s="149" t="str">
        <f>VLOOKUP(L874,CódigosRetorno!$A$2:$B$1577,2,FALSE)</f>
        <v>No existe información en el nombre del concepto.</v>
      </c>
      <c r="N874" s="161" t="s">
        <v>163</v>
      </c>
      <c r="O874" s="306"/>
    </row>
    <row r="875" spans="1:15" ht="24" x14ac:dyDescent="0.35">
      <c r="A875" s="305"/>
      <c r="B875" s="897"/>
      <c r="C875" s="920"/>
      <c r="D875" s="897"/>
      <c r="E875" s="897"/>
      <c r="F875" s="1005" t="s">
        <v>40</v>
      </c>
      <c r="G875" s="897" t="s">
        <v>5756</v>
      </c>
      <c r="H875" s="920" t="s">
        <v>4079</v>
      </c>
      <c r="I875" s="876">
        <v>1</v>
      </c>
      <c r="J875" s="380" t="s">
        <v>4556</v>
      </c>
      <c r="K875" s="412" t="s">
        <v>1072</v>
      </c>
      <c r="L875" s="381" t="s">
        <v>4395</v>
      </c>
      <c r="M875" s="149" t="str">
        <f>VLOOKUP(L875,CódigosRetorno!$A$2:$B$1577,2,FALSE)</f>
        <v>El dato ingresado como codigo de identificación de concepto tributario no es valido (catalogo nro 55)</v>
      </c>
      <c r="N875" s="148" t="s">
        <v>4661</v>
      </c>
      <c r="O875" s="306"/>
    </row>
    <row r="876" spans="1:15" ht="36" x14ac:dyDescent="0.35">
      <c r="A876" s="305"/>
      <c r="B876" s="897"/>
      <c r="C876" s="920"/>
      <c r="D876" s="897"/>
      <c r="E876" s="897"/>
      <c r="F876" s="1005"/>
      <c r="G876" s="897"/>
      <c r="H876" s="920"/>
      <c r="I876" s="876"/>
      <c r="J876" s="149" t="s">
        <v>4704</v>
      </c>
      <c r="K876" s="141" t="s">
        <v>171</v>
      </c>
      <c r="L876" s="158" t="s">
        <v>4470</v>
      </c>
      <c r="M876" s="149" t="str">
        <f>VLOOKUP(L876,CódigosRetorno!$A$2:$B$1577,2,FALSE)</f>
        <v>El XML no contiene el tag de BVME transporte ferroviario: Servicio transporte: Fecha programada de inicio de viaje</v>
      </c>
      <c r="N876" s="148" t="s">
        <v>163</v>
      </c>
      <c r="O876" s="306"/>
    </row>
    <row r="877" spans="1:15" ht="24" x14ac:dyDescent="0.35">
      <c r="A877" s="305"/>
      <c r="B877" s="897"/>
      <c r="C877" s="920"/>
      <c r="D877" s="897"/>
      <c r="E877" s="897"/>
      <c r="F877" s="1005"/>
      <c r="G877" s="148" t="s">
        <v>3998</v>
      </c>
      <c r="H877" s="149" t="s">
        <v>3902</v>
      </c>
      <c r="I877" s="148" t="s">
        <v>3900</v>
      </c>
      <c r="J877" s="149" t="s">
        <v>6513</v>
      </c>
      <c r="K877" s="141" t="s">
        <v>1072</v>
      </c>
      <c r="L877" s="158" t="s">
        <v>4242</v>
      </c>
      <c r="M877" s="149" t="str">
        <f>VLOOKUP(L877,CódigosRetorno!$A$2:$B$1577,2,FALSE)</f>
        <v>El dato ingresado como atributo @listName es incorrecto.</v>
      </c>
      <c r="N877" s="161" t="s">
        <v>163</v>
      </c>
      <c r="O877" s="306"/>
    </row>
    <row r="878" spans="1:15" ht="24" x14ac:dyDescent="0.35">
      <c r="A878" s="305"/>
      <c r="B878" s="897"/>
      <c r="C878" s="920"/>
      <c r="D878" s="897"/>
      <c r="E878" s="897"/>
      <c r="F878" s="1005"/>
      <c r="G878" s="148" t="s">
        <v>3898</v>
      </c>
      <c r="H878" s="149" t="s">
        <v>3899</v>
      </c>
      <c r="I878" s="148" t="s">
        <v>3900</v>
      </c>
      <c r="J878" s="149" t="s">
        <v>4253</v>
      </c>
      <c r="K878" s="158" t="s">
        <v>1072</v>
      </c>
      <c r="L878" s="160" t="s">
        <v>4241</v>
      </c>
      <c r="M878" s="149" t="str">
        <f>VLOOKUP(L878,CódigosRetorno!$A$2:$B$1577,2,FALSE)</f>
        <v>El dato ingresado como atributo @listAgencyName es incorrecto.</v>
      </c>
      <c r="N878" s="161" t="s">
        <v>163</v>
      </c>
      <c r="O878" s="306"/>
    </row>
    <row r="879" spans="1:15" ht="36" x14ac:dyDescent="0.35">
      <c r="A879" s="305"/>
      <c r="B879" s="897"/>
      <c r="C879" s="920"/>
      <c r="D879" s="897"/>
      <c r="E879" s="897"/>
      <c r="F879" s="1005"/>
      <c r="G879" s="161" t="s">
        <v>3999</v>
      </c>
      <c r="H879" s="99" t="s">
        <v>3904</v>
      </c>
      <c r="I879" s="148" t="s">
        <v>3900</v>
      </c>
      <c r="J879" s="149" t="s">
        <v>6514</v>
      </c>
      <c r="K879" s="158" t="s">
        <v>1072</v>
      </c>
      <c r="L879" s="160" t="s">
        <v>4243</v>
      </c>
      <c r="M879" s="149" t="str">
        <f>VLOOKUP(L879,CódigosRetorno!$A$2:$B$1577,2,FALSE)</f>
        <v>El dato ingresado como atributo @listURI es incorrecto.</v>
      </c>
      <c r="N879" s="161" t="s">
        <v>163</v>
      </c>
      <c r="O879" s="306"/>
    </row>
    <row r="880" spans="1:15" ht="24" x14ac:dyDescent="0.35">
      <c r="A880" s="305"/>
      <c r="B880" s="897"/>
      <c r="C880" s="920"/>
      <c r="D880" s="897"/>
      <c r="E880" s="897"/>
      <c r="F880" s="158" t="s">
        <v>137</v>
      </c>
      <c r="G880" s="158" t="s">
        <v>21</v>
      </c>
      <c r="H880" s="149" t="s">
        <v>4136</v>
      </c>
      <c r="I880" s="148">
        <v>1</v>
      </c>
      <c r="J880" s="149" t="s">
        <v>6061</v>
      </c>
      <c r="K880" s="141" t="s">
        <v>171</v>
      </c>
      <c r="L880" s="158" t="s">
        <v>3800</v>
      </c>
      <c r="M880" s="149" t="str">
        <f>VLOOKUP(L880,CódigosRetorno!$A$2:$B$1577,2,FALSE)</f>
        <v>El XML no contiene tag de la fecha del concepto por linea.</v>
      </c>
      <c r="N880" s="161" t="s">
        <v>163</v>
      </c>
      <c r="O880" s="306"/>
    </row>
    <row r="881" spans="1:15" ht="24" x14ac:dyDescent="0.35">
      <c r="A881" s="305"/>
      <c r="B881" s="897">
        <f>B874+1</f>
        <v>152</v>
      </c>
      <c r="C881" s="920" t="s">
        <v>4137</v>
      </c>
      <c r="D881" s="897" t="s">
        <v>14</v>
      </c>
      <c r="E881" s="897" t="s">
        <v>8</v>
      </c>
      <c r="F881" s="158" t="s">
        <v>5</v>
      </c>
      <c r="G881" s="148"/>
      <c r="H881" s="149" t="s">
        <v>4078</v>
      </c>
      <c r="I881" s="148">
        <v>1</v>
      </c>
      <c r="J881" s="149" t="s">
        <v>4762</v>
      </c>
      <c r="K881" s="141" t="s">
        <v>1072</v>
      </c>
      <c r="L881" s="158" t="s">
        <v>3867</v>
      </c>
      <c r="M881" s="149" t="str">
        <f>VLOOKUP(L881,CódigosRetorno!$A$2:$B$1577,2,FALSE)</f>
        <v>No existe información en el nombre del concepto.</v>
      </c>
      <c r="N881" s="161" t="s">
        <v>163</v>
      </c>
      <c r="O881" s="306"/>
    </row>
    <row r="882" spans="1:15" ht="24" x14ac:dyDescent="0.35">
      <c r="A882" s="305"/>
      <c r="B882" s="897"/>
      <c r="C882" s="920"/>
      <c r="D882" s="897"/>
      <c r="E882" s="897"/>
      <c r="F882" s="1005" t="s">
        <v>40</v>
      </c>
      <c r="G882" s="897" t="s">
        <v>5756</v>
      </c>
      <c r="H882" s="920" t="s">
        <v>4079</v>
      </c>
      <c r="I882" s="876">
        <v>1</v>
      </c>
      <c r="J882" s="380" t="s">
        <v>4556</v>
      </c>
      <c r="K882" s="412" t="s">
        <v>1072</v>
      </c>
      <c r="L882" s="381" t="s">
        <v>4395</v>
      </c>
      <c r="M882" s="149" t="str">
        <f>VLOOKUP(L882,CódigosRetorno!$A$2:$B$1577,2,FALSE)</f>
        <v>El dato ingresado como codigo de identificación de concepto tributario no es valido (catalogo nro 55)</v>
      </c>
      <c r="N882" s="148" t="s">
        <v>4661</v>
      </c>
      <c r="O882" s="306"/>
    </row>
    <row r="883" spans="1:15" ht="36" x14ac:dyDescent="0.35">
      <c r="A883" s="305"/>
      <c r="B883" s="897"/>
      <c r="C883" s="920"/>
      <c r="D883" s="897"/>
      <c r="E883" s="897"/>
      <c r="F883" s="1005"/>
      <c r="G883" s="897"/>
      <c r="H883" s="920"/>
      <c r="I883" s="876"/>
      <c r="J883" s="149" t="s">
        <v>4888</v>
      </c>
      <c r="K883" s="141" t="s">
        <v>171</v>
      </c>
      <c r="L883" s="158" t="s">
        <v>4469</v>
      </c>
      <c r="M883" s="149" t="str">
        <f>VLOOKUP(L883,CódigosRetorno!$A$2:$B$1577,2,FALSE)</f>
        <v>El XML no contiene el tag de BVME transporte ferroviario: Servicio transporte: Hora programada de inicio de viaje</v>
      </c>
      <c r="N883" s="161" t="s">
        <v>163</v>
      </c>
      <c r="O883" s="306"/>
    </row>
    <row r="884" spans="1:15" ht="24" x14ac:dyDescent="0.35">
      <c r="A884" s="305"/>
      <c r="B884" s="897"/>
      <c r="C884" s="920"/>
      <c r="D884" s="897"/>
      <c r="E884" s="897"/>
      <c r="F884" s="1005"/>
      <c r="G884" s="148" t="s">
        <v>3998</v>
      </c>
      <c r="H884" s="149" t="s">
        <v>3902</v>
      </c>
      <c r="I884" s="148" t="s">
        <v>3900</v>
      </c>
      <c r="J884" s="149" t="s">
        <v>6513</v>
      </c>
      <c r="K884" s="141" t="s">
        <v>1072</v>
      </c>
      <c r="L884" s="158" t="s">
        <v>4242</v>
      </c>
      <c r="M884" s="149" t="str">
        <f>VLOOKUP(L884,CódigosRetorno!$A$2:$B$1577,2,FALSE)</f>
        <v>El dato ingresado como atributo @listName es incorrecto.</v>
      </c>
      <c r="N884" s="161" t="s">
        <v>163</v>
      </c>
      <c r="O884" s="306"/>
    </row>
    <row r="885" spans="1:15" ht="24" x14ac:dyDescent="0.35">
      <c r="A885" s="305"/>
      <c r="B885" s="897"/>
      <c r="C885" s="920"/>
      <c r="D885" s="897"/>
      <c r="E885" s="897"/>
      <c r="F885" s="1005"/>
      <c r="G885" s="148" t="s">
        <v>3898</v>
      </c>
      <c r="H885" s="149" t="s">
        <v>3899</v>
      </c>
      <c r="I885" s="148" t="s">
        <v>3900</v>
      </c>
      <c r="J885" s="149" t="s">
        <v>4253</v>
      </c>
      <c r="K885" s="158" t="s">
        <v>1072</v>
      </c>
      <c r="L885" s="160" t="s">
        <v>4241</v>
      </c>
      <c r="M885" s="149" t="str">
        <f>VLOOKUP(L885,CódigosRetorno!$A$2:$B$1577,2,FALSE)</f>
        <v>El dato ingresado como atributo @listAgencyName es incorrecto.</v>
      </c>
      <c r="N885" s="161" t="s">
        <v>163</v>
      </c>
      <c r="O885" s="306"/>
    </row>
    <row r="886" spans="1:15" ht="36" x14ac:dyDescent="0.35">
      <c r="A886" s="305"/>
      <c r="B886" s="897"/>
      <c r="C886" s="920"/>
      <c r="D886" s="897"/>
      <c r="E886" s="897"/>
      <c r="F886" s="1005"/>
      <c r="G886" s="161" t="s">
        <v>3999</v>
      </c>
      <c r="H886" s="99" t="s">
        <v>3904</v>
      </c>
      <c r="I886" s="148" t="s">
        <v>3900</v>
      </c>
      <c r="J886" s="149" t="s">
        <v>6514</v>
      </c>
      <c r="K886" s="158" t="s">
        <v>1072</v>
      </c>
      <c r="L886" s="160" t="s">
        <v>4243</v>
      </c>
      <c r="M886" s="149" t="str">
        <f>VLOOKUP(L886,CódigosRetorno!$A$2:$B$1577,2,FALSE)</f>
        <v>El dato ingresado como atributo @listURI es incorrecto.</v>
      </c>
      <c r="N886" s="161" t="s">
        <v>163</v>
      </c>
      <c r="O886" s="306"/>
    </row>
    <row r="887" spans="1:15" ht="24" x14ac:dyDescent="0.35">
      <c r="A887" s="305"/>
      <c r="B887" s="897"/>
      <c r="C887" s="920"/>
      <c r="D887" s="897"/>
      <c r="E887" s="897"/>
      <c r="F887" s="158" t="s">
        <v>160</v>
      </c>
      <c r="G887" s="158" t="s">
        <v>2777</v>
      </c>
      <c r="H887" s="149" t="s">
        <v>4138</v>
      </c>
      <c r="I887" s="148">
        <v>1</v>
      </c>
      <c r="J887" s="149" t="s">
        <v>6062</v>
      </c>
      <c r="K887" s="141" t="s">
        <v>171</v>
      </c>
      <c r="L887" s="158" t="s">
        <v>4475</v>
      </c>
      <c r="M887" s="149" t="str">
        <f>VLOOKUP(L887,CódigosRetorno!$A$2:$B$1577,2,FALSE)</f>
        <v>El XML no contiene tag de la Hora del concepto por linea.</v>
      </c>
      <c r="N887" s="161" t="s">
        <v>163</v>
      </c>
      <c r="O887" s="306"/>
    </row>
    <row r="888" spans="1:15" ht="24" x14ac:dyDescent="0.35">
      <c r="A888" s="305"/>
      <c r="B888" s="876">
        <f>B881+1</f>
        <v>153</v>
      </c>
      <c r="C888" s="920" t="s">
        <v>4139</v>
      </c>
      <c r="D888" s="897" t="s">
        <v>3</v>
      </c>
      <c r="E888" s="897" t="s">
        <v>8</v>
      </c>
      <c r="F888" s="876" t="s">
        <v>12</v>
      </c>
      <c r="G888" s="897" t="s">
        <v>5772</v>
      </c>
      <c r="H888" s="920" t="s">
        <v>4140</v>
      </c>
      <c r="I888" s="876">
        <v>1</v>
      </c>
      <c r="J888" s="149" t="s">
        <v>4695</v>
      </c>
      <c r="K888" s="141" t="s">
        <v>171</v>
      </c>
      <c r="L888" s="158" t="s">
        <v>4476</v>
      </c>
      <c r="M888" s="149" t="str">
        <f>VLOOKUP(L888,CódigosRetorno!$A$2:$B$1577,2,FALSE)</f>
        <v>El XML no contiene el tag de BVME transporte ferroviario: Servicio transporte: Forma de Pago</v>
      </c>
      <c r="N888" s="161" t="s">
        <v>163</v>
      </c>
      <c r="O888" s="306"/>
    </row>
    <row r="889" spans="1:15" ht="24" x14ac:dyDescent="0.35">
      <c r="A889" s="305"/>
      <c r="B889" s="876"/>
      <c r="C889" s="920"/>
      <c r="D889" s="897"/>
      <c r="E889" s="897"/>
      <c r="F889" s="876"/>
      <c r="G889" s="897"/>
      <c r="H889" s="920"/>
      <c r="I889" s="876"/>
      <c r="J889" s="149" t="s">
        <v>4556</v>
      </c>
      <c r="K889" s="141" t="s">
        <v>171</v>
      </c>
      <c r="L889" s="158" t="s">
        <v>4477</v>
      </c>
      <c r="M889" s="149" t="str">
        <f>VLOOKUP(L889,CódigosRetorno!$A$2:$B$1577,2,FALSE)</f>
        <v>El dato ingreso como Forma de Pago o Medio de Pago no corresponde al valor esperado (catalogo nro 59)</v>
      </c>
      <c r="N889" s="148" t="s">
        <v>4673</v>
      </c>
      <c r="O889" s="306"/>
    </row>
    <row r="890" spans="1:15" ht="24" x14ac:dyDescent="0.35">
      <c r="A890" s="305"/>
      <c r="B890" s="876"/>
      <c r="C890" s="920"/>
      <c r="D890" s="897"/>
      <c r="E890" s="897"/>
      <c r="F890" s="876"/>
      <c r="G890" s="148" t="s">
        <v>5006</v>
      </c>
      <c r="H890" s="149" t="s">
        <v>3902</v>
      </c>
      <c r="I890" s="148" t="s">
        <v>3900</v>
      </c>
      <c r="J890" s="149" t="s">
        <v>6525</v>
      </c>
      <c r="K890" s="141" t="s">
        <v>1072</v>
      </c>
      <c r="L890" s="158" t="s">
        <v>4242</v>
      </c>
      <c r="M890" s="149" t="str">
        <f>VLOOKUP(L890,CódigosRetorno!$A$2:$B$1577,2,FALSE)</f>
        <v>El dato ingresado como atributo @listName es incorrecto.</v>
      </c>
      <c r="N890" s="161" t="s">
        <v>163</v>
      </c>
      <c r="O890" s="306"/>
    </row>
    <row r="891" spans="1:15" ht="24" x14ac:dyDescent="0.35">
      <c r="A891" s="305"/>
      <c r="B891" s="876"/>
      <c r="C891" s="920"/>
      <c r="D891" s="897"/>
      <c r="E891" s="897"/>
      <c r="F891" s="876"/>
      <c r="G891" s="148" t="s">
        <v>3898</v>
      </c>
      <c r="H891" s="149" t="s">
        <v>3899</v>
      </c>
      <c r="I891" s="148" t="s">
        <v>3900</v>
      </c>
      <c r="J891" s="149" t="s">
        <v>4253</v>
      </c>
      <c r="K891" s="158" t="s">
        <v>1072</v>
      </c>
      <c r="L891" s="160" t="s">
        <v>4241</v>
      </c>
      <c r="M891" s="149" t="str">
        <f>VLOOKUP(L891,CódigosRetorno!$A$2:$B$1577,2,FALSE)</f>
        <v>El dato ingresado como atributo @listAgencyName es incorrecto.</v>
      </c>
      <c r="N891" s="161" t="s">
        <v>163</v>
      </c>
      <c r="O891" s="306"/>
    </row>
    <row r="892" spans="1:15" ht="36" x14ac:dyDescent="0.35">
      <c r="A892" s="305"/>
      <c r="B892" s="876"/>
      <c r="C892" s="920"/>
      <c r="D892" s="897"/>
      <c r="E892" s="897"/>
      <c r="F892" s="876"/>
      <c r="G892" s="161" t="s">
        <v>4141</v>
      </c>
      <c r="H892" s="99" t="s">
        <v>3904</v>
      </c>
      <c r="I892" s="148" t="s">
        <v>3900</v>
      </c>
      <c r="J892" s="149" t="s">
        <v>6526</v>
      </c>
      <c r="K892" s="158" t="s">
        <v>1072</v>
      </c>
      <c r="L892" s="160" t="s">
        <v>4243</v>
      </c>
      <c r="M892" s="149" t="str">
        <f>VLOOKUP(L892,CódigosRetorno!$A$2:$B$1577,2,FALSE)</f>
        <v>El dato ingresado como atributo @listURI es incorrecto.</v>
      </c>
      <c r="N892" s="161" t="s">
        <v>163</v>
      </c>
      <c r="O892" s="306"/>
    </row>
    <row r="893" spans="1:15" ht="36" x14ac:dyDescent="0.35">
      <c r="A893" s="305"/>
      <c r="B893" s="148">
        <f>B888+1</f>
        <v>154</v>
      </c>
      <c r="C893" s="149" t="s">
        <v>4142</v>
      </c>
      <c r="D893" s="141" t="s">
        <v>3</v>
      </c>
      <c r="E893" s="141" t="s">
        <v>8</v>
      </c>
      <c r="F893" s="148" t="s">
        <v>17</v>
      </c>
      <c r="G893" s="141"/>
      <c r="H893" s="149" t="s">
        <v>4143</v>
      </c>
      <c r="I893" s="148">
        <v>1</v>
      </c>
      <c r="J893" s="149" t="s">
        <v>4695</v>
      </c>
      <c r="K893" s="141" t="s">
        <v>171</v>
      </c>
      <c r="L893" s="158" t="s">
        <v>4478</v>
      </c>
      <c r="M893" s="149" t="str">
        <f>VLOOKUP(L893,CódigosRetorno!$A$2:$B$1577,2,FALSE)</f>
        <v>El XML no contiene el tag de BVME transporte ferroviario: Servicio de transporte: Número de autorización de la transacción</v>
      </c>
      <c r="N893" s="161" t="s">
        <v>163</v>
      </c>
      <c r="O893" s="306"/>
    </row>
    <row r="894" spans="1:15" ht="14.5" x14ac:dyDescent="0.35">
      <c r="A894" s="305"/>
      <c r="B894" s="1014" t="s">
        <v>6169</v>
      </c>
      <c r="C894" s="1014"/>
      <c r="D894" s="1014"/>
      <c r="E894" s="1014"/>
      <c r="F894" s="525"/>
      <c r="G894" s="525"/>
      <c r="H894" s="526"/>
      <c r="I894" s="523"/>
      <c r="J894" s="526"/>
      <c r="K894" s="524" t="s">
        <v>163</v>
      </c>
      <c r="L894" s="385" t="s">
        <v>163</v>
      </c>
      <c r="M894" s="526" t="s">
        <v>163</v>
      </c>
      <c r="N894" s="527" t="s">
        <v>163</v>
      </c>
      <c r="O894" s="306"/>
    </row>
    <row r="895" spans="1:15" ht="24" x14ac:dyDescent="0.35">
      <c r="A895" s="305"/>
      <c r="B895" s="1009" t="s">
        <v>5496</v>
      </c>
      <c r="C895" s="1012" t="s">
        <v>4145</v>
      </c>
      <c r="D895" s="1013" t="s">
        <v>14</v>
      </c>
      <c r="E895" s="1013" t="s">
        <v>8</v>
      </c>
      <c r="F895" s="524" t="s">
        <v>5</v>
      </c>
      <c r="G895" s="523"/>
      <c r="H895" s="526" t="s">
        <v>4078</v>
      </c>
      <c r="I895" s="523">
        <v>1</v>
      </c>
      <c r="J895" s="526" t="s">
        <v>4762</v>
      </c>
      <c r="K895" s="525" t="s">
        <v>1072</v>
      </c>
      <c r="L895" s="524" t="s">
        <v>3867</v>
      </c>
      <c r="M895" s="526" t="str">
        <f>VLOOKUP(L895,CódigosRetorno!$A$2:$B$1577,2,FALSE)</f>
        <v>No existe información en el nombre del concepto.</v>
      </c>
      <c r="N895" s="527" t="s">
        <v>163</v>
      </c>
      <c r="O895" s="306"/>
    </row>
    <row r="896" spans="1:15" ht="24" x14ac:dyDescent="0.35">
      <c r="A896" s="305"/>
      <c r="B896" s="1009"/>
      <c r="C896" s="1012"/>
      <c r="D896" s="1013"/>
      <c r="E896" s="1013"/>
      <c r="F896" s="1010" t="s">
        <v>40</v>
      </c>
      <c r="G896" s="1013" t="s">
        <v>5756</v>
      </c>
      <c r="H896" s="1012" t="s">
        <v>4079</v>
      </c>
      <c r="I896" s="1009">
        <v>1</v>
      </c>
      <c r="J896" s="526" t="s">
        <v>4556</v>
      </c>
      <c r="K896" s="525" t="s">
        <v>1072</v>
      </c>
      <c r="L896" s="524" t="s">
        <v>4395</v>
      </c>
      <c r="M896" s="526" t="str">
        <f>VLOOKUP(L896,CódigosRetorno!$A$2:$B$1577,2,FALSE)</f>
        <v>El dato ingresado como codigo de identificación de concepto tributario no es valido (catalogo nro 55)</v>
      </c>
      <c r="N896" s="523" t="s">
        <v>4661</v>
      </c>
      <c r="O896" s="306"/>
    </row>
    <row r="897" spans="1:15" ht="24" x14ac:dyDescent="0.35">
      <c r="A897" s="305"/>
      <c r="B897" s="1009"/>
      <c r="C897" s="1012"/>
      <c r="D897" s="1013"/>
      <c r="E897" s="1013"/>
      <c r="F897" s="1010"/>
      <c r="G897" s="1013"/>
      <c r="H897" s="1012"/>
      <c r="I897" s="1009"/>
      <c r="J897" s="526" t="s">
        <v>4705</v>
      </c>
      <c r="K897" s="525" t="s">
        <v>171</v>
      </c>
      <c r="L897" s="524" t="s">
        <v>4479</v>
      </c>
      <c r="M897" s="526" t="str">
        <f>VLOOKUP(L897,CódigosRetorno!$A$2:$B$1577,2,FALSE)</f>
        <v>El XML no contiene el tag de Regalía Petrolera: Decreto Supremo de aprobación del contrato</v>
      </c>
      <c r="N897" s="527" t="s">
        <v>163</v>
      </c>
      <c r="O897" s="306"/>
    </row>
    <row r="898" spans="1:15" ht="24" x14ac:dyDescent="0.35">
      <c r="A898" s="305"/>
      <c r="B898" s="1009"/>
      <c r="C898" s="1012"/>
      <c r="D898" s="1013"/>
      <c r="E898" s="1013"/>
      <c r="F898" s="1010"/>
      <c r="G898" s="1013"/>
      <c r="H898" s="1012"/>
      <c r="I898" s="1009"/>
      <c r="J898" s="526" t="s">
        <v>4706</v>
      </c>
      <c r="K898" s="525" t="s">
        <v>171</v>
      </c>
      <c r="L898" s="524" t="s">
        <v>4511</v>
      </c>
      <c r="M898" s="526" t="str">
        <f>VLOOKUP(L898,CódigosRetorno!$A$2:$B$1577,2,FALSE)</f>
        <v>El XML no contiene el tag de Regalía Petrolera: Area de contrato (Lote)</v>
      </c>
      <c r="N898" s="527" t="s">
        <v>163</v>
      </c>
      <c r="O898" s="306"/>
    </row>
    <row r="899" spans="1:15" ht="24" x14ac:dyDescent="0.35">
      <c r="A899" s="305"/>
      <c r="B899" s="1009"/>
      <c r="C899" s="1012"/>
      <c r="D899" s="1013"/>
      <c r="E899" s="1013"/>
      <c r="F899" s="1010"/>
      <c r="G899" s="523" t="s">
        <v>3998</v>
      </c>
      <c r="H899" s="526" t="s">
        <v>3902</v>
      </c>
      <c r="I899" s="523" t="s">
        <v>3900</v>
      </c>
      <c r="J899" s="526" t="s">
        <v>4289</v>
      </c>
      <c r="K899" s="525" t="s">
        <v>1072</v>
      </c>
      <c r="L899" s="524" t="s">
        <v>4242</v>
      </c>
      <c r="M899" s="526" t="str">
        <f>VLOOKUP(L899,CódigosRetorno!$A$2:$B$1577,2,FALSE)</f>
        <v>El dato ingresado como atributo @listName es incorrecto.</v>
      </c>
      <c r="N899" s="527" t="s">
        <v>163</v>
      </c>
      <c r="O899" s="306"/>
    </row>
    <row r="900" spans="1:15" ht="24" x14ac:dyDescent="0.35">
      <c r="A900" s="305"/>
      <c r="B900" s="1009"/>
      <c r="C900" s="1012"/>
      <c r="D900" s="1013"/>
      <c r="E900" s="1013"/>
      <c r="F900" s="1010"/>
      <c r="G900" s="523" t="s">
        <v>3898</v>
      </c>
      <c r="H900" s="526" t="s">
        <v>3899</v>
      </c>
      <c r="I900" s="523" t="s">
        <v>3900</v>
      </c>
      <c r="J900" s="526" t="s">
        <v>4239</v>
      </c>
      <c r="K900" s="524" t="s">
        <v>1072</v>
      </c>
      <c r="L900" s="385" t="s">
        <v>4241</v>
      </c>
      <c r="M900" s="526" t="str">
        <f>VLOOKUP(L900,CódigosRetorno!$A$2:$B$1577,2,FALSE)</f>
        <v>El dato ingresado como atributo @listAgencyName es incorrecto.</v>
      </c>
      <c r="N900" s="527" t="s">
        <v>163</v>
      </c>
      <c r="O900" s="306"/>
    </row>
    <row r="901" spans="1:15" ht="36" x14ac:dyDescent="0.35">
      <c r="A901" s="305"/>
      <c r="B901" s="1009"/>
      <c r="C901" s="1012"/>
      <c r="D901" s="1013"/>
      <c r="E901" s="1013"/>
      <c r="F901" s="1010"/>
      <c r="G901" s="527" t="s">
        <v>3999</v>
      </c>
      <c r="H901" s="414" t="s">
        <v>3904</v>
      </c>
      <c r="I901" s="523" t="s">
        <v>3900</v>
      </c>
      <c r="J901" s="526" t="s">
        <v>4290</v>
      </c>
      <c r="K901" s="524" t="s">
        <v>1072</v>
      </c>
      <c r="L901" s="385" t="s">
        <v>4243</v>
      </c>
      <c r="M901" s="526" t="str">
        <f>VLOOKUP(L901,CódigosRetorno!$A$2:$B$1577,2,FALSE)</f>
        <v>El dato ingresado como atributo @listURI es incorrecto.</v>
      </c>
      <c r="N901" s="527" t="s">
        <v>163</v>
      </c>
      <c r="O901" s="306"/>
    </row>
    <row r="902" spans="1:15" ht="24" x14ac:dyDescent="0.35">
      <c r="A902" s="305"/>
      <c r="B902" s="1009"/>
      <c r="C902" s="1012"/>
      <c r="D902" s="1013"/>
      <c r="E902" s="1013"/>
      <c r="F902" s="1010" t="s">
        <v>4337</v>
      </c>
      <c r="G902" s="1010"/>
      <c r="H902" s="1012" t="s">
        <v>4146</v>
      </c>
      <c r="I902" s="1009">
        <v>1</v>
      </c>
      <c r="J902" s="526" t="s">
        <v>6063</v>
      </c>
      <c r="K902" s="524" t="s">
        <v>171</v>
      </c>
      <c r="L902" s="385" t="s">
        <v>3799</v>
      </c>
      <c r="M902" s="526" t="str">
        <f>VLOOKUP(L902,CódigosRetorno!$A$2:$B$1577,2,FALSE)</f>
        <v>El XML no contiene tag o no existe información del valor del concepto por linea.</v>
      </c>
      <c r="N902" s="527" t="s">
        <v>163</v>
      </c>
      <c r="O902" s="306"/>
    </row>
    <row r="903" spans="1:15" ht="48" x14ac:dyDescent="0.35">
      <c r="A903" s="305"/>
      <c r="B903" s="1009"/>
      <c r="C903" s="1012"/>
      <c r="D903" s="1013"/>
      <c r="E903" s="1013"/>
      <c r="F903" s="1010"/>
      <c r="G903" s="1010"/>
      <c r="H903" s="1012"/>
      <c r="I903" s="1009"/>
      <c r="J903" s="526" t="s">
        <v>6064</v>
      </c>
      <c r="K903" s="525" t="s">
        <v>1072</v>
      </c>
      <c r="L903" s="524" t="s">
        <v>4417</v>
      </c>
      <c r="M903" s="526" t="str">
        <f>VLOOKUP(L903,CódigosRetorno!$A$2:$B$1577,2,FALSE)</f>
        <v>El dato ingresado como valor del concepto de la linea no cumple con el formato establecido.</v>
      </c>
      <c r="N903" s="527" t="s">
        <v>163</v>
      </c>
      <c r="O903" s="306"/>
    </row>
    <row r="904" spans="1:15" ht="48" x14ac:dyDescent="0.35">
      <c r="A904" s="305"/>
      <c r="B904" s="1009"/>
      <c r="C904" s="1012"/>
      <c r="D904" s="1013"/>
      <c r="E904" s="1013"/>
      <c r="F904" s="1010"/>
      <c r="G904" s="1010"/>
      <c r="H904" s="1012"/>
      <c r="I904" s="1009"/>
      <c r="J904" s="526" t="s">
        <v>6065</v>
      </c>
      <c r="K904" s="525" t="s">
        <v>1072</v>
      </c>
      <c r="L904" s="524" t="s">
        <v>4417</v>
      </c>
      <c r="M904" s="526" t="str">
        <f>VLOOKUP(L904,CódigosRetorno!$A$2:$B$1577,2,FALSE)</f>
        <v>El dato ingresado como valor del concepto de la linea no cumple con el formato establecido.</v>
      </c>
      <c r="N904" s="527" t="s">
        <v>163</v>
      </c>
      <c r="O904" s="306"/>
    </row>
    <row r="905" spans="1:15" ht="24" x14ac:dyDescent="0.35">
      <c r="A905" s="305"/>
      <c r="B905" s="1009">
        <v>157</v>
      </c>
      <c r="C905" s="1012" t="s">
        <v>4147</v>
      </c>
      <c r="D905" s="1013" t="s">
        <v>14</v>
      </c>
      <c r="E905" s="1013" t="s">
        <v>8</v>
      </c>
      <c r="F905" s="524" t="s">
        <v>5</v>
      </c>
      <c r="G905" s="523"/>
      <c r="H905" s="526" t="s">
        <v>4078</v>
      </c>
      <c r="I905" s="523">
        <v>1</v>
      </c>
      <c r="J905" s="526" t="s">
        <v>4762</v>
      </c>
      <c r="K905" s="525" t="s">
        <v>1072</v>
      </c>
      <c r="L905" s="524" t="s">
        <v>3867</v>
      </c>
      <c r="M905" s="526" t="str">
        <f>VLOOKUP(L905,CódigosRetorno!$A$2:$B$1577,2,FALSE)</f>
        <v>No existe información en el nombre del concepto.</v>
      </c>
      <c r="N905" s="527" t="s">
        <v>163</v>
      </c>
      <c r="O905" s="306"/>
    </row>
    <row r="906" spans="1:15" ht="24" x14ac:dyDescent="0.35">
      <c r="A906" s="305"/>
      <c r="B906" s="1009"/>
      <c r="C906" s="1012"/>
      <c r="D906" s="1013"/>
      <c r="E906" s="1013"/>
      <c r="F906" s="1010" t="s">
        <v>40</v>
      </c>
      <c r="G906" s="1013" t="s">
        <v>5756</v>
      </c>
      <c r="H906" s="1011" t="s">
        <v>4079</v>
      </c>
      <c r="I906" s="1009">
        <v>1</v>
      </c>
      <c r="J906" s="526" t="s">
        <v>4556</v>
      </c>
      <c r="K906" s="525" t="s">
        <v>1072</v>
      </c>
      <c r="L906" s="524" t="s">
        <v>4395</v>
      </c>
      <c r="M906" s="526" t="str">
        <f>VLOOKUP(L906,CódigosRetorno!$A$2:$B$1577,2,FALSE)</f>
        <v>El dato ingresado como codigo de identificación de concepto tributario no es valido (catalogo nro 55)</v>
      </c>
      <c r="N906" s="523" t="s">
        <v>4661</v>
      </c>
      <c r="O906" s="306"/>
    </row>
    <row r="907" spans="1:15" ht="24" x14ac:dyDescent="0.35">
      <c r="A907" s="305"/>
      <c r="B907" s="1009"/>
      <c r="C907" s="1012"/>
      <c r="D907" s="1013"/>
      <c r="E907" s="1013"/>
      <c r="F907" s="1010"/>
      <c r="G907" s="1013"/>
      <c r="H907" s="1011"/>
      <c r="I907" s="1009"/>
      <c r="J907" s="526" t="s">
        <v>4707</v>
      </c>
      <c r="K907" s="524" t="s">
        <v>171</v>
      </c>
      <c r="L907" s="385" t="s">
        <v>4512</v>
      </c>
      <c r="M907" s="526" t="str">
        <f>VLOOKUP(L907,CódigosRetorno!$A$2:$B$1577,2,FALSE)</f>
        <v>El XML no contiene el tag de Regalía Petrolera: Periodo de pago - Fecha de inicio</v>
      </c>
      <c r="N907" s="527" t="s">
        <v>163</v>
      </c>
      <c r="O907" s="306"/>
    </row>
    <row r="908" spans="1:15" ht="24" x14ac:dyDescent="0.35">
      <c r="A908" s="305"/>
      <c r="B908" s="1009"/>
      <c r="C908" s="1012"/>
      <c r="D908" s="1013"/>
      <c r="E908" s="1013"/>
      <c r="F908" s="1010"/>
      <c r="G908" s="523" t="s">
        <v>3998</v>
      </c>
      <c r="H908" s="526" t="s">
        <v>3902</v>
      </c>
      <c r="I908" s="523" t="s">
        <v>3900</v>
      </c>
      <c r="J908" s="526" t="s">
        <v>4289</v>
      </c>
      <c r="K908" s="525" t="s">
        <v>1072</v>
      </c>
      <c r="L908" s="524" t="s">
        <v>4242</v>
      </c>
      <c r="M908" s="526" t="str">
        <f>VLOOKUP(L908,CódigosRetorno!$A$2:$B$1577,2,FALSE)</f>
        <v>El dato ingresado como atributo @listName es incorrecto.</v>
      </c>
      <c r="N908" s="527" t="s">
        <v>163</v>
      </c>
      <c r="O908" s="306"/>
    </row>
    <row r="909" spans="1:15" ht="24" x14ac:dyDescent="0.35">
      <c r="A909" s="305"/>
      <c r="B909" s="1009"/>
      <c r="C909" s="1012"/>
      <c r="D909" s="1013"/>
      <c r="E909" s="1013"/>
      <c r="F909" s="1010"/>
      <c r="G909" s="523" t="s">
        <v>3898</v>
      </c>
      <c r="H909" s="526" t="s">
        <v>3899</v>
      </c>
      <c r="I909" s="523" t="s">
        <v>3900</v>
      </c>
      <c r="J909" s="526" t="s">
        <v>4239</v>
      </c>
      <c r="K909" s="524" t="s">
        <v>1072</v>
      </c>
      <c r="L909" s="385" t="s">
        <v>4241</v>
      </c>
      <c r="M909" s="526" t="str">
        <f>VLOOKUP(L909,CódigosRetorno!$A$2:$B$1577,2,FALSE)</f>
        <v>El dato ingresado como atributo @listAgencyName es incorrecto.</v>
      </c>
      <c r="N909" s="527" t="s">
        <v>163</v>
      </c>
      <c r="O909" s="306"/>
    </row>
    <row r="910" spans="1:15" ht="36" x14ac:dyDescent="0.35">
      <c r="A910" s="305"/>
      <c r="B910" s="1009"/>
      <c r="C910" s="1012"/>
      <c r="D910" s="1013"/>
      <c r="E910" s="1013"/>
      <c r="F910" s="1010"/>
      <c r="G910" s="527" t="s">
        <v>3999</v>
      </c>
      <c r="H910" s="414" t="s">
        <v>3904</v>
      </c>
      <c r="I910" s="523" t="s">
        <v>3900</v>
      </c>
      <c r="J910" s="526" t="s">
        <v>4290</v>
      </c>
      <c r="K910" s="524" t="s">
        <v>1072</v>
      </c>
      <c r="L910" s="385" t="s">
        <v>4243</v>
      </c>
      <c r="M910" s="526" t="str">
        <f>VLOOKUP(L910,CódigosRetorno!$A$2:$B$1577,2,FALSE)</f>
        <v>El dato ingresado como atributo @listURI es incorrecto.</v>
      </c>
      <c r="N910" s="527" t="s">
        <v>163</v>
      </c>
      <c r="O910" s="306"/>
    </row>
    <row r="911" spans="1:15" ht="24" x14ac:dyDescent="0.35">
      <c r="A911" s="305"/>
      <c r="B911" s="1009"/>
      <c r="C911" s="1012"/>
      <c r="D911" s="1013"/>
      <c r="E911" s="1013"/>
      <c r="F911" s="524" t="s">
        <v>137</v>
      </c>
      <c r="G911" s="524" t="s">
        <v>21</v>
      </c>
      <c r="H911" s="526" t="s">
        <v>4136</v>
      </c>
      <c r="I911" s="523">
        <v>1</v>
      </c>
      <c r="J911" s="526" t="s">
        <v>6066</v>
      </c>
      <c r="K911" s="525" t="s">
        <v>171</v>
      </c>
      <c r="L911" s="524" t="s">
        <v>3800</v>
      </c>
      <c r="M911" s="526" t="str">
        <f>VLOOKUP(L911,CódigosRetorno!$A$2:$B$1577,2,FALSE)</f>
        <v>El XML no contiene tag de la fecha del concepto por linea.</v>
      </c>
      <c r="N911" s="527" t="s">
        <v>163</v>
      </c>
      <c r="O911" s="306"/>
    </row>
    <row r="912" spans="1:15" ht="24" x14ac:dyDescent="0.35">
      <c r="A912" s="305"/>
      <c r="B912" s="1009">
        <f>B905+1</f>
        <v>158</v>
      </c>
      <c r="C912" s="1012" t="s">
        <v>4148</v>
      </c>
      <c r="D912" s="1013" t="s">
        <v>14</v>
      </c>
      <c r="E912" s="1013" t="s">
        <v>8</v>
      </c>
      <c r="F912" s="524" t="s">
        <v>5</v>
      </c>
      <c r="G912" s="523"/>
      <c r="H912" s="526" t="s">
        <v>4078</v>
      </c>
      <c r="I912" s="523">
        <v>1</v>
      </c>
      <c r="J912" s="526" t="s">
        <v>4762</v>
      </c>
      <c r="K912" s="525" t="s">
        <v>1072</v>
      </c>
      <c r="L912" s="524" t="s">
        <v>3867</v>
      </c>
      <c r="M912" s="526" t="str">
        <f>VLOOKUP(L912,CódigosRetorno!$A$2:$B$1577,2,FALSE)</f>
        <v>No existe información en el nombre del concepto.</v>
      </c>
      <c r="N912" s="527" t="s">
        <v>163</v>
      </c>
      <c r="O912" s="306"/>
    </row>
    <row r="913" spans="1:15" ht="24" x14ac:dyDescent="0.35">
      <c r="A913" s="305"/>
      <c r="B913" s="1009"/>
      <c r="C913" s="1012"/>
      <c r="D913" s="1013"/>
      <c r="E913" s="1013"/>
      <c r="F913" s="1010" t="s">
        <v>40</v>
      </c>
      <c r="G913" s="1013" t="s">
        <v>5756</v>
      </c>
      <c r="H913" s="1011" t="s">
        <v>4079</v>
      </c>
      <c r="I913" s="1009">
        <v>1</v>
      </c>
      <c r="J913" s="526" t="s">
        <v>4556</v>
      </c>
      <c r="K913" s="525" t="s">
        <v>1072</v>
      </c>
      <c r="L913" s="524" t="s">
        <v>4395</v>
      </c>
      <c r="M913" s="526" t="str">
        <f>VLOOKUP(L913,CódigosRetorno!$A$2:$B$1577,2,FALSE)</f>
        <v>El dato ingresado como codigo de identificación de concepto tributario no es valido (catalogo nro 55)</v>
      </c>
      <c r="N913" s="523" t="s">
        <v>4661</v>
      </c>
      <c r="O913" s="306"/>
    </row>
    <row r="914" spans="1:15" ht="24" x14ac:dyDescent="0.35">
      <c r="A914" s="305"/>
      <c r="B914" s="1009"/>
      <c r="C914" s="1012"/>
      <c r="D914" s="1013"/>
      <c r="E914" s="1013"/>
      <c r="F914" s="1010"/>
      <c r="G914" s="1013"/>
      <c r="H914" s="1011"/>
      <c r="I914" s="1009"/>
      <c r="J914" s="526" t="s">
        <v>4708</v>
      </c>
      <c r="K914" s="524" t="s">
        <v>171</v>
      </c>
      <c r="L914" s="385" t="s">
        <v>4513</v>
      </c>
      <c r="M914" s="526" t="str">
        <f>VLOOKUP(L914,CódigosRetorno!$A$2:$B$1577,2,FALSE)</f>
        <v>El XML no contiene el tag de Regalía Petrolera: Periodo de pago - Fecha de fin</v>
      </c>
      <c r="N914" s="527" t="s">
        <v>163</v>
      </c>
      <c r="O914" s="306"/>
    </row>
    <row r="915" spans="1:15" ht="24" x14ac:dyDescent="0.35">
      <c r="A915" s="305"/>
      <c r="B915" s="1009"/>
      <c r="C915" s="1012"/>
      <c r="D915" s="1013"/>
      <c r="E915" s="1013"/>
      <c r="F915" s="1010"/>
      <c r="G915" s="523" t="s">
        <v>3998</v>
      </c>
      <c r="H915" s="526" t="s">
        <v>3902</v>
      </c>
      <c r="I915" s="523" t="s">
        <v>3900</v>
      </c>
      <c r="J915" s="526" t="s">
        <v>4289</v>
      </c>
      <c r="K915" s="525" t="s">
        <v>1072</v>
      </c>
      <c r="L915" s="524" t="s">
        <v>4242</v>
      </c>
      <c r="M915" s="526" t="str">
        <f>VLOOKUP(L915,CódigosRetorno!$A$2:$B$1577,2,FALSE)</f>
        <v>El dato ingresado como atributo @listName es incorrecto.</v>
      </c>
      <c r="N915" s="527" t="s">
        <v>163</v>
      </c>
      <c r="O915" s="306"/>
    </row>
    <row r="916" spans="1:15" ht="24" x14ac:dyDescent="0.35">
      <c r="A916" s="305"/>
      <c r="B916" s="1009"/>
      <c r="C916" s="1012"/>
      <c r="D916" s="1013"/>
      <c r="E916" s="1013"/>
      <c r="F916" s="1010"/>
      <c r="G916" s="523" t="s">
        <v>3898</v>
      </c>
      <c r="H916" s="526" t="s">
        <v>3899</v>
      </c>
      <c r="I916" s="523" t="s">
        <v>3900</v>
      </c>
      <c r="J916" s="526" t="s">
        <v>4239</v>
      </c>
      <c r="K916" s="524" t="s">
        <v>1072</v>
      </c>
      <c r="L916" s="385" t="s">
        <v>4241</v>
      </c>
      <c r="M916" s="526" t="str">
        <f>VLOOKUP(L916,CódigosRetorno!$A$2:$B$1577,2,FALSE)</f>
        <v>El dato ingresado como atributo @listAgencyName es incorrecto.</v>
      </c>
      <c r="N916" s="527" t="s">
        <v>163</v>
      </c>
      <c r="O916" s="306"/>
    </row>
    <row r="917" spans="1:15" ht="36" x14ac:dyDescent="0.35">
      <c r="A917" s="305"/>
      <c r="B917" s="1009"/>
      <c r="C917" s="1012"/>
      <c r="D917" s="1013"/>
      <c r="E917" s="1013"/>
      <c r="F917" s="1010"/>
      <c r="G917" s="527" t="s">
        <v>3999</v>
      </c>
      <c r="H917" s="414" t="s">
        <v>3904</v>
      </c>
      <c r="I917" s="523" t="s">
        <v>3900</v>
      </c>
      <c r="J917" s="526" t="s">
        <v>4290</v>
      </c>
      <c r="K917" s="524" t="s">
        <v>1072</v>
      </c>
      <c r="L917" s="385" t="s">
        <v>4243</v>
      </c>
      <c r="M917" s="526" t="str">
        <f>VLOOKUP(L917,CódigosRetorno!$A$2:$B$1577,2,FALSE)</f>
        <v>El dato ingresado como atributo @listURI es incorrecto.</v>
      </c>
      <c r="N917" s="527" t="s">
        <v>163</v>
      </c>
      <c r="O917" s="306"/>
    </row>
    <row r="918" spans="1:15" ht="24" x14ac:dyDescent="0.35">
      <c r="A918" s="305"/>
      <c r="B918" s="1009"/>
      <c r="C918" s="1012"/>
      <c r="D918" s="1013"/>
      <c r="E918" s="1013"/>
      <c r="F918" s="524" t="s">
        <v>137</v>
      </c>
      <c r="G918" s="524" t="s">
        <v>21</v>
      </c>
      <c r="H918" s="526" t="s">
        <v>4149</v>
      </c>
      <c r="I918" s="523"/>
      <c r="J918" s="526" t="s">
        <v>6067</v>
      </c>
      <c r="K918" s="524" t="s">
        <v>171</v>
      </c>
      <c r="L918" s="524" t="s">
        <v>3800</v>
      </c>
      <c r="M918" s="526" t="str">
        <f>VLOOKUP(L918,CódigosRetorno!$A$2:$B$1577,2,FALSE)</f>
        <v>El XML no contiene tag de la fecha del concepto por linea.</v>
      </c>
      <c r="N918" s="527" t="s">
        <v>163</v>
      </c>
      <c r="O918" s="306"/>
    </row>
    <row r="919" spans="1:15" ht="24" x14ac:dyDescent="0.35">
      <c r="A919" s="305"/>
      <c r="B919" s="523">
        <f>B912+1</f>
        <v>159</v>
      </c>
      <c r="C919" s="526" t="s">
        <v>4150</v>
      </c>
      <c r="D919" s="525" t="s">
        <v>3</v>
      </c>
      <c r="E919" s="525" t="s">
        <v>8</v>
      </c>
      <c r="F919" s="523" t="s">
        <v>137</v>
      </c>
      <c r="G919" s="524" t="s">
        <v>21</v>
      </c>
      <c r="H919" s="526" t="s">
        <v>3257</v>
      </c>
      <c r="I919" s="523">
        <v>1</v>
      </c>
      <c r="J919" s="526" t="s">
        <v>4709</v>
      </c>
      <c r="K919" s="524" t="s">
        <v>171</v>
      </c>
      <c r="L919" s="385" t="s">
        <v>4516</v>
      </c>
      <c r="M919" s="526" t="str">
        <f>VLOOKUP(L919,CódigosRetorno!$A$2:$B$1577,2,FALSE)</f>
        <v>El XML no contiene el tag de Regalía Petrolera: Fecha de Pago</v>
      </c>
      <c r="N919" s="527" t="s">
        <v>163</v>
      </c>
      <c r="O919" s="306"/>
    </row>
    <row r="920" spans="1:15" ht="14.5" x14ac:dyDescent="0.35">
      <c r="A920" s="305"/>
      <c r="B920" s="1048" t="s">
        <v>5786</v>
      </c>
      <c r="C920" s="1048"/>
      <c r="D920" s="1048"/>
      <c r="E920" s="1048"/>
      <c r="F920" s="183"/>
      <c r="G920" s="183"/>
      <c r="H920" s="178"/>
      <c r="I920" s="185"/>
      <c r="J920" s="178"/>
      <c r="K920" s="184" t="s">
        <v>163</v>
      </c>
      <c r="L920" s="189" t="s">
        <v>163</v>
      </c>
      <c r="M920" s="178" t="s">
        <v>163</v>
      </c>
      <c r="N920" s="213" t="s">
        <v>163</v>
      </c>
      <c r="O920" s="306"/>
    </row>
    <row r="921" spans="1:15" ht="24" x14ac:dyDescent="0.35">
      <c r="A921" s="305"/>
      <c r="B921" s="897">
        <f>B919+1</f>
        <v>160</v>
      </c>
      <c r="C921" s="920" t="s">
        <v>5701</v>
      </c>
      <c r="D921" s="897" t="s">
        <v>14</v>
      </c>
      <c r="E921" s="897" t="s">
        <v>8</v>
      </c>
      <c r="F921" s="158" t="s">
        <v>5</v>
      </c>
      <c r="G921" s="148"/>
      <c r="H921" s="149" t="s">
        <v>4078</v>
      </c>
      <c r="I921" s="148">
        <v>1</v>
      </c>
      <c r="J921" s="149" t="s">
        <v>2514</v>
      </c>
      <c r="K921" s="141" t="s">
        <v>163</v>
      </c>
      <c r="L921" s="158" t="s">
        <v>163</v>
      </c>
      <c r="M921" s="149" t="s">
        <v>163</v>
      </c>
      <c r="N921" s="161" t="s">
        <v>163</v>
      </c>
      <c r="O921" s="306"/>
    </row>
    <row r="922" spans="1:15" ht="24" x14ac:dyDescent="0.35">
      <c r="A922" s="305"/>
      <c r="B922" s="897"/>
      <c r="C922" s="920"/>
      <c r="D922" s="897"/>
      <c r="E922" s="897"/>
      <c r="F922" s="1005" t="s">
        <v>40</v>
      </c>
      <c r="G922" s="897" t="s">
        <v>5756</v>
      </c>
      <c r="H922" s="920" t="s">
        <v>4079</v>
      </c>
      <c r="I922" s="876">
        <v>1</v>
      </c>
      <c r="J922" s="149" t="s">
        <v>2514</v>
      </c>
      <c r="K922" s="141" t="s">
        <v>163</v>
      </c>
      <c r="L922" s="158" t="s">
        <v>163</v>
      </c>
      <c r="M922" s="149" t="s">
        <v>163</v>
      </c>
      <c r="N922" s="148" t="s">
        <v>4661</v>
      </c>
      <c r="O922" s="306"/>
    </row>
    <row r="923" spans="1:15" ht="14.5" x14ac:dyDescent="0.35">
      <c r="A923" s="305"/>
      <c r="B923" s="897"/>
      <c r="C923" s="920"/>
      <c r="D923" s="897"/>
      <c r="E923" s="897"/>
      <c r="F923" s="1005"/>
      <c r="G923" s="897"/>
      <c r="H923" s="920"/>
      <c r="I923" s="876"/>
      <c r="J923" s="149" t="s">
        <v>2514</v>
      </c>
      <c r="K923" s="141" t="s">
        <v>163</v>
      </c>
      <c r="L923" s="158" t="s">
        <v>163</v>
      </c>
      <c r="M923" s="149" t="s">
        <v>163</v>
      </c>
      <c r="N923" s="148" t="s">
        <v>163</v>
      </c>
      <c r="O923" s="306"/>
    </row>
    <row r="924" spans="1:15" ht="24" x14ac:dyDescent="0.35">
      <c r="A924" s="305"/>
      <c r="B924" s="897"/>
      <c r="C924" s="920"/>
      <c r="D924" s="897"/>
      <c r="E924" s="897"/>
      <c r="F924" s="1005"/>
      <c r="G924" s="148" t="s">
        <v>3998</v>
      </c>
      <c r="H924" s="149" t="s">
        <v>3902</v>
      </c>
      <c r="I924" s="148" t="s">
        <v>3900</v>
      </c>
      <c r="J924" s="149" t="s">
        <v>2514</v>
      </c>
      <c r="K924" s="141" t="s">
        <v>163</v>
      </c>
      <c r="L924" s="158" t="s">
        <v>163</v>
      </c>
      <c r="M924" s="149" t="s">
        <v>163</v>
      </c>
      <c r="N924" s="161" t="s">
        <v>163</v>
      </c>
      <c r="O924" s="306"/>
    </row>
    <row r="925" spans="1:15" ht="14.5" x14ac:dyDescent="0.35">
      <c r="A925" s="305"/>
      <c r="B925" s="897"/>
      <c r="C925" s="920"/>
      <c r="D925" s="897"/>
      <c r="E925" s="897"/>
      <c r="F925" s="1005"/>
      <c r="G925" s="148" t="s">
        <v>3898</v>
      </c>
      <c r="H925" s="149" t="s">
        <v>3899</v>
      </c>
      <c r="I925" s="148" t="s">
        <v>3900</v>
      </c>
      <c r="J925" s="149" t="s">
        <v>2514</v>
      </c>
      <c r="K925" s="141" t="s">
        <v>163</v>
      </c>
      <c r="L925" s="158" t="s">
        <v>163</v>
      </c>
      <c r="M925" s="149" t="s">
        <v>163</v>
      </c>
      <c r="N925" s="161" t="s">
        <v>163</v>
      </c>
      <c r="O925" s="306"/>
    </row>
    <row r="926" spans="1:15" ht="36" x14ac:dyDescent="0.35">
      <c r="A926" s="305"/>
      <c r="B926" s="897"/>
      <c r="C926" s="920"/>
      <c r="D926" s="897"/>
      <c r="E926" s="897"/>
      <c r="F926" s="1006"/>
      <c r="G926" s="236" t="s">
        <v>3999</v>
      </c>
      <c r="H926" s="238" t="s">
        <v>3904</v>
      </c>
      <c r="I926" s="148" t="s">
        <v>3900</v>
      </c>
      <c r="J926" s="149" t="s">
        <v>2514</v>
      </c>
      <c r="K926" s="141" t="s">
        <v>163</v>
      </c>
      <c r="L926" s="158" t="s">
        <v>163</v>
      </c>
      <c r="M926" s="149" t="s">
        <v>163</v>
      </c>
      <c r="N926" s="161" t="s">
        <v>163</v>
      </c>
      <c r="O926" s="306"/>
    </row>
    <row r="927" spans="1:15" ht="24" x14ac:dyDescent="0.35">
      <c r="A927" s="305"/>
      <c r="B927" s="897"/>
      <c r="C927" s="920"/>
      <c r="D927" s="897"/>
      <c r="E927" s="1021"/>
      <c r="F927" s="442" t="s">
        <v>137</v>
      </c>
      <c r="G927" s="444" t="s">
        <v>156</v>
      </c>
      <c r="H927" s="415" t="s">
        <v>5322</v>
      </c>
      <c r="I927" s="162">
        <v>1</v>
      </c>
      <c r="J927" s="149" t="s">
        <v>2514</v>
      </c>
      <c r="K927" s="141" t="s">
        <v>163</v>
      </c>
      <c r="L927" s="158" t="s">
        <v>163</v>
      </c>
      <c r="M927" s="149" t="s">
        <v>163</v>
      </c>
      <c r="N927" s="161" t="s">
        <v>163</v>
      </c>
      <c r="O927" s="306"/>
    </row>
    <row r="928" spans="1:15" ht="36" x14ac:dyDescent="0.35">
      <c r="A928" s="305"/>
      <c r="B928" s="897"/>
      <c r="C928" s="920"/>
      <c r="D928" s="897"/>
      <c r="E928" s="1021"/>
      <c r="F928" s="443" t="s">
        <v>138</v>
      </c>
      <c r="G928" s="445"/>
      <c r="H928" s="244" t="s">
        <v>5702</v>
      </c>
      <c r="I928" s="162">
        <v>1</v>
      </c>
      <c r="J928" s="379" t="s">
        <v>6505</v>
      </c>
      <c r="K928" s="483" t="s">
        <v>1072</v>
      </c>
      <c r="L928" s="377" t="s">
        <v>6503</v>
      </c>
      <c r="M928" s="627" t="str">
        <f>VLOOKUP(L928,CódigosRetorno!$A$2:$B$1577,2,FALSE)</f>
        <v>El valor ingresado como numero de DAM no cumple con el estandar</v>
      </c>
      <c r="N928" s="161" t="s">
        <v>163</v>
      </c>
      <c r="O928" s="306"/>
    </row>
    <row r="929" spans="1:15" ht="24" x14ac:dyDescent="0.35">
      <c r="A929" s="305"/>
      <c r="B929" s="889">
        <f>B921+1</f>
        <v>161</v>
      </c>
      <c r="C929" s="903" t="s">
        <v>5330</v>
      </c>
      <c r="D929" s="889" t="s">
        <v>14</v>
      </c>
      <c r="E929" s="889" t="s">
        <v>8</v>
      </c>
      <c r="F929" s="156" t="s">
        <v>5</v>
      </c>
      <c r="G929" s="144" t="s">
        <v>5756</v>
      </c>
      <c r="H929" s="231" t="s">
        <v>4078</v>
      </c>
      <c r="I929" s="148" t="s">
        <v>3900</v>
      </c>
      <c r="J929" s="149" t="s">
        <v>2514</v>
      </c>
      <c r="K929" s="141" t="s">
        <v>163</v>
      </c>
      <c r="L929" s="158" t="s">
        <v>163</v>
      </c>
      <c r="M929" s="149" t="s">
        <v>163</v>
      </c>
      <c r="N929" s="148" t="s">
        <v>4661</v>
      </c>
      <c r="O929" s="306"/>
    </row>
    <row r="930" spans="1:15" ht="24" x14ac:dyDescent="0.35">
      <c r="A930" s="305"/>
      <c r="B930" s="894"/>
      <c r="C930" s="909"/>
      <c r="D930" s="894"/>
      <c r="E930" s="894"/>
      <c r="F930" s="1005" t="s">
        <v>40</v>
      </c>
      <c r="G930" s="897" t="s">
        <v>5756</v>
      </c>
      <c r="H930" s="920" t="s">
        <v>4079</v>
      </c>
      <c r="I930" s="876">
        <v>1</v>
      </c>
      <c r="J930" s="149" t="s">
        <v>2514</v>
      </c>
      <c r="K930" s="141" t="s">
        <v>163</v>
      </c>
      <c r="L930" s="158" t="s">
        <v>163</v>
      </c>
      <c r="M930" s="149" t="s">
        <v>163</v>
      </c>
      <c r="N930" s="148" t="s">
        <v>4661</v>
      </c>
      <c r="O930" s="306"/>
    </row>
    <row r="931" spans="1:15" ht="14.5" x14ac:dyDescent="0.35">
      <c r="A931" s="305"/>
      <c r="B931" s="894"/>
      <c r="C931" s="909"/>
      <c r="D931" s="894"/>
      <c r="E931" s="894"/>
      <c r="F931" s="1005"/>
      <c r="G931" s="897"/>
      <c r="H931" s="920"/>
      <c r="I931" s="876"/>
      <c r="J931" s="149" t="s">
        <v>2514</v>
      </c>
      <c r="K931" s="141" t="s">
        <v>163</v>
      </c>
      <c r="L931" s="158" t="s">
        <v>163</v>
      </c>
      <c r="M931" s="149" t="s">
        <v>163</v>
      </c>
      <c r="N931" s="148" t="s">
        <v>163</v>
      </c>
      <c r="O931" s="306"/>
    </row>
    <row r="932" spans="1:15" ht="24" x14ac:dyDescent="0.35">
      <c r="A932" s="305"/>
      <c r="B932" s="894"/>
      <c r="C932" s="909"/>
      <c r="D932" s="894"/>
      <c r="E932" s="894"/>
      <c r="F932" s="1005"/>
      <c r="G932" s="148" t="s">
        <v>3998</v>
      </c>
      <c r="H932" s="149" t="s">
        <v>3902</v>
      </c>
      <c r="I932" s="148" t="s">
        <v>3900</v>
      </c>
      <c r="J932" s="149" t="s">
        <v>2514</v>
      </c>
      <c r="K932" s="141" t="s">
        <v>163</v>
      </c>
      <c r="L932" s="158" t="s">
        <v>163</v>
      </c>
      <c r="M932" s="149" t="s">
        <v>163</v>
      </c>
      <c r="N932" s="148" t="s">
        <v>163</v>
      </c>
      <c r="O932" s="306"/>
    </row>
    <row r="933" spans="1:15" ht="14.5" x14ac:dyDescent="0.35">
      <c r="A933" s="305"/>
      <c r="B933" s="894"/>
      <c r="C933" s="909"/>
      <c r="D933" s="894"/>
      <c r="E933" s="894"/>
      <c r="F933" s="1005"/>
      <c r="G933" s="148" t="s">
        <v>3898</v>
      </c>
      <c r="H933" s="149" t="s">
        <v>3899</v>
      </c>
      <c r="I933" s="148" t="s">
        <v>3900</v>
      </c>
      <c r="J933" s="149" t="s">
        <v>2514</v>
      </c>
      <c r="K933" s="141" t="s">
        <v>163</v>
      </c>
      <c r="L933" s="158" t="s">
        <v>163</v>
      </c>
      <c r="M933" s="149" t="s">
        <v>163</v>
      </c>
      <c r="N933" s="148" t="s">
        <v>163</v>
      </c>
      <c r="O933" s="306"/>
    </row>
    <row r="934" spans="1:15" ht="36" x14ac:dyDescent="0.35">
      <c r="A934" s="305"/>
      <c r="B934" s="894"/>
      <c r="C934" s="909"/>
      <c r="D934" s="894"/>
      <c r="E934" s="894"/>
      <c r="F934" s="1006"/>
      <c r="G934" s="236" t="s">
        <v>3999</v>
      </c>
      <c r="H934" s="238" t="s">
        <v>3904</v>
      </c>
      <c r="I934" s="142" t="s">
        <v>3900</v>
      </c>
      <c r="J934" s="149" t="s">
        <v>2514</v>
      </c>
      <c r="K934" s="141" t="s">
        <v>163</v>
      </c>
      <c r="L934" s="158" t="s">
        <v>163</v>
      </c>
      <c r="M934" s="149" t="s">
        <v>163</v>
      </c>
      <c r="N934" s="148" t="s">
        <v>163</v>
      </c>
      <c r="O934" s="306"/>
    </row>
    <row r="935" spans="1:15" ht="24" x14ac:dyDescent="0.35">
      <c r="A935" s="305"/>
      <c r="B935" s="894"/>
      <c r="C935" s="909"/>
      <c r="D935" s="894"/>
      <c r="E935" s="894"/>
      <c r="F935" s="427" t="s">
        <v>136</v>
      </c>
      <c r="G935" s="142"/>
      <c r="H935" s="389" t="s">
        <v>5552</v>
      </c>
      <c r="I935" s="142" t="s">
        <v>3900</v>
      </c>
      <c r="J935" s="151" t="s">
        <v>2514</v>
      </c>
      <c r="K935" s="141"/>
      <c r="L935" s="158" t="s">
        <v>163</v>
      </c>
      <c r="M935" s="149" t="s">
        <v>163</v>
      </c>
      <c r="N935" s="148" t="s">
        <v>163</v>
      </c>
      <c r="O935" s="305"/>
    </row>
    <row r="936" spans="1:15" ht="24" x14ac:dyDescent="0.35">
      <c r="A936" s="2"/>
      <c r="B936" s="894"/>
      <c r="C936" s="909"/>
      <c r="D936" s="894"/>
      <c r="E936" s="894"/>
      <c r="F936" s="143" t="s">
        <v>20</v>
      </c>
      <c r="G936" s="143"/>
      <c r="H936" s="239" t="s">
        <v>5374</v>
      </c>
      <c r="I936" s="143" t="s">
        <v>3900</v>
      </c>
      <c r="J936" s="151" t="s">
        <v>2514</v>
      </c>
      <c r="K936" s="141"/>
      <c r="L936" s="158" t="s">
        <v>163</v>
      </c>
      <c r="M936" s="149" t="s">
        <v>163</v>
      </c>
      <c r="N936" s="148" t="s">
        <v>163</v>
      </c>
      <c r="O936" s="2"/>
    </row>
    <row r="937" spans="1:15" ht="24" x14ac:dyDescent="0.35">
      <c r="A937" s="2"/>
      <c r="B937" s="894"/>
      <c r="C937" s="909"/>
      <c r="D937" s="894"/>
      <c r="E937" s="894"/>
      <c r="F937" s="143" t="s">
        <v>17</v>
      </c>
      <c r="G937" s="143"/>
      <c r="H937" s="239" t="s">
        <v>5333</v>
      </c>
      <c r="I937" s="143" t="s">
        <v>3900</v>
      </c>
      <c r="J937" s="151" t="s">
        <v>2514</v>
      </c>
      <c r="K937" s="141"/>
      <c r="L937" s="158" t="s">
        <v>163</v>
      </c>
      <c r="M937" s="149" t="s">
        <v>163</v>
      </c>
      <c r="N937" s="148" t="s">
        <v>163</v>
      </c>
      <c r="O937" s="2"/>
    </row>
    <row r="938" spans="1:15" ht="24" x14ac:dyDescent="0.35">
      <c r="A938" s="2"/>
      <c r="B938" s="894"/>
      <c r="C938" s="909"/>
      <c r="D938" s="894"/>
      <c r="E938" s="894"/>
      <c r="F938" s="143" t="s">
        <v>17</v>
      </c>
      <c r="G938" s="143"/>
      <c r="H938" s="239" t="s">
        <v>5334</v>
      </c>
      <c r="I938" s="143" t="s">
        <v>3900</v>
      </c>
      <c r="J938" s="151" t="s">
        <v>2514</v>
      </c>
      <c r="K938" s="141"/>
      <c r="L938" s="158" t="s">
        <v>163</v>
      </c>
      <c r="M938" s="149" t="s">
        <v>163</v>
      </c>
      <c r="N938" s="148" t="s">
        <v>163</v>
      </c>
      <c r="O938" s="2"/>
    </row>
    <row r="939" spans="1:15" ht="24" x14ac:dyDescent="0.35">
      <c r="A939" s="2"/>
      <c r="B939" s="894"/>
      <c r="C939" s="909"/>
      <c r="D939" s="894"/>
      <c r="E939" s="894"/>
      <c r="F939" s="143" t="s">
        <v>233</v>
      </c>
      <c r="G939" s="143"/>
      <c r="H939" s="239" t="s">
        <v>5332</v>
      </c>
      <c r="I939" s="143" t="s">
        <v>3900</v>
      </c>
      <c r="J939" s="151" t="s">
        <v>2514</v>
      </c>
      <c r="K939" s="141"/>
      <c r="L939" s="158" t="s">
        <v>163</v>
      </c>
      <c r="M939" s="149" t="s">
        <v>163</v>
      </c>
      <c r="N939" s="148" t="s">
        <v>163</v>
      </c>
      <c r="O939" s="2"/>
    </row>
    <row r="940" spans="1:15" ht="24" x14ac:dyDescent="0.35">
      <c r="A940" s="2"/>
      <c r="B940" s="894"/>
      <c r="C940" s="909"/>
      <c r="D940" s="894"/>
      <c r="E940" s="894"/>
      <c r="F940" s="143" t="s">
        <v>17</v>
      </c>
      <c r="G940" s="143"/>
      <c r="H940" s="239" t="s">
        <v>5375</v>
      </c>
      <c r="I940" s="143" t="s">
        <v>3900</v>
      </c>
      <c r="J940" s="151" t="s">
        <v>2514</v>
      </c>
      <c r="K940" s="141"/>
      <c r="L940" s="158" t="s">
        <v>163</v>
      </c>
      <c r="M940" s="149" t="s">
        <v>163</v>
      </c>
      <c r="N940" s="148" t="s">
        <v>163</v>
      </c>
      <c r="O940" s="2"/>
    </row>
    <row r="941" spans="1:15" ht="24" x14ac:dyDescent="0.35">
      <c r="A941" s="2"/>
      <c r="B941" s="894"/>
      <c r="C941" s="909"/>
      <c r="D941" s="894"/>
      <c r="E941" s="894"/>
      <c r="F941" s="143" t="s">
        <v>17</v>
      </c>
      <c r="G941" s="143"/>
      <c r="H941" s="239" t="s">
        <v>5376</v>
      </c>
      <c r="I941" s="143" t="s">
        <v>3900</v>
      </c>
      <c r="J941" s="151" t="s">
        <v>2514</v>
      </c>
      <c r="K941" s="141"/>
      <c r="L941" s="158" t="s">
        <v>163</v>
      </c>
      <c r="M941" s="149" t="s">
        <v>163</v>
      </c>
      <c r="N941" s="148" t="s">
        <v>163</v>
      </c>
      <c r="O941" s="2"/>
    </row>
    <row r="942" spans="1:15" ht="24" x14ac:dyDescent="0.35">
      <c r="A942" s="2"/>
      <c r="B942" s="894"/>
      <c r="C942" s="909"/>
      <c r="D942" s="894"/>
      <c r="E942" s="894"/>
      <c r="F942" s="143" t="s">
        <v>20</v>
      </c>
      <c r="G942" s="267"/>
      <c r="H942" s="239" t="s">
        <v>5377</v>
      </c>
      <c r="I942" s="143" t="s">
        <v>3900</v>
      </c>
      <c r="J942" s="151" t="s">
        <v>2514</v>
      </c>
      <c r="K942" s="141"/>
      <c r="L942" s="158" t="s">
        <v>163</v>
      </c>
      <c r="M942" s="149" t="s">
        <v>163</v>
      </c>
      <c r="N942" s="148" t="s">
        <v>163</v>
      </c>
      <c r="O942" s="2"/>
    </row>
    <row r="943" spans="1:15" ht="24" x14ac:dyDescent="0.35">
      <c r="A943" s="2"/>
      <c r="B943" s="894"/>
      <c r="C943" s="909"/>
      <c r="D943" s="894"/>
      <c r="E943" s="894"/>
      <c r="F943" s="143" t="s">
        <v>5331</v>
      </c>
      <c r="G943" s="267"/>
      <c r="H943" s="239" t="s">
        <v>5378</v>
      </c>
      <c r="I943" s="143" t="s">
        <v>3900</v>
      </c>
      <c r="J943" s="151" t="s">
        <v>2514</v>
      </c>
      <c r="K943" s="141"/>
      <c r="L943" s="158" t="s">
        <v>163</v>
      </c>
      <c r="M943" s="149" t="s">
        <v>163</v>
      </c>
      <c r="N943" s="148" t="s">
        <v>163</v>
      </c>
      <c r="O943" s="2"/>
    </row>
    <row r="944" spans="1:15" ht="24" x14ac:dyDescent="0.35">
      <c r="A944" s="2"/>
      <c r="B944" s="894"/>
      <c r="C944" s="909"/>
      <c r="D944" s="894"/>
      <c r="E944" s="894"/>
      <c r="F944" s="268" t="s">
        <v>17</v>
      </c>
      <c r="G944" s="267"/>
      <c r="H944" s="239" t="s">
        <v>5379</v>
      </c>
      <c r="I944" s="143" t="s">
        <v>3900</v>
      </c>
      <c r="J944" s="151" t="s">
        <v>2514</v>
      </c>
      <c r="K944" s="141"/>
      <c r="L944" s="158" t="s">
        <v>163</v>
      </c>
      <c r="M944" s="149" t="s">
        <v>163</v>
      </c>
      <c r="N944" s="148" t="s">
        <v>163</v>
      </c>
      <c r="O944" s="2"/>
    </row>
    <row r="945" spans="1:15" ht="24" x14ac:dyDescent="0.35">
      <c r="A945" s="2"/>
      <c r="B945" s="894"/>
      <c r="C945" s="909"/>
      <c r="D945" s="894"/>
      <c r="E945" s="894"/>
      <c r="F945" s="268" t="s">
        <v>40</v>
      </c>
      <c r="G945" s="143" t="s">
        <v>62</v>
      </c>
      <c r="H945" s="239" t="s">
        <v>5551</v>
      </c>
      <c r="I945" s="143" t="s">
        <v>3900</v>
      </c>
      <c r="J945" s="151" t="s">
        <v>2514</v>
      </c>
      <c r="K945" s="141"/>
      <c r="L945" s="158" t="s">
        <v>163</v>
      </c>
      <c r="M945" s="149" t="s">
        <v>163</v>
      </c>
      <c r="N945" s="148" t="s">
        <v>163</v>
      </c>
      <c r="O945" s="2"/>
    </row>
    <row r="946" spans="1:15" ht="24" x14ac:dyDescent="0.35">
      <c r="A946" s="2"/>
      <c r="B946" s="894"/>
      <c r="C946" s="909"/>
      <c r="D946" s="894"/>
      <c r="E946" s="894"/>
      <c r="F946" s="268" t="s">
        <v>40</v>
      </c>
      <c r="G946" s="143" t="s">
        <v>62</v>
      </c>
      <c r="H946" s="239" t="s">
        <v>5550</v>
      </c>
      <c r="I946" s="143" t="s">
        <v>3900</v>
      </c>
      <c r="J946" s="151" t="s">
        <v>2514</v>
      </c>
      <c r="K946" s="141"/>
      <c r="L946" s="158" t="s">
        <v>163</v>
      </c>
      <c r="M946" s="149" t="s">
        <v>163</v>
      </c>
      <c r="N946" s="148" t="s">
        <v>163</v>
      </c>
      <c r="O946" s="2"/>
    </row>
    <row r="947" spans="1:15" ht="24" x14ac:dyDescent="0.35">
      <c r="A947" s="2"/>
      <c r="B947" s="894"/>
      <c r="C947" s="909"/>
      <c r="D947" s="894"/>
      <c r="E947" s="894"/>
      <c r="F947" s="268" t="s">
        <v>17</v>
      </c>
      <c r="G947" s="267"/>
      <c r="H947" s="239" t="s">
        <v>5380</v>
      </c>
      <c r="I947" s="143" t="s">
        <v>3900</v>
      </c>
      <c r="J947" s="151" t="s">
        <v>2514</v>
      </c>
      <c r="K947" s="141"/>
      <c r="L947" s="158" t="s">
        <v>163</v>
      </c>
      <c r="M947" s="149" t="s">
        <v>163</v>
      </c>
      <c r="N947" s="148" t="s">
        <v>163</v>
      </c>
      <c r="O947" s="2"/>
    </row>
    <row r="948" spans="1:15" ht="24" x14ac:dyDescent="0.35">
      <c r="A948" s="2"/>
      <c r="B948" s="894"/>
      <c r="C948" s="909"/>
      <c r="D948" s="894"/>
      <c r="E948" s="894"/>
      <c r="F948" s="268" t="s">
        <v>3260</v>
      </c>
      <c r="G948" s="143" t="s">
        <v>92</v>
      </c>
      <c r="H948" s="239" t="s">
        <v>5381</v>
      </c>
      <c r="I948" s="143" t="s">
        <v>3900</v>
      </c>
      <c r="J948" s="151" t="s">
        <v>2514</v>
      </c>
      <c r="K948" s="141"/>
      <c r="L948" s="158" t="s">
        <v>163</v>
      </c>
      <c r="M948" s="149" t="s">
        <v>163</v>
      </c>
      <c r="N948" s="148" t="s">
        <v>163</v>
      </c>
      <c r="O948" s="2"/>
    </row>
    <row r="949" spans="1:15" ht="24" x14ac:dyDescent="0.35">
      <c r="A949" s="2"/>
      <c r="B949" s="894"/>
      <c r="C949" s="909"/>
      <c r="D949" s="894"/>
      <c r="E949" s="894"/>
      <c r="F949" s="268" t="s">
        <v>168</v>
      </c>
      <c r="G949" s="143" t="s">
        <v>62</v>
      </c>
      <c r="H949" s="239" t="s">
        <v>5382</v>
      </c>
      <c r="I949" s="143" t="s">
        <v>3900</v>
      </c>
      <c r="J949" s="151" t="s">
        <v>2514</v>
      </c>
      <c r="K949" s="141"/>
      <c r="L949" s="158" t="s">
        <v>163</v>
      </c>
      <c r="M949" s="149" t="s">
        <v>163</v>
      </c>
      <c r="N949" s="148" t="s">
        <v>163</v>
      </c>
      <c r="O949" s="2"/>
    </row>
    <row r="950" spans="1:15" ht="24" x14ac:dyDescent="0.35">
      <c r="A950" s="2"/>
      <c r="B950" s="894"/>
      <c r="C950" s="909"/>
      <c r="D950" s="894"/>
      <c r="E950" s="894"/>
      <c r="F950" s="268" t="s">
        <v>168</v>
      </c>
      <c r="G950" s="143" t="s">
        <v>62</v>
      </c>
      <c r="H950" s="239" t="s">
        <v>5383</v>
      </c>
      <c r="I950" s="143" t="s">
        <v>3900</v>
      </c>
      <c r="J950" s="151" t="s">
        <v>2514</v>
      </c>
      <c r="K950" s="141"/>
      <c r="L950" s="158" t="s">
        <v>163</v>
      </c>
      <c r="M950" s="149" t="s">
        <v>163</v>
      </c>
      <c r="N950" s="148" t="s">
        <v>163</v>
      </c>
      <c r="O950" s="2"/>
    </row>
    <row r="951" spans="1:15" ht="24" x14ac:dyDescent="0.35">
      <c r="A951" s="2"/>
      <c r="B951" s="894"/>
      <c r="C951" s="909"/>
      <c r="D951" s="894"/>
      <c r="E951" s="894"/>
      <c r="F951" s="268" t="s">
        <v>3260</v>
      </c>
      <c r="G951" s="143" t="s">
        <v>92</v>
      </c>
      <c r="H951" s="239" t="s">
        <v>5384</v>
      </c>
      <c r="I951" s="143" t="s">
        <v>3900</v>
      </c>
      <c r="J951" s="151" t="s">
        <v>2514</v>
      </c>
      <c r="K951" s="141"/>
      <c r="L951" s="158" t="s">
        <v>163</v>
      </c>
      <c r="M951" s="149" t="s">
        <v>163</v>
      </c>
      <c r="N951" s="148" t="s">
        <v>163</v>
      </c>
      <c r="O951" s="2"/>
    </row>
    <row r="952" spans="1:15" ht="24" x14ac:dyDescent="0.35">
      <c r="A952" s="2"/>
      <c r="B952" s="894"/>
      <c r="C952" s="909"/>
      <c r="D952" s="894"/>
      <c r="E952" s="894"/>
      <c r="F952" s="268" t="s">
        <v>17</v>
      </c>
      <c r="G952" s="267"/>
      <c r="H952" s="39" t="s">
        <v>5385</v>
      </c>
      <c r="I952" s="143" t="s">
        <v>3900</v>
      </c>
      <c r="J952" s="151" t="s">
        <v>2514</v>
      </c>
      <c r="K952" s="141"/>
      <c r="L952" s="158" t="s">
        <v>163</v>
      </c>
      <c r="M952" s="149" t="s">
        <v>163</v>
      </c>
      <c r="N952" s="148" t="s">
        <v>163</v>
      </c>
      <c r="O952" s="2"/>
    </row>
    <row r="953" spans="1:15" ht="24" x14ac:dyDescent="0.35">
      <c r="A953" s="2"/>
      <c r="B953" s="894"/>
      <c r="C953" s="909"/>
      <c r="D953" s="894"/>
      <c r="E953" s="1007"/>
      <c r="F953" s="268" t="s">
        <v>20</v>
      </c>
      <c r="G953" s="268"/>
      <c r="H953" s="39" t="s">
        <v>5386</v>
      </c>
      <c r="I953" s="143" t="s">
        <v>3900</v>
      </c>
      <c r="J953" s="151" t="s">
        <v>2514</v>
      </c>
      <c r="K953" s="141" t="s">
        <v>163</v>
      </c>
      <c r="L953" s="158" t="s">
        <v>163</v>
      </c>
      <c r="M953" s="149" t="s">
        <v>163</v>
      </c>
      <c r="N953" s="148" t="s">
        <v>163</v>
      </c>
      <c r="O953" s="2"/>
    </row>
    <row r="954" spans="1:15" ht="24" x14ac:dyDescent="0.35">
      <c r="A954" s="2"/>
      <c r="B954" s="894"/>
      <c r="C954" s="909"/>
      <c r="D954" s="894"/>
      <c r="E954" s="1007"/>
      <c r="F954" s="362" t="s">
        <v>3260</v>
      </c>
      <c r="G954" s="362" t="s">
        <v>92</v>
      </c>
      <c r="H954" s="39" t="s">
        <v>5387</v>
      </c>
      <c r="I954" s="143" t="s">
        <v>3900</v>
      </c>
      <c r="J954" s="151" t="s">
        <v>2514</v>
      </c>
      <c r="K954" s="141" t="s">
        <v>163</v>
      </c>
      <c r="L954" s="158" t="s">
        <v>163</v>
      </c>
      <c r="M954" s="149" t="s">
        <v>163</v>
      </c>
      <c r="N954" s="148" t="s">
        <v>163</v>
      </c>
      <c r="O954" s="2"/>
    </row>
    <row r="955" spans="1:15" ht="24" x14ac:dyDescent="0.35">
      <c r="A955" s="2"/>
      <c r="B955" s="894"/>
      <c r="C955" s="909"/>
      <c r="D955" s="894"/>
      <c r="E955" s="1007"/>
      <c r="F955" s="362" t="s">
        <v>42</v>
      </c>
      <c r="G955" s="362" t="s">
        <v>5504</v>
      </c>
      <c r="H955" s="39" t="s">
        <v>5388</v>
      </c>
      <c r="I955" s="143" t="s">
        <v>3900</v>
      </c>
      <c r="J955" s="151" t="s">
        <v>2514</v>
      </c>
      <c r="K955" s="141" t="s">
        <v>163</v>
      </c>
      <c r="L955" s="158" t="s">
        <v>163</v>
      </c>
      <c r="M955" s="149" t="s">
        <v>163</v>
      </c>
      <c r="N955" s="148" t="s">
        <v>163</v>
      </c>
      <c r="O955" s="2"/>
    </row>
    <row r="956" spans="1:15" ht="24" x14ac:dyDescent="0.35">
      <c r="A956" s="2"/>
      <c r="B956" s="894"/>
      <c r="C956" s="909"/>
      <c r="D956" s="894"/>
      <c r="E956" s="1007"/>
      <c r="F956" s="362" t="s">
        <v>42</v>
      </c>
      <c r="G956" s="362" t="s">
        <v>5504</v>
      </c>
      <c r="H956" s="39" t="s">
        <v>5548</v>
      </c>
      <c r="I956" s="143" t="s">
        <v>3900</v>
      </c>
      <c r="J956" s="151" t="s">
        <v>2514</v>
      </c>
      <c r="K956" s="141" t="s">
        <v>163</v>
      </c>
      <c r="L956" s="158" t="s">
        <v>163</v>
      </c>
      <c r="M956" s="149" t="s">
        <v>163</v>
      </c>
      <c r="N956" s="148" t="s">
        <v>163</v>
      </c>
      <c r="O956" s="2"/>
    </row>
    <row r="957" spans="1:15" ht="24" x14ac:dyDescent="0.35">
      <c r="A957" s="2"/>
      <c r="B957" s="894"/>
      <c r="C957" s="909"/>
      <c r="D957" s="894"/>
      <c r="E957" s="1007"/>
      <c r="F957" s="362" t="s">
        <v>42</v>
      </c>
      <c r="G957" s="362" t="s">
        <v>5504</v>
      </c>
      <c r="H957" s="39" t="s">
        <v>5549</v>
      </c>
      <c r="I957" s="143" t="s">
        <v>3900</v>
      </c>
      <c r="J957" s="151" t="s">
        <v>2514</v>
      </c>
      <c r="K957" s="141" t="s">
        <v>163</v>
      </c>
      <c r="L957" s="158" t="s">
        <v>163</v>
      </c>
      <c r="M957" s="149" t="s">
        <v>163</v>
      </c>
      <c r="N957" s="148" t="s">
        <v>163</v>
      </c>
      <c r="O957" s="2"/>
    </row>
    <row r="958" spans="1:15" ht="24" x14ac:dyDescent="0.35">
      <c r="A958" s="2"/>
      <c r="B958" s="894"/>
      <c r="C958" s="909"/>
      <c r="D958" s="894"/>
      <c r="E958" s="1007"/>
      <c r="F958" s="362" t="s">
        <v>42</v>
      </c>
      <c r="G958" s="362" t="s">
        <v>5504</v>
      </c>
      <c r="H958" s="39" t="s">
        <v>5389</v>
      </c>
      <c r="I958" s="143" t="s">
        <v>3900</v>
      </c>
      <c r="J958" s="151" t="s">
        <v>2514</v>
      </c>
      <c r="K958" s="141" t="s">
        <v>163</v>
      </c>
      <c r="L958" s="158" t="s">
        <v>163</v>
      </c>
      <c r="M958" s="149" t="s">
        <v>163</v>
      </c>
      <c r="N958" s="148" t="s">
        <v>163</v>
      </c>
      <c r="O958" s="2"/>
    </row>
    <row r="959" spans="1:15" ht="24" x14ac:dyDescent="0.35">
      <c r="A959" s="2"/>
      <c r="B959" s="894"/>
      <c r="C959" s="909"/>
      <c r="D959" s="894"/>
      <c r="E959" s="1007"/>
      <c r="F959" s="362" t="s">
        <v>42</v>
      </c>
      <c r="G959" s="362" t="s">
        <v>5504</v>
      </c>
      <c r="H959" s="39" t="s">
        <v>5390</v>
      </c>
      <c r="I959" s="143" t="s">
        <v>3900</v>
      </c>
      <c r="J959" s="151" t="s">
        <v>2514</v>
      </c>
      <c r="K959" s="141" t="s">
        <v>163</v>
      </c>
      <c r="L959" s="158" t="s">
        <v>163</v>
      </c>
      <c r="M959" s="149" t="s">
        <v>163</v>
      </c>
      <c r="N959" s="148" t="s">
        <v>163</v>
      </c>
      <c r="O959" s="2"/>
    </row>
    <row r="960" spans="1:15" ht="24" x14ac:dyDescent="0.35">
      <c r="A960" s="2"/>
      <c r="B960" s="894"/>
      <c r="C960" s="909"/>
      <c r="D960" s="894"/>
      <c r="E960" s="1007"/>
      <c r="F960" s="362" t="s">
        <v>42</v>
      </c>
      <c r="G960" s="362" t="s">
        <v>5504</v>
      </c>
      <c r="H960" s="39" t="s">
        <v>5391</v>
      </c>
      <c r="I960" s="143" t="s">
        <v>3900</v>
      </c>
      <c r="J960" s="151" t="s">
        <v>2514</v>
      </c>
      <c r="K960" s="141" t="s">
        <v>163</v>
      </c>
      <c r="L960" s="158" t="s">
        <v>163</v>
      </c>
      <c r="M960" s="149" t="s">
        <v>163</v>
      </c>
      <c r="N960" s="148" t="s">
        <v>163</v>
      </c>
      <c r="O960" s="2"/>
    </row>
    <row r="961" spans="1:15" ht="24" x14ac:dyDescent="0.35">
      <c r="A961" s="2"/>
      <c r="B961" s="890"/>
      <c r="C961" s="904"/>
      <c r="D961" s="890"/>
      <c r="E961" s="1008"/>
      <c r="F961" s="147" t="s">
        <v>42</v>
      </c>
      <c r="G961" s="147" t="s">
        <v>5504</v>
      </c>
      <c r="H961" s="418" t="s">
        <v>5392</v>
      </c>
      <c r="I961" s="144" t="s">
        <v>3900</v>
      </c>
      <c r="J961" s="151" t="s">
        <v>2514</v>
      </c>
      <c r="K961" s="141" t="s">
        <v>163</v>
      </c>
      <c r="L961" s="158" t="s">
        <v>163</v>
      </c>
      <c r="M961" s="149" t="s">
        <v>163</v>
      </c>
      <c r="N961" s="148" t="s">
        <v>163</v>
      </c>
      <c r="O961" s="2"/>
    </row>
    <row r="962" spans="1:15" ht="14.5" x14ac:dyDescent="0.35">
      <c r="A962" s="2"/>
      <c r="B962" s="38"/>
      <c r="C962" s="2"/>
      <c r="D962" s="38"/>
      <c r="E962" s="38"/>
      <c r="F962" s="38"/>
      <c r="G962" s="38"/>
      <c r="H962" s="39"/>
      <c r="I962" s="54"/>
      <c r="J962" s="39"/>
      <c r="K962" s="38"/>
      <c r="L962" s="55"/>
      <c r="M962" s="39"/>
      <c r="N962" s="54"/>
      <c r="O962" s="2"/>
    </row>
    <row r="963" spans="1:15" ht="12" hidden="1" customHeight="1" x14ac:dyDescent="0.35"/>
    <row r="964" spans="1:15" ht="12" hidden="1" customHeight="1" x14ac:dyDescent="0.35"/>
    <row r="965" spans="1:15" ht="12" hidden="1" customHeight="1" x14ac:dyDescent="0.35"/>
    <row r="966" spans="1:15" ht="12" hidden="1" customHeight="1" x14ac:dyDescent="0.35"/>
    <row r="967" spans="1:15" ht="12" hidden="1" customHeight="1" x14ac:dyDescent="0.35"/>
    <row r="968" spans="1:15" ht="12" hidden="1" customHeight="1" x14ac:dyDescent="0.35"/>
    <row r="969" spans="1:15" ht="12" hidden="1" customHeight="1" x14ac:dyDescent="0.35"/>
    <row r="970" spans="1:15" ht="12" hidden="1" customHeight="1" x14ac:dyDescent="0.35"/>
    <row r="971" spans="1:15" ht="12" hidden="1" customHeight="1" x14ac:dyDescent="0.35"/>
    <row r="972" spans="1:15" ht="12" hidden="1" customHeight="1" x14ac:dyDescent="0.35"/>
    <row r="973" spans="1:15" ht="12" hidden="1" customHeight="1" x14ac:dyDescent="0.35"/>
    <row r="974" spans="1:15" ht="12" hidden="1" customHeight="1" x14ac:dyDescent="0.35"/>
    <row r="975" spans="1:15" ht="12" hidden="1" customHeight="1" x14ac:dyDescent="0.35"/>
    <row r="976" spans="1:15" ht="12" hidden="1" customHeight="1" x14ac:dyDescent="0.35"/>
    <row r="977" ht="12" hidden="1" customHeight="1" x14ac:dyDescent="0.35"/>
    <row r="978" ht="12" hidden="1" customHeight="1" x14ac:dyDescent="0.35"/>
    <row r="979" ht="12" hidden="1" customHeight="1" x14ac:dyDescent="0.35"/>
    <row r="980" ht="12" hidden="1" customHeight="1" x14ac:dyDescent="0.35"/>
    <row r="981" ht="12" hidden="1" customHeight="1" x14ac:dyDescent="0.35"/>
    <row r="982" ht="12" hidden="1" customHeight="1" x14ac:dyDescent="0.35"/>
    <row r="983" ht="12" hidden="1" customHeight="1" x14ac:dyDescent="0.35"/>
    <row r="984" ht="12" hidden="1" customHeight="1" x14ac:dyDescent="0.35"/>
    <row r="985" ht="12" hidden="1" customHeight="1" x14ac:dyDescent="0.35"/>
    <row r="986" ht="12" hidden="1" customHeight="1" x14ac:dyDescent="0.35"/>
    <row r="987" ht="12" hidden="1" customHeight="1" x14ac:dyDescent="0.35"/>
    <row r="988" ht="12" hidden="1" customHeight="1" x14ac:dyDescent="0.35"/>
    <row r="989" ht="12" hidden="1" customHeight="1" x14ac:dyDescent="0.35"/>
    <row r="990" ht="12" hidden="1" customHeight="1" x14ac:dyDescent="0.35"/>
    <row r="991" ht="12" hidden="1" customHeight="1" x14ac:dyDescent="0.35"/>
    <row r="992" ht="12" hidden="1" customHeight="1" x14ac:dyDescent="0.35"/>
    <row r="993" ht="12" hidden="1" customHeight="1" x14ac:dyDescent="0.35"/>
    <row r="994" ht="12" hidden="1" customHeight="1" x14ac:dyDescent="0.35"/>
    <row r="995" ht="12" hidden="1" customHeight="1" x14ac:dyDescent="0.35"/>
    <row r="996" ht="12" hidden="1" customHeight="1" x14ac:dyDescent="0.35"/>
    <row r="997" ht="12" hidden="1" customHeight="1" x14ac:dyDescent="0.35"/>
    <row r="998" ht="12" hidden="1" customHeight="1" x14ac:dyDescent="0.35"/>
    <row r="999" ht="12" hidden="1" customHeight="1" x14ac:dyDescent="0.35"/>
    <row r="1000" ht="12" hidden="1" customHeight="1" x14ac:dyDescent="0.35"/>
    <row r="1001" ht="12" hidden="1" customHeight="1" x14ac:dyDescent="0.35"/>
    <row r="1002" ht="12" hidden="1" customHeight="1" x14ac:dyDescent="0.35"/>
    <row r="1003" ht="12" hidden="1" customHeight="1" x14ac:dyDescent="0.35"/>
    <row r="1004" ht="12" hidden="1" customHeight="1" x14ac:dyDescent="0.35"/>
    <row r="1005" ht="12" hidden="1" customHeight="1" x14ac:dyDescent="0.35"/>
    <row r="1006" ht="12" hidden="1" customHeight="1" x14ac:dyDescent="0.35"/>
    <row r="1007" ht="12" hidden="1" customHeight="1" x14ac:dyDescent="0.35"/>
    <row r="1008" ht="12" hidden="1" customHeight="1" x14ac:dyDescent="0.35"/>
    <row r="1009" ht="12" hidden="1" customHeight="1" x14ac:dyDescent="0.35"/>
    <row r="1010" ht="12" hidden="1" customHeight="1" x14ac:dyDescent="0.35"/>
    <row r="1011" ht="12" hidden="1" customHeight="1" x14ac:dyDescent="0.35"/>
    <row r="1012" ht="12" hidden="1" customHeight="1" x14ac:dyDescent="0.35"/>
    <row r="1013" ht="12" hidden="1" customHeight="1" x14ac:dyDescent="0.35"/>
    <row r="1014" ht="12" hidden="1" customHeight="1" x14ac:dyDescent="0.35"/>
    <row r="1015" ht="12" hidden="1" customHeight="1" x14ac:dyDescent="0.35"/>
    <row r="1016" ht="12" hidden="1" customHeight="1" x14ac:dyDescent="0.35"/>
    <row r="1017" ht="12" hidden="1" customHeight="1" x14ac:dyDescent="0.35"/>
    <row r="1018" ht="12" hidden="1" customHeight="1" x14ac:dyDescent="0.35"/>
    <row r="1019" ht="12" hidden="1" customHeight="1" x14ac:dyDescent="0.35"/>
    <row r="1020" ht="12" hidden="1" customHeight="1" x14ac:dyDescent="0.35"/>
    <row r="1021" ht="12" hidden="1" customHeight="1" x14ac:dyDescent="0.35"/>
    <row r="1022" ht="12" hidden="1" customHeight="1" x14ac:dyDescent="0.35"/>
    <row r="1023" ht="12" hidden="1" customHeight="1" x14ac:dyDescent="0.35"/>
    <row r="1024" ht="12" hidden="1" customHeight="1" x14ac:dyDescent="0.35"/>
    <row r="1025" ht="12" hidden="1" customHeight="1" x14ac:dyDescent="0.35"/>
    <row r="1026" ht="12" hidden="1" customHeight="1" x14ac:dyDescent="0.35"/>
    <row r="1027" ht="12" hidden="1" customHeight="1" x14ac:dyDescent="0.35"/>
    <row r="1028" ht="12" hidden="1" customHeight="1" x14ac:dyDescent="0.35"/>
    <row r="1029" ht="12" hidden="1" customHeight="1" x14ac:dyDescent="0.35"/>
    <row r="1030" ht="12" hidden="1" customHeight="1" x14ac:dyDescent="0.35"/>
    <row r="1031" ht="12" hidden="1" customHeight="1" x14ac:dyDescent="0.35"/>
    <row r="1032" ht="12" hidden="1" customHeight="1" x14ac:dyDescent="0.35"/>
    <row r="1033" ht="12" hidden="1" customHeight="1" x14ac:dyDescent="0.35"/>
    <row r="1034" ht="12" hidden="1" customHeight="1" x14ac:dyDescent="0.35"/>
    <row r="1035" ht="12" hidden="1" customHeight="1" x14ac:dyDescent="0.35"/>
    <row r="1036" ht="12" hidden="1" customHeight="1" x14ac:dyDescent="0.35"/>
    <row r="1037" ht="12" hidden="1" customHeight="1" x14ac:dyDescent="0.35"/>
    <row r="1038" ht="12" hidden="1" customHeight="1" x14ac:dyDescent="0.35"/>
    <row r="1039" ht="12" hidden="1" customHeight="1" x14ac:dyDescent="0.35"/>
    <row r="1040" ht="12" hidden="1" customHeight="1" x14ac:dyDescent="0.35"/>
    <row r="1041" ht="12" hidden="1" customHeight="1" x14ac:dyDescent="0.35"/>
    <row r="1042" ht="12" hidden="1" customHeight="1" x14ac:dyDescent="0.35"/>
    <row r="1043" ht="12" hidden="1" customHeight="1" x14ac:dyDescent="0.35"/>
    <row r="1044" ht="12" hidden="1" customHeight="1" x14ac:dyDescent="0.35"/>
    <row r="1045" ht="12" hidden="1" customHeight="1" x14ac:dyDescent="0.35"/>
    <row r="1046" ht="12" hidden="1" customHeight="1" x14ac:dyDescent="0.35"/>
    <row r="1047" ht="12" hidden="1" customHeight="1" x14ac:dyDescent="0.35"/>
    <row r="1048" ht="12" hidden="1" customHeight="1" x14ac:dyDescent="0.35"/>
    <row r="1049" ht="12" hidden="1" customHeight="1" x14ac:dyDescent="0.35"/>
    <row r="1050" ht="12" hidden="1" customHeight="1" x14ac:dyDescent="0.35"/>
    <row r="1051" ht="12" hidden="1" customHeight="1" x14ac:dyDescent="0.35"/>
    <row r="1052" ht="12" hidden="1" customHeight="1" x14ac:dyDescent="0.35"/>
    <row r="1053" ht="12" hidden="1" customHeight="1" x14ac:dyDescent="0.35"/>
    <row r="1054" ht="12" hidden="1" customHeight="1" x14ac:dyDescent="0.35"/>
    <row r="1055" ht="12" hidden="1" customHeight="1" x14ac:dyDescent="0.35"/>
    <row r="1056" ht="12" hidden="1" customHeight="1" x14ac:dyDescent="0.35"/>
    <row r="1057" ht="12" hidden="1" customHeight="1" x14ac:dyDescent="0.35"/>
    <row r="1058" ht="12" hidden="1" customHeight="1" x14ac:dyDescent="0.35"/>
    <row r="1059" ht="12" hidden="1" customHeight="1" x14ac:dyDescent="0.35"/>
    <row r="1060" ht="12" hidden="1" customHeight="1" x14ac:dyDescent="0.35"/>
    <row r="1061" ht="12" hidden="1" customHeight="1" x14ac:dyDescent="0.35"/>
    <row r="1062" ht="12" hidden="1" customHeight="1" x14ac:dyDescent="0.35"/>
    <row r="1063" ht="12" hidden="1" customHeight="1" x14ac:dyDescent="0.35"/>
    <row r="1064" ht="12" hidden="1" customHeight="1" x14ac:dyDescent="0.35"/>
    <row r="1065" ht="12" hidden="1" customHeight="1" x14ac:dyDescent="0.35"/>
    <row r="1066" ht="12" hidden="1" customHeight="1" x14ac:dyDescent="0.35"/>
    <row r="1067" ht="12" hidden="1" customHeight="1" x14ac:dyDescent="0.35"/>
    <row r="1068" ht="12" hidden="1" customHeight="1" x14ac:dyDescent="0.35"/>
    <row r="1069" ht="12" hidden="1" customHeight="1" x14ac:dyDescent="0.35"/>
    <row r="1070" ht="12" hidden="1" customHeight="1" x14ac:dyDescent="0.35"/>
    <row r="1071" ht="12" hidden="1" customHeight="1" x14ac:dyDescent="0.35"/>
    <row r="1072" ht="12" hidden="1" customHeight="1" x14ac:dyDescent="0.35"/>
    <row r="1073" ht="12" hidden="1" customHeight="1" x14ac:dyDescent="0.35"/>
    <row r="1074" ht="12" hidden="1" customHeight="1" x14ac:dyDescent="0.35"/>
    <row r="1075" ht="12" hidden="1" customHeight="1" x14ac:dyDescent="0.35"/>
    <row r="1076" ht="12" hidden="1" customHeight="1" x14ac:dyDescent="0.35"/>
    <row r="1077" ht="12" hidden="1" customHeight="1" x14ac:dyDescent="0.35"/>
    <row r="1078" ht="12" hidden="1" customHeight="1" x14ac:dyDescent="0.35"/>
    <row r="1079" ht="12" hidden="1" customHeight="1" x14ac:dyDescent="0.35"/>
    <row r="1080" ht="12" hidden="1" customHeight="1" x14ac:dyDescent="0.35"/>
    <row r="1081" ht="12" hidden="1" customHeight="1" x14ac:dyDescent="0.35"/>
    <row r="1082" ht="12" hidden="1" customHeight="1" x14ac:dyDescent="0.35"/>
    <row r="1083" ht="12" hidden="1" customHeight="1" x14ac:dyDescent="0.35"/>
    <row r="1084" ht="12" hidden="1" customHeight="1" x14ac:dyDescent="0.35"/>
    <row r="1085" ht="12" hidden="1" customHeight="1" x14ac:dyDescent="0.35"/>
    <row r="1086" ht="12" hidden="1" customHeight="1" x14ac:dyDescent="0.35"/>
    <row r="1087" ht="12" hidden="1" customHeight="1" x14ac:dyDescent="0.35"/>
    <row r="1088" ht="12" hidden="1" customHeight="1" x14ac:dyDescent="0.35"/>
    <row r="1089" ht="12" hidden="1" customHeight="1" x14ac:dyDescent="0.35"/>
    <row r="1090" ht="12" hidden="1" customHeight="1" x14ac:dyDescent="0.35"/>
    <row r="1091" ht="12" hidden="1" customHeight="1" x14ac:dyDescent="0.35"/>
    <row r="1092" ht="12" hidden="1" customHeight="1" x14ac:dyDescent="0.35"/>
    <row r="1093" ht="12" hidden="1" customHeight="1" x14ac:dyDescent="0.35"/>
    <row r="1094" ht="12" hidden="1" customHeight="1" x14ac:dyDescent="0.35"/>
    <row r="1095" ht="12" hidden="1" customHeight="1" x14ac:dyDescent="0.35"/>
    <row r="1096" ht="12" hidden="1" customHeight="1" x14ac:dyDescent="0.35"/>
    <row r="1097" ht="12" hidden="1" customHeight="1" x14ac:dyDescent="0.35"/>
    <row r="1098" ht="12" hidden="1" customHeight="1" x14ac:dyDescent="0.35"/>
    <row r="1099" ht="12" hidden="1" customHeight="1" x14ac:dyDescent="0.35"/>
    <row r="1100" ht="12" hidden="1" customHeight="1" x14ac:dyDescent="0.35"/>
    <row r="1101" ht="12" hidden="1" customHeight="1" x14ac:dyDescent="0.35"/>
    <row r="1102" ht="12" hidden="1" customHeight="1" x14ac:dyDescent="0.35"/>
    <row r="1103" ht="12" hidden="1" customHeight="1" x14ac:dyDescent="0.35"/>
    <row r="1104" ht="12" hidden="1" customHeight="1" x14ac:dyDescent="0.35"/>
    <row r="1105" ht="12" hidden="1" customHeight="1" x14ac:dyDescent="0.35"/>
    <row r="1106" ht="12" hidden="1" customHeight="1" x14ac:dyDescent="0.35"/>
    <row r="1107" ht="12" hidden="1" customHeight="1" x14ac:dyDescent="0.35"/>
    <row r="1108" ht="12" hidden="1" customHeight="1" x14ac:dyDescent="0.35"/>
    <row r="1109" ht="12" hidden="1" customHeight="1" x14ac:dyDescent="0.35"/>
    <row r="1110" ht="12" hidden="1" customHeight="1" x14ac:dyDescent="0.35"/>
    <row r="1111" ht="12" hidden="1" customHeight="1" x14ac:dyDescent="0.35"/>
    <row r="1112" ht="12" hidden="1" customHeight="1" x14ac:dyDescent="0.35"/>
    <row r="1113" ht="12" hidden="1" customHeight="1" x14ac:dyDescent="0.35"/>
    <row r="1114" ht="12" hidden="1" customHeight="1" x14ac:dyDescent="0.35"/>
    <row r="1115" ht="12" hidden="1" customHeight="1" x14ac:dyDescent="0.35"/>
    <row r="1116" ht="12" hidden="1" customHeight="1" x14ac:dyDescent="0.35"/>
    <row r="1117" ht="12" hidden="1" customHeight="1" x14ac:dyDescent="0.35"/>
    <row r="1118" ht="12" hidden="1" customHeight="1" x14ac:dyDescent="0.35"/>
    <row r="1119" ht="12" hidden="1" customHeight="1" x14ac:dyDescent="0.35"/>
    <row r="1120" ht="12" hidden="1" customHeight="1" x14ac:dyDescent="0.35"/>
    <row r="1121" ht="12" hidden="1" customHeight="1" x14ac:dyDescent="0.35"/>
    <row r="1122" ht="12" hidden="1" customHeight="1" x14ac:dyDescent="0.35"/>
    <row r="1123" ht="12" hidden="1" customHeight="1" x14ac:dyDescent="0.35"/>
    <row r="1124" ht="12" hidden="1" customHeight="1" x14ac:dyDescent="0.35"/>
    <row r="1125" ht="12" hidden="1" customHeight="1" x14ac:dyDescent="0.35"/>
    <row r="1126" ht="12" hidden="1" customHeight="1" x14ac:dyDescent="0.35"/>
    <row r="1127" ht="12" hidden="1" customHeight="1" x14ac:dyDescent="0.35"/>
    <row r="1128" ht="12" hidden="1" customHeight="1" x14ac:dyDescent="0.35"/>
    <row r="1129" ht="12" hidden="1" customHeight="1" x14ac:dyDescent="0.35"/>
    <row r="1130" ht="12" hidden="1" customHeight="1" x14ac:dyDescent="0.35"/>
    <row r="1131" ht="12" hidden="1" customHeight="1" x14ac:dyDescent="0.35"/>
    <row r="1132" ht="12" hidden="1" customHeight="1" x14ac:dyDescent="0.35"/>
    <row r="1133" ht="12" hidden="1" customHeight="1" x14ac:dyDescent="0.35"/>
    <row r="1134" ht="12" hidden="1" customHeight="1" x14ac:dyDescent="0.35"/>
    <row r="1135" ht="12" hidden="1" customHeight="1" x14ac:dyDescent="0.35"/>
    <row r="1136" ht="12" hidden="1" customHeight="1" x14ac:dyDescent="0.35"/>
    <row r="1137" ht="12" hidden="1" customHeight="1" x14ac:dyDescent="0.35"/>
    <row r="1138" ht="12" hidden="1" customHeight="1" x14ac:dyDescent="0.35"/>
    <row r="1139" ht="12" hidden="1" customHeight="1" x14ac:dyDescent="0.35"/>
    <row r="1140" ht="12" hidden="1" customHeight="1" x14ac:dyDescent="0.35"/>
    <row r="1141" ht="12" hidden="1" customHeight="1" x14ac:dyDescent="0.35"/>
    <row r="1142" ht="12" hidden="1" customHeight="1" x14ac:dyDescent="0.35"/>
    <row r="1143" ht="12" hidden="1" customHeight="1" x14ac:dyDescent="0.35"/>
    <row r="1144" ht="12" hidden="1" customHeight="1" x14ac:dyDescent="0.35"/>
    <row r="1145" ht="12" hidden="1" customHeight="1" x14ac:dyDescent="0.35"/>
    <row r="1146" ht="12" hidden="1" customHeight="1" x14ac:dyDescent="0.35"/>
    <row r="1147" ht="12" hidden="1" customHeight="1" x14ac:dyDescent="0.35"/>
    <row r="1148" ht="12" hidden="1" customHeight="1" x14ac:dyDescent="0.35"/>
    <row r="1149" ht="12" hidden="1" customHeight="1" x14ac:dyDescent="0.35"/>
    <row r="1150" ht="12" hidden="1" customHeight="1" x14ac:dyDescent="0.35"/>
    <row r="1151" ht="12" hidden="1" customHeight="1" x14ac:dyDescent="0.35"/>
    <row r="1152" ht="12" hidden="1" customHeight="1" x14ac:dyDescent="0.35"/>
    <row r="1153" ht="12" hidden="1" customHeight="1" x14ac:dyDescent="0.35"/>
    <row r="1154" ht="12" hidden="1" customHeight="1" x14ac:dyDescent="0.35"/>
    <row r="1155" ht="12" hidden="1" customHeight="1" x14ac:dyDescent="0.35"/>
    <row r="1156" ht="12" hidden="1" customHeight="1" x14ac:dyDescent="0.35"/>
    <row r="1157" ht="12" hidden="1" customHeight="1" x14ac:dyDescent="0.35"/>
    <row r="1158" ht="12" hidden="1" customHeight="1" x14ac:dyDescent="0.35"/>
    <row r="1159" ht="12" hidden="1" customHeight="1" x14ac:dyDescent="0.35"/>
    <row r="1160" ht="12" hidden="1" customHeight="1" x14ac:dyDescent="0.35"/>
    <row r="1161" ht="12" hidden="1" customHeight="1" x14ac:dyDescent="0.35"/>
    <row r="1162" ht="12" hidden="1" customHeight="1" x14ac:dyDescent="0.35"/>
    <row r="1163" ht="12" hidden="1" customHeight="1" x14ac:dyDescent="0.35"/>
    <row r="1164" ht="12" hidden="1" customHeight="1" x14ac:dyDescent="0.35"/>
    <row r="1165" ht="12" hidden="1" customHeight="1" x14ac:dyDescent="0.35"/>
    <row r="1166" ht="12" hidden="1" customHeight="1" x14ac:dyDescent="0.35"/>
    <row r="1167" ht="12" hidden="1" customHeight="1" x14ac:dyDescent="0.35"/>
    <row r="1168" ht="12" hidden="1" customHeight="1" x14ac:dyDescent="0.35"/>
    <row r="1169" ht="12" hidden="1" customHeight="1" x14ac:dyDescent="0.35"/>
    <row r="1170" ht="12" hidden="1" customHeight="1" x14ac:dyDescent="0.35"/>
    <row r="1171" ht="12" hidden="1" customHeight="1" x14ac:dyDescent="0.35"/>
    <row r="1172" ht="12" hidden="1" customHeight="1" x14ac:dyDescent="0.35"/>
    <row r="1173" ht="12" hidden="1" customHeight="1" x14ac:dyDescent="0.35"/>
    <row r="1174" ht="12" hidden="1" customHeight="1" x14ac:dyDescent="0.35"/>
    <row r="1175" ht="12" hidden="1" customHeight="1" x14ac:dyDescent="0.35"/>
    <row r="1176" ht="12" hidden="1" customHeight="1" x14ac:dyDescent="0.35"/>
    <row r="1177" ht="12" hidden="1" customHeight="1" x14ac:dyDescent="0.35"/>
    <row r="1178" ht="12" hidden="1" customHeight="1" x14ac:dyDescent="0.35"/>
    <row r="1179" ht="12" hidden="1" customHeight="1" x14ac:dyDescent="0.35"/>
    <row r="1180" ht="12" hidden="1" customHeight="1" x14ac:dyDescent="0.35"/>
    <row r="1181" ht="12" hidden="1" customHeight="1" x14ac:dyDescent="0.35"/>
    <row r="1182" ht="12" hidden="1" customHeight="1" x14ac:dyDescent="0.35"/>
    <row r="1183" ht="12" hidden="1" customHeight="1" x14ac:dyDescent="0.35"/>
    <row r="1184" ht="12" hidden="1" customHeight="1" x14ac:dyDescent="0.35"/>
    <row r="1185" ht="12" hidden="1" customHeight="1" x14ac:dyDescent="0.35"/>
    <row r="1186" ht="12" hidden="1" customHeight="1" x14ac:dyDescent="0.35"/>
    <row r="1187" ht="12" hidden="1" customHeight="1" x14ac:dyDescent="0.35"/>
    <row r="1188" ht="12" hidden="1" customHeight="1" x14ac:dyDescent="0.35"/>
    <row r="1189" ht="12" hidden="1" customHeight="1" x14ac:dyDescent="0.35"/>
    <row r="1190" ht="12" hidden="1" customHeight="1" x14ac:dyDescent="0.35"/>
    <row r="1191" ht="12" hidden="1" customHeight="1" x14ac:dyDescent="0.35"/>
    <row r="1192" ht="12" hidden="1" customHeight="1" x14ac:dyDescent="0.35"/>
    <row r="1193" ht="12" hidden="1" customHeight="1" x14ac:dyDescent="0.35"/>
    <row r="1194" ht="12" hidden="1" customHeight="1" x14ac:dyDescent="0.35"/>
    <row r="1195" ht="12" hidden="1" customHeight="1" x14ac:dyDescent="0.35"/>
    <row r="1196" ht="12" hidden="1" customHeight="1" x14ac:dyDescent="0.35"/>
    <row r="1197" ht="12" hidden="1" customHeight="1" x14ac:dyDescent="0.35"/>
    <row r="1198" ht="12" hidden="1" customHeight="1" x14ac:dyDescent="0.35"/>
    <row r="1199" ht="12" hidden="1" customHeight="1" x14ac:dyDescent="0.35"/>
    <row r="1200" ht="12" hidden="1" customHeight="1" x14ac:dyDescent="0.35"/>
    <row r="1201" ht="12" hidden="1" customHeight="1" x14ac:dyDescent="0.35"/>
    <row r="1202" ht="12" hidden="1" customHeight="1" x14ac:dyDescent="0.35"/>
    <row r="1203" ht="12" hidden="1" customHeight="1" x14ac:dyDescent="0.35"/>
    <row r="1204" ht="12" hidden="1" customHeight="1" x14ac:dyDescent="0.35"/>
    <row r="1205" ht="12" hidden="1" customHeight="1" x14ac:dyDescent="0.35"/>
    <row r="1206" ht="12" hidden="1" customHeight="1" x14ac:dyDescent="0.35"/>
    <row r="1207" ht="12" hidden="1" customHeight="1" x14ac:dyDescent="0.35"/>
    <row r="1208" ht="12" hidden="1" customHeight="1" x14ac:dyDescent="0.35"/>
    <row r="1209" ht="12" hidden="1" customHeight="1" x14ac:dyDescent="0.35"/>
    <row r="1210" ht="12" hidden="1" customHeight="1" x14ac:dyDescent="0.35"/>
    <row r="1211" ht="12" hidden="1" customHeight="1" x14ac:dyDescent="0.35"/>
    <row r="1212" ht="12" hidden="1" customHeight="1" x14ac:dyDescent="0.35"/>
    <row r="1213" ht="12" hidden="1" customHeight="1" x14ac:dyDescent="0.35"/>
    <row r="1214" ht="12" hidden="1" customHeight="1" x14ac:dyDescent="0.35"/>
    <row r="1215" ht="12" hidden="1" customHeight="1" x14ac:dyDescent="0.35"/>
    <row r="1216" ht="12" hidden="1" customHeight="1" x14ac:dyDescent="0.35"/>
    <row r="1217" ht="12" hidden="1" customHeight="1" x14ac:dyDescent="0.35"/>
    <row r="1218" ht="12" hidden="1" customHeight="1" x14ac:dyDescent="0.35"/>
    <row r="1219" ht="12" hidden="1" customHeight="1" x14ac:dyDescent="0.35"/>
    <row r="1220" ht="12" hidden="1" customHeight="1" x14ac:dyDescent="0.35"/>
    <row r="1221" ht="12" hidden="1" customHeight="1" x14ac:dyDescent="0.35"/>
    <row r="1222" ht="12" hidden="1" customHeight="1" x14ac:dyDescent="0.35"/>
    <row r="1223" ht="12" hidden="1" customHeight="1" x14ac:dyDescent="0.35"/>
    <row r="1224" ht="12" hidden="1" customHeight="1" x14ac:dyDescent="0.35"/>
    <row r="1225" ht="12" hidden="1" customHeight="1" x14ac:dyDescent="0.35"/>
    <row r="1226" ht="12" hidden="1" customHeight="1" x14ac:dyDescent="0.35"/>
    <row r="1227" ht="12" hidden="1" customHeight="1" x14ac:dyDescent="0.35"/>
    <row r="1228" ht="12" hidden="1" customHeight="1" x14ac:dyDescent="0.35"/>
    <row r="1229" ht="12" hidden="1" customHeight="1" x14ac:dyDescent="0.35"/>
    <row r="1230" ht="12" hidden="1" customHeight="1" x14ac:dyDescent="0.35"/>
    <row r="1231" ht="12" hidden="1" customHeight="1" x14ac:dyDescent="0.35"/>
    <row r="1232" ht="12" hidden="1" customHeight="1" x14ac:dyDescent="0.35"/>
    <row r="1233" ht="12" hidden="1" customHeight="1" x14ac:dyDescent="0.35"/>
    <row r="1234" ht="12" hidden="1" customHeight="1" x14ac:dyDescent="0.35"/>
    <row r="1235" ht="12" hidden="1" customHeight="1" x14ac:dyDescent="0.35"/>
    <row r="1236" ht="12" hidden="1" customHeight="1" x14ac:dyDescent="0.35"/>
    <row r="1237" ht="12" hidden="1" customHeight="1" x14ac:dyDescent="0.35"/>
    <row r="1238" ht="12" hidden="1" customHeight="1" x14ac:dyDescent="0.35"/>
    <row r="1239" ht="12" hidden="1" customHeight="1" x14ac:dyDescent="0.35"/>
    <row r="1240" ht="12" hidden="1" customHeight="1" x14ac:dyDescent="0.35"/>
    <row r="1241" ht="12" hidden="1" customHeight="1" x14ac:dyDescent="0.35"/>
    <row r="1242" ht="12" hidden="1" customHeight="1" x14ac:dyDescent="0.35"/>
    <row r="1243" ht="12" hidden="1" customHeight="1" x14ac:dyDescent="0.35"/>
    <row r="1244" ht="12" hidden="1" customHeight="1" x14ac:dyDescent="0.35"/>
    <row r="1245" ht="12" hidden="1" customHeight="1" x14ac:dyDescent="0.35"/>
    <row r="1246" ht="12" hidden="1" customHeight="1" x14ac:dyDescent="0.35"/>
    <row r="1247" ht="12" hidden="1" customHeight="1" x14ac:dyDescent="0.35"/>
    <row r="1248" ht="12" hidden="1" customHeight="1" x14ac:dyDescent="0.35"/>
    <row r="1249" ht="12" hidden="1" customHeight="1" x14ac:dyDescent="0.35"/>
    <row r="1250" ht="12" hidden="1" customHeight="1" x14ac:dyDescent="0.35"/>
    <row r="1251" ht="12" hidden="1" customHeight="1" x14ac:dyDescent="0.35"/>
    <row r="1252" ht="12" hidden="1" customHeight="1" x14ac:dyDescent="0.35"/>
    <row r="1253" ht="12" hidden="1" customHeight="1" x14ac:dyDescent="0.35"/>
    <row r="1254" ht="12" hidden="1" customHeight="1" x14ac:dyDescent="0.35"/>
    <row r="1255" ht="12" hidden="1" customHeight="1" x14ac:dyDescent="0.35"/>
    <row r="1256" ht="12" hidden="1" customHeight="1" x14ac:dyDescent="0.35"/>
    <row r="1257" ht="12" hidden="1" customHeight="1" x14ac:dyDescent="0.35"/>
    <row r="1258" ht="12" hidden="1" customHeight="1" x14ac:dyDescent="0.35"/>
    <row r="1259" ht="12" hidden="1" customHeight="1" x14ac:dyDescent="0.35"/>
    <row r="1260" ht="12" hidden="1" customHeight="1" x14ac:dyDescent="0.35"/>
    <row r="1261" ht="12" hidden="1" customHeight="1" x14ac:dyDescent="0.35"/>
    <row r="1262" ht="12" hidden="1" customHeight="1" x14ac:dyDescent="0.35"/>
    <row r="1263" ht="12" hidden="1" customHeight="1" x14ac:dyDescent="0.35"/>
    <row r="1264" ht="12" hidden="1" customHeight="1" x14ac:dyDescent="0.35"/>
    <row r="1265" ht="12" hidden="1" customHeight="1" x14ac:dyDescent="0.35"/>
    <row r="1266" ht="12" hidden="1" customHeight="1" x14ac:dyDescent="0.35"/>
    <row r="1267" ht="12" hidden="1" customHeight="1" x14ac:dyDescent="0.35"/>
    <row r="1268" ht="12" hidden="1" customHeight="1" x14ac:dyDescent="0.35"/>
    <row r="1269" ht="12" hidden="1" customHeight="1" x14ac:dyDescent="0.35"/>
    <row r="1270" ht="12" hidden="1" customHeight="1" x14ac:dyDescent="0.35"/>
    <row r="1271" ht="12" hidden="1" customHeight="1" x14ac:dyDescent="0.35"/>
    <row r="1272" ht="12" hidden="1" customHeight="1" x14ac:dyDescent="0.35"/>
    <row r="1273" ht="12" hidden="1" customHeight="1" x14ac:dyDescent="0.35"/>
    <row r="1274" ht="12" hidden="1" customHeight="1" x14ac:dyDescent="0.35"/>
    <row r="1275" ht="12" hidden="1" customHeight="1" x14ac:dyDescent="0.35"/>
    <row r="1276" ht="12" hidden="1" customHeight="1" x14ac:dyDescent="0.35"/>
    <row r="1277" ht="12" hidden="1" customHeight="1" x14ac:dyDescent="0.35"/>
    <row r="1278" ht="12" hidden="1" customHeight="1" x14ac:dyDescent="0.35"/>
    <row r="1279" ht="12" hidden="1" customHeight="1" x14ac:dyDescent="0.35"/>
    <row r="1280" ht="12" hidden="1" customHeight="1" x14ac:dyDescent="0.35"/>
    <row r="1281" ht="12" hidden="1" customHeight="1" x14ac:dyDescent="0.35"/>
    <row r="1282" ht="12" hidden="1" customHeight="1" x14ac:dyDescent="0.35"/>
    <row r="1283" ht="12" hidden="1" customHeight="1" x14ac:dyDescent="0.35"/>
    <row r="1284" ht="12" hidden="1" customHeight="1" x14ac:dyDescent="0.35"/>
    <row r="1285" ht="12" hidden="1" customHeight="1" x14ac:dyDescent="0.35"/>
    <row r="1286" ht="12" hidden="1" customHeight="1" x14ac:dyDescent="0.35"/>
    <row r="1287" ht="12" hidden="1" customHeight="1" x14ac:dyDescent="0.35"/>
    <row r="1288" ht="12" hidden="1" customHeight="1" x14ac:dyDescent="0.35"/>
    <row r="1289" ht="12" hidden="1" customHeight="1" x14ac:dyDescent="0.35"/>
    <row r="1290" ht="12" hidden="1" customHeight="1" x14ac:dyDescent="0.35"/>
    <row r="1291" ht="12" hidden="1" customHeight="1" x14ac:dyDescent="0.35"/>
    <row r="1292" ht="12" hidden="1" customHeight="1" x14ac:dyDescent="0.35"/>
    <row r="1293" ht="12" hidden="1" customHeight="1" x14ac:dyDescent="0.35"/>
    <row r="1294" ht="12" hidden="1" customHeight="1" x14ac:dyDescent="0.35"/>
    <row r="1295" ht="12" hidden="1" customHeight="1" x14ac:dyDescent="0.35"/>
    <row r="1296" ht="12" hidden="1" customHeight="1" x14ac:dyDescent="0.35"/>
    <row r="1297" ht="12" hidden="1" customHeight="1" x14ac:dyDescent="0.35"/>
    <row r="1298" ht="12" hidden="1" customHeight="1" x14ac:dyDescent="0.35"/>
    <row r="1299" ht="12" hidden="1" customHeight="1" x14ac:dyDescent="0.35"/>
    <row r="1300" ht="12" hidden="1" customHeight="1" x14ac:dyDescent="0.35"/>
    <row r="1301" ht="12" hidden="1" customHeight="1" x14ac:dyDescent="0.35"/>
    <row r="1302" ht="12" hidden="1" customHeight="1" x14ac:dyDescent="0.35"/>
    <row r="1303" ht="12" hidden="1" customHeight="1" x14ac:dyDescent="0.35"/>
    <row r="1304" ht="12" hidden="1" customHeight="1" x14ac:dyDescent="0.35"/>
    <row r="1305" ht="12" hidden="1" customHeight="1" x14ac:dyDescent="0.35"/>
    <row r="1306" ht="12" hidden="1" customHeight="1" x14ac:dyDescent="0.35"/>
    <row r="1307" ht="12" hidden="1" customHeight="1" x14ac:dyDescent="0.35"/>
    <row r="1308" ht="12" hidden="1" customHeight="1" x14ac:dyDescent="0.35"/>
    <row r="1309" ht="12" hidden="1" customHeight="1" x14ac:dyDescent="0.35"/>
    <row r="1310" ht="12" hidden="1" customHeight="1" x14ac:dyDescent="0.35"/>
    <row r="1311" ht="12" hidden="1" customHeight="1" x14ac:dyDescent="0.35"/>
    <row r="1312" ht="12" hidden="1" customHeight="1" x14ac:dyDescent="0.35"/>
    <row r="1313" ht="12" hidden="1" customHeight="1" x14ac:dyDescent="0.35"/>
    <row r="1314" ht="12" hidden="1" customHeight="1" x14ac:dyDescent="0.35"/>
    <row r="1315" ht="12" hidden="1" customHeight="1" x14ac:dyDescent="0.35"/>
    <row r="1316" ht="12" hidden="1" customHeight="1" x14ac:dyDescent="0.35"/>
    <row r="1317" ht="12" hidden="1" customHeight="1" x14ac:dyDescent="0.35"/>
    <row r="1318" ht="12" hidden="1" customHeight="1" x14ac:dyDescent="0.35"/>
    <row r="1319" ht="12" hidden="1" customHeight="1" x14ac:dyDescent="0.35"/>
    <row r="1320" ht="12" hidden="1" customHeight="1" x14ac:dyDescent="0.35"/>
    <row r="1321" ht="12" hidden="1" customHeight="1" x14ac:dyDescent="0.35"/>
    <row r="1322" ht="12" hidden="1" customHeight="1" x14ac:dyDescent="0.35"/>
    <row r="1323" ht="12" hidden="1" customHeight="1" x14ac:dyDescent="0.35"/>
    <row r="1324" ht="12" hidden="1" customHeight="1" x14ac:dyDescent="0.35"/>
    <row r="1325" ht="12" hidden="1" customHeight="1" x14ac:dyDescent="0.35"/>
    <row r="1326" ht="12" hidden="1" customHeight="1" x14ac:dyDescent="0.35"/>
    <row r="1327" ht="12" hidden="1" customHeight="1" x14ac:dyDescent="0.35"/>
    <row r="1328" ht="12" hidden="1" customHeight="1" x14ac:dyDescent="0.35"/>
    <row r="1329" ht="12" hidden="1" customHeight="1" x14ac:dyDescent="0.35"/>
    <row r="1330" ht="12" hidden="1" customHeight="1" x14ac:dyDescent="0.35"/>
    <row r="1331" ht="12" hidden="1" customHeight="1" x14ac:dyDescent="0.35"/>
    <row r="1332" ht="12" hidden="1" customHeight="1" x14ac:dyDescent="0.35"/>
    <row r="1333" ht="12" hidden="1" customHeight="1" x14ac:dyDescent="0.35"/>
    <row r="1334" ht="12" hidden="1" customHeight="1" x14ac:dyDescent="0.35"/>
    <row r="1335" ht="12" hidden="1" customHeight="1" x14ac:dyDescent="0.35"/>
    <row r="1336" ht="12" hidden="1" customHeight="1" x14ac:dyDescent="0.35"/>
    <row r="1337" ht="12" hidden="1" customHeight="1" x14ac:dyDescent="0.35"/>
    <row r="1338" ht="12" hidden="1" customHeight="1" x14ac:dyDescent="0.35"/>
    <row r="1339" ht="12" hidden="1" customHeight="1" x14ac:dyDescent="0.35"/>
    <row r="1340" ht="12" hidden="1" customHeight="1" x14ac:dyDescent="0.35"/>
    <row r="1341" ht="12" hidden="1" customHeight="1" x14ac:dyDescent="0.35"/>
    <row r="1342" ht="12" hidden="1" customHeight="1" x14ac:dyDescent="0.35"/>
    <row r="1343" ht="12" hidden="1" customHeight="1" x14ac:dyDescent="0.35"/>
    <row r="1344" ht="12" hidden="1" customHeight="1" x14ac:dyDescent="0.35"/>
    <row r="1345" ht="12" hidden="1" customHeight="1" x14ac:dyDescent="0.35"/>
    <row r="1346" ht="12" hidden="1" customHeight="1" x14ac:dyDescent="0.35"/>
    <row r="1347" ht="12" hidden="1" customHeight="1" x14ac:dyDescent="0.35"/>
    <row r="1348" ht="12" hidden="1" customHeight="1" x14ac:dyDescent="0.35"/>
    <row r="1349" ht="12" hidden="1" customHeight="1" x14ac:dyDescent="0.35"/>
    <row r="1350" ht="12" hidden="1" customHeight="1" x14ac:dyDescent="0.35"/>
    <row r="1351" ht="12" hidden="1" customHeight="1" x14ac:dyDescent="0.35"/>
    <row r="1352" ht="12" hidden="1" customHeight="1" x14ac:dyDescent="0.35"/>
    <row r="1353" ht="12" hidden="1" customHeight="1" x14ac:dyDescent="0.35"/>
    <row r="1354" ht="12" hidden="1" customHeight="1" x14ac:dyDescent="0.35"/>
    <row r="1355" ht="12" hidden="1" customHeight="1" x14ac:dyDescent="0.35"/>
    <row r="1356" ht="12" hidden="1" customHeight="1" x14ac:dyDescent="0.35"/>
    <row r="1357" ht="12" hidden="1" customHeight="1" x14ac:dyDescent="0.35"/>
    <row r="1358" ht="12" hidden="1" customHeight="1" x14ac:dyDescent="0.35"/>
    <row r="1359" ht="12" hidden="1" customHeight="1" x14ac:dyDescent="0.35"/>
    <row r="1360" ht="12" hidden="1" customHeight="1" x14ac:dyDescent="0.35"/>
    <row r="1361" ht="12" hidden="1" customHeight="1" x14ac:dyDescent="0.35"/>
    <row r="1362" ht="12" hidden="1" customHeight="1" x14ac:dyDescent="0.35"/>
    <row r="1363" ht="12" hidden="1" customHeight="1" x14ac:dyDescent="0.35"/>
    <row r="1364" ht="12" hidden="1" customHeight="1" x14ac:dyDescent="0.35"/>
    <row r="1365" ht="12" hidden="1" customHeight="1" x14ac:dyDescent="0.35"/>
    <row r="1366" ht="12" hidden="1" customHeight="1" x14ac:dyDescent="0.35"/>
    <row r="1367" ht="12" hidden="1" customHeight="1" x14ac:dyDescent="0.35"/>
    <row r="1368" ht="12" hidden="1" customHeight="1" x14ac:dyDescent="0.35"/>
    <row r="1369" ht="12" hidden="1" customHeight="1" x14ac:dyDescent="0.35"/>
    <row r="1370" ht="12" hidden="1" customHeight="1" x14ac:dyDescent="0.35"/>
    <row r="1371" ht="12" hidden="1" customHeight="1" x14ac:dyDescent="0.35"/>
    <row r="1372" ht="12" hidden="1" customHeight="1" x14ac:dyDescent="0.35"/>
    <row r="1373" ht="12" hidden="1" customHeight="1" x14ac:dyDescent="0.35"/>
    <row r="1374" ht="12" hidden="1" customHeight="1" x14ac:dyDescent="0.35"/>
    <row r="1375" ht="12" hidden="1" customHeight="1" x14ac:dyDescent="0.35"/>
    <row r="1376" ht="12" hidden="1" customHeight="1" x14ac:dyDescent="0.35"/>
    <row r="1377" ht="12" hidden="1" customHeight="1" x14ac:dyDescent="0.35"/>
    <row r="1378" ht="12" hidden="1" customHeight="1" x14ac:dyDescent="0.35"/>
    <row r="1379" ht="12" hidden="1" customHeight="1" x14ac:dyDescent="0.35"/>
    <row r="1380" ht="12" hidden="1" customHeight="1" x14ac:dyDescent="0.35"/>
    <row r="1381" ht="12" hidden="1" customHeight="1" x14ac:dyDescent="0.35"/>
    <row r="1382" ht="12" hidden="1" customHeight="1" x14ac:dyDescent="0.35"/>
    <row r="1383" ht="12" hidden="1" customHeight="1" x14ac:dyDescent="0.35"/>
    <row r="1384" ht="12" hidden="1" customHeight="1" x14ac:dyDescent="0.35"/>
    <row r="1385" ht="12" hidden="1" customHeight="1" x14ac:dyDescent="0.35"/>
    <row r="1386" ht="12" hidden="1" customHeight="1" x14ac:dyDescent="0.35"/>
    <row r="1387" ht="12" hidden="1" customHeight="1" x14ac:dyDescent="0.35"/>
    <row r="1388" ht="12" hidden="1" customHeight="1" x14ac:dyDescent="0.35"/>
    <row r="1389" ht="12" hidden="1" customHeight="1" x14ac:dyDescent="0.35"/>
    <row r="1390" ht="12" hidden="1" customHeight="1" x14ac:dyDescent="0.35"/>
    <row r="1391" ht="12" hidden="1" customHeight="1" x14ac:dyDescent="0.35"/>
    <row r="1392" ht="12" hidden="1" customHeight="1" x14ac:dyDescent="0.35"/>
    <row r="1393" ht="12" hidden="1" customHeight="1" x14ac:dyDescent="0.35"/>
    <row r="1394" ht="12" hidden="1" customHeight="1" x14ac:dyDescent="0.35"/>
    <row r="1395" ht="12" hidden="1" customHeight="1" x14ac:dyDescent="0.35"/>
    <row r="1396" ht="12" hidden="1" customHeight="1" x14ac:dyDescent="0.35"/>
    <row r="1397" ht="12" hidden="1" customHeight="1" x14ac:dyDescent="0.35"/>
    <row r="1398" ht="12" hidden="1" customHeight="1" x14ac:dyDescent="0.35"/>
    <row r="1399" ht="12" hidden="1" customHeight="1" x14ac:dyDescent="0.35"/>
    <row r="1400" ht="12" hidden="1" customHeight="1" x14ac:dyDescent="0.35"/>
    <row r="1401" ht="12" hidden="1" customHeight="1" x14ac:dyDescent="0.35"/>
    <row r="1402" ht="12" hidden="1" customHeight="1" x14ac:dyDescent="0.35"/>
    <row r="1403" ht="12" hidden="1" customHeight="1" x14ac:dyDescent="0.35"/>
    <row r="1404" ht="12" hidden="1" customHeight="1" x14ac:dyDescent="0.35"/>
    <row r="1405" ht="12" hidden="1" customHeight="1" x14ac:dyDescent="0.35"/>
    <row r="1406" ht="12" hidden="1" customHeight="1" x14ac:dyDescent="0.35"/>
    <row r="1407" ht="12" hidden="1" customHeight="1" x14ac:dyDescent="0.35"/>
    <row r="1408" ht="12" hidden="1" customHeight="1" x14ac:dyDescent="0.35"/>
    <row r="1409" ht="12" hidden="1" customHeight="1" x14ac:dyDescent="0.35"/>
    <row r="1410" ht="12" hidden="1" customHeight="1" x14ac:dyDescent="0.35"/>
    <row r="1411" ht="12" hidden="1" customHeight="1" x14ac:dyDescent="0.35"/>
    <row r="1412" ht="12" hidden="1" customHeight="1" x14ac:dyDescent="0.35"/>
    <row r="1413" ht="12" hidden="1" customHeight="1" x14ac:dyDescent="0.35"/>
    <row r="1414" ht="12" hidden="1" customHeight="1" x14ac:dyDescent="0.35"/>
    <row r="1415" ht="12" hidden="1" customHeight="1" x14ac:dyDescent="0.35"/>
    <row r="1416" ht="12" hidden="1" customHeight="1" x14ac:dyDescent="0.35"/>
    <row r="1417" ht="12" hidden="1" customHeight="1" x14ac:dyDescent="0.35"/>
    <row r="1418" ht="12" hidden="1" customHeight="1" x14ac:dyDescent="0.35"/>
    <row r="1419" ht="12" hidden="1" customHeight="1" x14ac:dyDescent="0.35"/>
    <row r="1420" ht="12" hidden="1" customHeight="1" x14ac:dyDescent="0.35"/>
    <row r="1421" ht="12" hidden="1" customHeight="1" x14ac:dyDescent="0.35"/>
    <row r="1422" ht="12" hidden="1" customHeight="1" x14ac:dyDescent="0.35"/>
    <row r="1423" ht="12" hidden="1" customHeight="1" x14ac:dyDescent="0.35"/>
    <row r="1424" ht="12" hidden="1" customHeight="1" x14ac:dyDescent="0.35"/>
    <row r="1425" ht="12" hidden="1" customHeight="1" x14ac:dyDescent="0.35"/>
    <row r="1426" ht="12" hidden="1" customHeight="1" x14ac:dyDescent="0.35"/>
    <row r="1427" ht="12" hidden="1" customHeight="1" x14ac:dyDescent="0.35"/>
    <row r="1428" ht="12" hidden="1" customHeight="1" x14ac:dyDescent="0.35"/>
    <row r="1429" ht="12" hidden="1" customHeight="1" x14ac:dyDescent="0.35"/>
    <row r="1430" ht="12" hidden="1" customHeight="1" x14ac:dyDescent="0.35"/>
    <row r="1431" ht="12" hidden="1" customHeight="1" x14ac:dyDescent="0.35"/>
    <row r="1432" ht="12" hidden="1" customHeight="1" x14ac:dyDescent="0.35"/>
    <row r="1433" ht="12" hidden="1" customHeight="1" x14ac:dyDescent="0.35"/>
    <row r="1434" ht="12" hidden="1" customHeight="1" x14ac:dyDescent="0.35"/>
    <row r="1435" ht="12" hidden="1" customHeight="1" x14ac:dyDescent="0.35"/>
    <row r="1436" ht="12" hidden="1" customHeight="1" x14ac:dyDescent="0.35"/>
    <row r="1437" ht="12" hidden="1" customHeight="1" x14ac:dyDescent="0.35"/>
    <row r="1438" ht="12" hidden="1" customHeight="1" x14ac:dyDescent="0.35"/>
    <row r="1439" ht="12" hidden="1" customHeight="1" x14ac:dyDescent="0.35"/>
    <row r="1440" ht="12" hidden="1" customHeight="1" x14ac:dyDescent="0.35"/>
    <row r="1441" ht="12" hidden="1" customHeight="1" x14ac:dyDescent="0.35"/>
    <row r="1442" ht="12" hidden="1" customHeight="1" x14ac:dyDescent="0.35"/>
    <row r="1443" ht="12" hidden="1" customHeight="1" x14ac:dyDescent="0.35"/>
    <row r="1444" ht="12" hidden="1" customHeight="1" x14ac:dyDescent="0.35"/>
    <row r="1445" ht="12" hidden="1" customHeight="1" x14ac:dyDescent="0.35"/>
    <row r="1446" ht="12" hidden="1" customHeight="1" x14ac:dyDescent="0.35"/>
    <row r="1447" ht="12" hidden="1" customHeight="1" x14ac:dyDescent="0.35"/>
    <row r="1448" ht="12" hidden="1" customHeight="1" x14ac:dyDescent="0.35"/>
    <row r="1449" ht="12" hidden="1" customHeight="1" x14ac:dyDescent="0.35"/>
    <row r="1450" ht="12" hidden="1" customHeight="1" x14ac:dyDescent="0.35"/>
    <row r="1451" ht="12" hidden="1" customHeight="1" x14ac:dyDescent="0.35"/>
    <row r="1452" ht="12" hidden="1" customHeight="1" x14ac:dyDescent="0.35"/>
    <row r="1453" ht="12" hidden="1" customHeight="1" x14ac:dyDescent="0.35"/>
    <row r="1454" ht="12" hidden="1" customHeight="1" x14ac:dyDescent="0.35"/>
    <row r="1455" ht="12" hidden="1" customHeight="1" x14ac:dyDescent="0.35"/>
    <row r="1456" ht="12" hidden="1" customHeight="1" x14ac:dyDescent="0.35"/>
    <row r="1457" ht="12" hidden="1" customHeight="1" x14ac:dyDescent="0.35"/>
    <row r="1458" ht="12" hidden="1" customHeight="1" x14ac:dyDescent="0.35"/>
    <row r="1459" ht="12" hidden="1" customHeight="1" x14ac:dyDescent="0.35"/>
    <row r="1460" ht="12" hidden="1" customHeight="1" x14ac:dyDescent="0.35"/>
    <row r="1461" ht="12" hidden="1" customHeight="1" x14ac:dyDescent="0.35"/>
    <row r="1462" ht="12" hidden="1" customHeight="1" x14ac:dyDescent="0.35"/>
    <row r="1463" ht="12" hidden="1" customHeight="1" x14ac:dyDescent="0.35"/>
    <row r="1464" ht="12" hidden="1" customHeight="1" x14ac:dyDescent="0.35"/>
    <row r="1465" ht="12" hidden="1" customHeight="1" x14ac:dyDescent="0.35"/>
    <row r="1466" ht="12" hidden="1" customHeight="1" x14ac:dyDescent="0.35"/>
    <row r="1467" ht="12" hidden="1" customHeight="1" x14ac:dyDescent="0.35"/>
    <row r="1468" ht="12" hidden="1" customHeight="1" x14ac:dyDescent="0.35"/>
    <row r="1469" ht="12" hidden="1" customHeight="1" x14ac:dyDescent="0.35"/>
    <row r="1470" ht="12" hidden="1" customHeight="1" x14ac:dyDescent="0.35"/>
    <row r="1471" ht="12" hidden="1" customHeight="1" x14ac:dyDescent="0.35"/>
    <row r="1472" ht="12" hidden="1" customHeight="1" x14ac:dyDescent="0.35"/>
    <row r="1473" ht="12" hidden="1" customHeight="1" x14ac:dyDescent="0.35"/>
    <row r="1474" ht="12" hidden="1" customHeight="1" x14ac:dyDescent="0.35"/>
    <row r="1475" ht="12" hidden="1" customHeight="1" x14ac:dyDescent="0.35"/>
    <row r="1476" ht="12" hidden="1" customHeight="1" x14ac:dyDescent="0.35"/>
    <row r="1477" ht="12" hidden="1" customHeight="1" x14ac:dyDescent="0.35"/>
    <row r="1478" ht="12" hidden="1" customHeight="1" x14ac:dyDescent="0.35"/>
    <row r="1479" ht="12" hidden="1" customHeight="1" x14ac:dyDescent="0.35"/>
    <row r="1480" ht="12" hidden="1" customHeight="1" x14ac:dyDescent="0.35"/>
    <row r="1481" ht="12" hidden="1" customHeight="1" x14ac:dyDescent="0.35"/>
    <row r="1482" ht="12" hidden="1" customHeight="1" x14ac:dyDescent="0.35"/>
    <row r="1483" ht="12" hidden="1" customHeight="1" x14ac:dyDescent="0.35"/>
    <row r="1484" ht="12" hidden="1" customHeight="1" x14ac:dyDescent="0.35"/>
    <row r="1485" ht="12" hidden="1" customHeight="1" x14ac:dyDescent="0.35"/>
    <row r="1486" ht="12" hidden="1" customHeight="1" x14ac:dyDescent="0.35"/>
    <row r="1487" ht="12" hidden="1" customHeight="1" x14ac:dyDescent="0.35"/>
    <row r="1488" ht="12" hidden="1" customHeight="1" x14ac:dyDescent="0.35"/>
    <row r="1489" ht="12" hidden="1" customHeight="1" x14ac:dyDescent="0.35"/>
    <row r="1490" ht="12" hidden="1" customHeight="1" x14ac:dyDescent="0.35"/>
    <row r="1491" ht="12" hidden="1" customHeight="1" x14ac:dyDescent="0.35"/>
    <row r="1492" ht="12" hidden="1" customHeight="1" x14ac:dyDescent="0.35"/>
    <row r="1493" ht="12" hidden="1" customHeight="1" x14ac:dyDescent="0.35"/>
    <row r="1494" ht="12" hidden="1" customHeight="1" x14ac:dyDescent="0.35"/>
    <row r="1495" ht="12" hidden="1" customHeight="1" x14ac:dyDescent="0.35"/>
    <row r="1496" ht="12" hidden="1" customHeight="1" x14ac:dyDescent="0.35"/>
    <row r="1497" ht="12" hidden="1" customHeight="1" x14ac:dyDescent="0.35"/>
    <row r="1498" ht="12" hidden="1" customHeight="1" x14ac:dyDescent="0.35"/>
    <row r="1499" ht="12" hidden="1" customHeight="1" x14ac:dyDescent="0.35"/>
    <row r="1500" ht="12" hidden="1" customHeight="1" x14ac:dyDescent="0.35"/>
    <row r="1501" ht="12" hidden="1" customHeight="1" x14ac:dyDescent="0.35"/>
    <row r="1502" ht="12" hidden="1" customHeight="1" x14ac:dyDescent="0.35"/>
    <row r="1503" ht="12" hidden="1" customHeight="1" x14ac:dyDescent="0.35"/>
    <row r="1504" ht="12" hidden="1" customHeight="1" x14ac:dyDescent="0.35"/>
    <row r="1505" ht="12" hidden="1" customHeight="1" x14ac:dyDescent="0.35"/>
    <row r="1506" ht="12" hidden="1" customHeight="1" x14ac:dyDescent="0.35"/>
    <row r="1507" ht="12" hidden="1" customHeight="1" x14ac:dyDescent="0.35"/>
    <row r="1508" ht="12" hidden="1" customHeight="1" x14ac:dyDescent="0.35"/>
    <row r="1509" ht="12" hidden="1" customHeight="1" x14ac:dyDescent="0.35"/>
    <row r="1510" ht="12" hidden="1" customHeight="1" x14ac:dyDescent="0.35"/>
    <row r="1511" ht="12" hidden="1" customHeight="1" x14ac:dyDescent="0.35"/>
    <row r="1512" ht="12" hidden="1" customHeight="1" x14ac:dyDescent="0.35"/>
    <row r="1513" ht="12" hidden="1" customHeight="1" x14ac:dyDescent="0.35"/>
    <row r="1514" ht="12" hidden="1" customHeight="1" x14ac:dyDescent="0.35"/>
    <row r="1515" ht="12" hidden="1" customHeight="1" x14ac:dyDescent="0.35"/>
    <row r="1516" ht="12" hidden="1" customHeight="1" x14ac:dyDescent="0.35"/>
    <row r="1517" ht="12" hidden="1" customHeight="1" x14ac:dyDescent="0.35"/>
    <row r="1518" ht="12" hidden="1" customHeight="1" x14ac:dyDescent="0.35"/>
    <row r="1519" ht="12" hidden="1" customHeight="1" x14ac:dyDescent="0.35"/>
    <row r="1520" ht="12" hidden="1" customHeight="1" x14ac:dyDescent="0.35"/>
    <row r="1521" ht="12" hidden="1" customHeight="1" x14ac:dyDescent="0.35"/>
    <row r="1522" ht="12" hidden="1" customHeight="1" x14ac:dyDescent="0.35"/>
    <row r="1523" ht="12" hidden="1" customHeight="1" x14ac:dyDescent="0.35"/>
    <row r="1524" ht="12" hidden="1" customHeight="1" x14ac:dyDescent="0.35"/>
    <row r="1525" ht="12" hidden="1" customHeight="1" x14ac:dyDescent="0.35"/>
    <row r="1526" ht="12" hidden="1" customHeight="1" x14ac:dyDescent="0.35"/>
    <row r="1527" ht="12" hidden="1" customHeight="1" x14ac:dyDescent="0.35"/>
    <row r="1528" ht="12" hidden="1" customHeight="1" x14ac:dyDescent="0.35"/>
    <row r="1529" ht="12" hidden="1" customHeight="1" x14ac:dyDescent="0.35"/>
    <row r="1530" ht="12" hidden="1" customHeight="1" x14ac:dyDescent="0.35"/>
    <row r="1531" ht="12" hidden="1" customHeight="1" x14ac:dyDescent="0.35"/>
    <row r="1532" ht="12" hidden="1" customHeight="1" x14ac:dyDescent="0.35"/>
    <row r="1533" ht="12" hidden="1" customHeight="1" x14ac:dyDescent="0.35"/>
    <row r="1534" ht="12" hidden="1" customHeight="1" x14ac:dyDescent="0.35"/>
    <row r="1535" ht="12" hidden="1" customHeight="1" x14ac:dyDescent="0.35"/>
    <row r="1536" ht="12" hidden="1" customHeight="1" x14ac:dyDescent="0.35"/>
    <row r="1537" ht="12" hidden="1" customHeight="1" x14ac:dyDescent="0.35"/>
    <row r="1538" ht="12" hidden="1" customHeight="1" x14ac:dyDescent="0.35"/>
    <row r="1539" ht="12" hidden="1" customHeight="1" x14ac:dyDescent="0.35"/>
    <row r="1540" ht="12" hidden="1" customHeight="1" x14ac:dyDescent="0.35"/>
    <row r="1541" ht="12" hidden="1" customHeight="1" x14ac:dyDescent="0.35"/>
    <row r="1542" ht="12" hidden="1" customHeight="1" x14ac:dyDescent="0.35"/>
    <row r="1543" ht="12" hidden="1" customHeight="1" x14ac:dyDescent="0.35"/>
    <row r="1544" ht="12" hidden="1" customHeight="1" x14ac:dyDescent="0.35"/>
    <row r="1545" ht="12" hidden="1" customHeight="1" x14ac:dyDescent="0.35"/>
    <row r="1546" ht="12" hidden="1" customHeight="1" x14ac:dyDescent="0.35"/>
    <row r="1547" ht="12" hidden="1" customHeight="1" x14ac:dyDescent="0.35"/>
    <row r="1548" ht="12" hidden="1" customHeight="1" x14ac:dyDescent="0.35"/>
    <row r="1549" ht="12" hidden="1" customHeight="1" x14ac:dyDescent="0.35"/>
    <row r="1550" ht="12" hidden="1" customHeight="1" x14ac:dyDescent="0.35"/>
    <row r="1551" ht="12" hidden="1" customHeight="1" x14ac:dyDescent="0.35"/>
    <row r="1552" ht="12" hidden="1" customHeight="1" x14ac:dyDescent="0.35"/>
    <row r="1553" ht="12" hidden="1" customHeight="1" x14ac:dyDescent="0.35"/>
    <row r="1554" ht="12" hidden="1" customHeight="1" x14ac:dyDescent="0.35"/>
    <row r="1555" ht="12" hidden="1" customHeight="1" x14ac:dyDescent="0.35"/>
    <row r="1556" ht="12" hidden="1" customHeight="1" x14ac:dyDescent="0.35"/>
    <row r="1557" ht="12" hidden="1" customHeight="1" x14ac:dyDescent="0.35"/>
    <row r="1558" ht="12" hidden="1" customHeight="1" x14ac:dyDescent="0.35"/>
    <row r="1559" ht="12" hidden="1" customHeight="1" x14ac:dyDescent="0.35"/>
    <row r="1560" ht="12" hidden="1" customHeight="1" x14ac:dyDescent="0.35"/>
    <row r="1561" ht="12" hidden="1" customHeight="1" x14ac:dyDescent="0.35"/>
    <row r="1562" ht="12" hidden="1" customHeight="1" x14ac:dyDescent="0.35"/>
    <row r="1563" ht="12" hidden="1" customHeight="1" x14ac:dyDescent="0.35"/>
    <row r="1564" ht="12" hidden="1" customHeight="1" x14ac:dyDescent="0.35"/>
    <row r="1565" ht="12" hidden="1" customHeight="1" x14ac:dyDescent="0.35"/>
    <row r="1566" ht="12" hidden="1" customHeight="1" x14ac:dyDescent="0.35"/>
    <row r="1567" ht="12" hidden="1" customHeight="1" x14ac:dyDescent="0.35"/>
    <row r="1568" ht="12" hidden="1" customHeight="1" x14ac:dyDescent="0.35"/>
    <row r="1569" ht="12" hidden="1" customHeight="1" x14ac:dyDescent="0.35"/>
    <row r="1570" ht="12" hidden="1" customHeight="1" x14ac:dyDescent="0.35"/>
    <row r="1571" ht="12" hidden="1" customHeight="1" x14ac:dyDescent="0.35"/>
    <row r="1572" ht="12" hidden="1" customHeight="1" x14ac:dyDescent="0.35"/>
    <row r="1573" ht="12" hidden="1" customHeight="1" x14ac:dyDescent="0.35"/>
    <row r="1574" ht="12" hidden="1" customHeight="1" x14ac:dyDescent="0.35"/>
    <row r="1575" ht="12" hidden="1" customHeight="1" x14ac:dyDescent="0.35"/>
    <row r="1576" ht="12" hidden="1" customHeight="1" x14ac:dyDescent="0.35"/>
    <row r="1577" ht="12" hidden="1" customHeight="1" x14ac:dyDescent="0.35"/>
    <row r="1578" ht="12" hidden="1" customHeight="1" x14ac:dyDescent="0.35"/>
    <row r="1579" ht="12" hidden="1" customHeight="1" x14ac:dyDescent="0.35"/>
    <row r="1580" ht="12" hidden="1" customHeight="1" x14ac:dyDescent="0.35"/>
    <row r="1581" ht="12" hidden="1" customHeight="1" x14ac:dyDescent="0.35"/>
    <row r="1582" ht="12" hidden="1" customHeight="1" x14ac:dyDescent="0.35"/>
    <row r="1583" ht="12" hidden="1" customHeight="1" x14ac:dyDescent="0.35"/>
    <row r="1584" ht="12" hidden="1" customHeight="1" x14ac:dyDescent="0.35"/>
    <row r="1585" ht="12" hidden="1" customHeight="1" x14ac:dyDescent="0.35"/>
    <row r="1586" ht="12" hidden="1" customHeight="1" x14ac:dyDescent="0.35"/>
    <row r="1587" ht="12" hidden="1" customHeight="1" x14ac:dyDescent="0.35"/>
    <row r="1588" ht="12" hidden="1" customHeight="1" x14ac:dyDescent="0.35"/>
    <row r="1589" ht="12" hidden="1" customHeight="1" x14ac:dyDescent="0.35"/>
    <row r="1590" ht="12" hidden="1" customHeight="1" x14ac:dyDescent="0.35"/>
    <row r="1591" ht="12" hidden="1" customHeight="1" x14ac:dyDescent="0.35"/>
    <row r="1592" ht="12" hidden="1" customHeight="1" x14ac:dyDescent="0.35"/>
    <row r="1593" ht="12" hidden="1" customHeight="1" x14ac:dyDescent="0.35"/>
    <row r="1594" ht="12" hidden="1" customHeight="1" x14ac:dyDescent="0.35"/>
    <row r="1595" ht="12" hidden="1" customHeight="1" x14ac:dyDescent="0.35"/>
    <row r="1596" ht="12" hidden="1" customHeight="1" x14ac:dyDescent="0.35"/>
    <row r="1597" ht="12" hidden="1" customHeight="1" x14ac:dyDescent="0.35"/>
    <row r="1598" ht="12" hidden="1" customHeight="1" x14ac:dyDescent="0.35"/>
    <row r="1599" ht="12" hidden="1" customHeight="1" x14ac:dyDescent="0.35"/>
    <row r="1600" ht="12" hidden="1" customHeight="1" x14ac:dyDescent="0.35"/>
    <row r="1601" ht="12" hidden="1" customHeight="1" x14ac:dyDescent="0.35"/>
    <row r="1602" ht="12" hidden="1" customHeight="1" x14ac:dyDescent="0.35"/>
    <row r="1603" ht="12" hidden="1" customHeight="1" x14ac:dyDescent="0.35"/>
    <row r="1604" ht="12" hidden="1" customHeight="1" x14ac:dyDescent="0.35"/>
    <row r="1605" ht="12" hidden="1" customHeight="1" x14ac:dyDescent="0.35"/>
    <row r="1606" ht="12" hidden="1" customHeight="1" x14ac:dyDescent="0.35"/>
    <row r="1607" ht="12" hidden="1" customHeight="1" x14ac:dyDescent="0.35"/>
    <row r="1608" ht="12" hidden="1" customHeight="1" x14ac:dyDescent="0.35"/>
    <row r="1609" ht="12" hidden="1" customHeight="1" x14ac:dyDescent="0.35"/>
    <row r="1610" ht="12" hidden="1" customHeight="1" x14ac:dyDescent="0.35"/>
    <row r="1611" ht="12" hidden="1" customHeight="1" x14ac:dyDescent="0.35"/>
    <row r="1612" ht="12" hidden="1" customHeight="1" x14ac:dyDescent="0.35"/>
    <row r="1613" ht="12" hidden="1" customHeight="1" x14ac:dyDescent="0.35"/>
    <row r="1614" ht="12" hidden="1" customHeight="1" x14ac:dyDescent="0.35"/>
    <row r="1615" ht="12" hidden="1" customHeight="1" x14ac:dyDescent="0.35"/>
    <row r="1616" ht="12" hidden="1" customHeight="1" x14ac:dyDescent="0.35"/>
    <row r="1617" ht="12" hidden="1" customHeight="1" x14ac:dyDescent="0.35"/>
    <row r="1618" ht="12" hidden="1" customHeight="1" x14ac:dyDescent="0.35"/>
    <row r="1619" ht="12" hidden="1" customHeight="1" x14ac:dyDescent="0.35"/>
    <row r="1620" ht="12" hidden="1" customHeight="1" x14ac:dyDescent="0.35"/>
    <row r="1621" ht="12" hidden="1" customHeight="1" x14ac:dyDescent="0.35"/>
    <row r="1622" ht="12" hidden="1" customHeight="1" x14ac:dyDescent="0.35"/>
    <row r="1623" ht="12" hidden="1" customHeight="1" x14ac:dyDescent="0.35"/>
    <row r="1624" ht="12" hidden="1" customHeight="1" x14ac:dyDescent="0.35"/>
    <row r="1625" ht="12" hidden="1" customHeight="1" x14ac:dyDescent="0.35"/>
    <row r="1626" ht="12" hidden="1" customHeight="1" x14ac:dyDescent="0.35"/>
    <row r="1627" ht="12" hidden="1" customHeight="1" x14ac:dyDescent="0.35"/>
    <row r="1628" ht="12" hidden="1" customHeight="1" x14ac:dyDescent="0.35"/>
    <row r="1629" ht="12" hidden="1" customHeight="1" x14ac:dyDescent="0.35"/>
    <row r="1630" ht="12" hidden="1" customHeight="1" x14ac:dyDescent="0.35"/>
    <row r="1631" ht="12" hidden="1" customHeight="1" x14ac:dyDescent="0.35"/>
    <row r="1632" ht="12" hidden="1" customHeight="1" x14ac:dyDescent="0.35"/>
    <row r="1633" ht="12" hidden="1" customHeight="1" x14ac:dyDescent="0.35"/>
    <row r="1634" ht="12" hidden="1" customHeight="1" x14ac:dyDescent="0.35"/>
    <row r="1635" ht="12" hidden="1" customHeight="1" x14ac:dyDescent="0.35"/>
    <row r="1636" ht="12" hidden="1" customHeight="1" x14ac:dyDescent="0.35"/>
    <row r="1637" ht="12" hidden="1" customHeight="1" x14ac:dyDescent="0.35"/>
    <row r="1638" ht="12" hidden="1" customHeight="1" x14ac:dyDescent="0.35"/>
    <row r="1639" ht="12" hidden="1" customHeight="1" x14ac:dyDescent="0.35"/>
    <row r="1640" ht="12" hidden="1" customHeight="1" x14ac:dyDescent="0.35"/>
    <row r="1641" ht="12" hidden="1" customHeight="1" x14ac:dyDescent="0.35"/>
    <row r="1642" ht="12" hidden="1" customHeight="1" x14ac:dyDescent="0.35"/>
    <row r="1643" ht="12" hidden="1" customHeight="1" x14ac:dyDescent="0.35"/>
    <row r="1644" ht="12" hidden="1" customHeight="1" x14ac:dyDescent="0.35"/>
    <row r="1645" ht="12" hidden="1" customHeight="1" x14ac:dyDescent="0.35"/>
    <row r="1646" ht="12" hidden="1" customHeight="1" x14ac:dyDescent="0.35"/>
    <row r="1647" ht="12" hidden="1" customHeight="1" x14ac:dyDescent="0.35"/>
    <row r="1648" ht="12" hidden="1" customHeight="1" x14ac:dyDescent="0.35"/>
    <row r="1649" ht="12" hidden="1" customHeight="1" x14ac:dyDescent="0.35"/>
    <row r="1650" ht="12" hidden="1" customHeight="1" x14ac:dyDescent="0.35"/>
    <row r="1651" ht="12" hidden="1" customHeight="1" x14ac:dyDescent="0.35"/>
    <row r="1652" ht="12" hidden="1" customHeight="1" x14ac:dyDescent="0.35"/>
    <row r="1653" ht="12" hidden="1" customHeight="1" x14ac:dyDescent="0.35"/>
    <row r="1654" ht="12" hidden="1" customHeight="1" x14ac:dyDescent="0.35"/>
    <row r="1655" ht="12" hidden="1" customHeight="1" x14ac:dyDescent="0.35"/>
    <row r="1656" ht="12" hidden="1" customHeight="1" x14ac:dyDescent="0.35"/>
    <row r="1657" ht="12" hidden="1" customHeight="1" x14ac:dyDescent="0.35"/>
    <row r="1658" ht="12" hidden="1" customHeight="1" x14ac:dyDescent="0.35"/>
    <row r="1659" ht="12" hidden="1" customHeight="1" x14ac:dyDescent="0.35"/>
    <row r="1660" ht="12" hidden="1" customHeight="1" x14ac:dyDescent="0.35"/>
    <row r="1661" ht="12" hidden="1" customHeight="1" x14ac:dyDescent="0.35"/>
    <row r="1662" ht="12" hidden="1" customHeight="1" x14ac:dyDescent="0.35"/>
    <row r="1663" ht="12" hidden="1" customHeight="1" x14ac:dyDescent="0.35"/>
    <row r="1664" ht="12" hidden="1" customHeight="1" x14ac:dyDescent="0.35"/>
    <row r="1665" ht="12" hidden="1" customHeight="1" x14ac:dyDescent="0.35"/>
    <row r="1666" ht="12" hidden="1" customHeight="1" x14ac:dyDescent="0.35"/>
    <row r="1667" ht="12" hidden="1" customHeight="1" x14ac:dyDescent="0.35"/>
    <row r="1668" ht="12" hidden="1" customHeight="1" x14ac:dyDescent="0.35"/>
    <row r="1669" ht="12" hidden="1" customHeight="1" x14ac:dyDescent="0.35"/>
    <row r="1670" ht="12" hidden="1" customHeight="1" x14ac:dyDescent="0.35"/>
    <row r="1671" ht="12" hidden="1" customHeight="1" x14ac:dyDescent="0.35"/>
    <row r="1672" ht="12" hidden="1" customHeight="1" x14ac:dyDescent="0.35"/>
    <row r="1673" ht="12" hidden="1" customHeight="1" x14ac:dyDescent="0.35"/>
    <row r="1674" ht="12" hidden="1" customHeight="1" x14ac:dyDescent="0.35"/>
    <row r="1675" ht="12" hidden="1" customHeight="1" x14ac:dyDescent="0.35"/>
    <row r="1676" ht="12" hidden="1" customHeight="1" x14ac:dyDescent="0.35"/>
    <row r="1677" ht="12" hidden="1" customHeight="1" x14ac:dyDescent="0.35"/>
    <row r="1678" ht="12" hidden="1" customHeight="1" x14ac:dyDescent="0.35"/>
    <row r="1679" ht="12" hidden="1" customHeight="1" x14ac:dyDescent="0.35"/>
    <row r="1680" ht="12" hidden="1" customHeight="1" x14ac:dyDescent="0.35"/>
    <row r="1681" ht="12" hidden="1" customHeight="1" x14ac:dyDescent="0.35"/>
    <row r="1682" ht="12" hidden="1" customHeight="1" x14ac:dyDescent="0.35"/>
    <row r="1683" ht="12" hidden="1" customHeight="1" x14ac:dyDescent="0.35"/>
    <row r="1684" ht="12" hidden="1" customHeight="1" x14ac:dyDescent="0.35"/>
    <row r="1685" ht="12" hidden="1" customHeight="1" x14ac:dyDescent="0.35"/>
    <row r="1686" ht="12" hidden="1" customHeight="1" x14ac:dyDescent="0.35"/>
    <row r="1687" ht="12" hidden="1" customHeight="1" x14ac:dyDescent="0.35"/>
    <row r="1688" ht="12" hidden="1" customHeight="1" x14ac:dyDescent="0.35"/>
    <row r="1689" ht="12" hidden="1" customHeight="1" x14ac:dyDescent="0.35"/>
    <row r="1690" ht="12" hidden="1" customHeight="1" x14ac:dyDescent="0.35"/>
    <row r="1691" ht="12" hidden="1" customHeight="1" x14ac:dyDescent="0.35"/>
    <row r="1692" ht="12" hidden="1" customHeight="1" x14ac:dyDescent="0.35"/>
    <row r="1693" ht="12" hidden="1" customHeight="1" x14ac:dyDescent="0.35"/>
    <row r="1694" ht="12" hidden="1" customHeight="1" x14ac:dyDescent="0.35"/>
    <row r="1695" ht="12" hidden="1" customHeight="1" x14ac:dyDescent="0.35"/>
    <row r="1696" ht="12" hidden="1" customHeight="1" x14ac:dyDescent="0.35"/>
    <row r="1697" ht="12" hidden="1" customHeight="1" x14ac:dyDescent="0.35"/>
    <row r="1698" ht="12" hidden="1" customHeight="1" x14ac:dyDescent="0.35"/>
    <row r="1699" ht="12" hidden="1" customHeight="1" x14ac:dyDescent="0.35"/>
    <row r="1700" ht="12" hidden="1" customHeight="1" x14ac:dyDescent="0.35"/>
    <row r="1701" ht="12" hidden="1" customHeight="1" x14ac:dyDescent="0.35"/>
    <row r="1702" ht="12" hidden="1" customHeight="1" x14ac:dyDescent="0.35"/>
    <row r="1703" ht="12" hidden="1" customHeight="1" x14ac:dyDescent="0.35"/>
    <row r="1704" ht="12" hidden="1" customHeight="1" x14ac:dyDescent="0.35"/>
    <row r="1705" ht="12" hidden="1" customHeight="1" x14ac:dyDescent="0.35"/>
    <row r="1706" ht="12" hidden="1" customHeight="1" x14ac:dyDescent="0.35"/>
    <row r="1707" ht="12" hidden="1" customHeight="1" x14ac:dyDescent="0.35"/>
    <row r="1708" ht="12" hidden="1" customHeight="1" x14ac:dyDescent="0.35"/>
    <row r="1709" ht="12" hidden="1" customHeight="1" x14ac:dyDescent="0.35"/>
    <row r="1710" ht="12" hidden="1" customHeight="1" x14ac:dyDescent="0.35"/>
    <row r="1711" ht="12" hidden="1" customHeight="1" x14ac:dyDescent="0.35"/>
    <row r="1712" ht="12" hidden="1" customHeight="1" x14ac:dyDescent="0.35"/>
    <row r="1713" ht="12" hidden="1" customHeight="1" x14ac:dyDescent="0.35"/>
    <row r="1714" ht="12" hidden="1" customHeight="1" x14ac:dyDescent="0.35"/>
    <row r="1715" ht="12" hidden="1" customHeight="1" x14ac:dyDescent="0.35"/>
    <row r="1716" ht="12" hidden="1" customHeight="1" x14ac:dyDescent="0.35"/>
    <row r="1717" ht="12" hidden="1" customHeight="1" x14ac:dyDescent="0.35"/>
    <row r="1718" ht="12" hidden="1" customHeight="1" x14ac:dyDescent="0.35"/>
    <row r="1719" ht="12" hidden="1" customHeight="1" x14ac:dyDescent="0.35"/>
    <row r="1720" ht="12" hidden="1" customHeight="1" x14ac:dyDescent="0.35"/>
    <row r="1721" ht="12" hidden="1" customHeight="1" x14ac:dyDescent="0.35"/>
    <row r="1722" ht="12" hidden="1" customHeight="1" x14ac:dyDescent="0.35"/>
    <row r="1723" ht="12" hidden="1" customHeight="1" x14ac:dyDescent="0.35"/>
    <row r="1724" ht="12" hidden="1" customHeight="1" x14ac:dyDescent="0.35"/>
    <row r="1725" ht="12" hidden="1" customHeight="1" x14ac:dyDescent="0.35"/>
    <row r="1726" ht="12" hidden="1" customHeight="1" x14ac:dyDescent="0.35"/>
    <row r="1727" ht="12" hidden="1" customHeight="1" x14ac:dyDescent="0.35"/>
    <row r="1728" ht="12" hidden="1" customHeight="1" x14ac:dyDescent="0.35"/>
    <row r="1729" ht="12" hidden="1" customHeight="1" x14ac:dyDescent="0.35"/>
    <row r="1730" ht="12" hidden="1" customHeight="1" x14ac:dyDescent="0.35"/>
    <row r="1731" ht="12" hidden="1" customHeight="1" x14ac:dyDescent="0.35"/>
    <row r="1732" ht="12" hidden="1" customHeight="1" x14ac:dyDescent="0.35"/>
    <row r="1733" ht="12" hidden="1" customHeight="1" x14ac:dyDescent="0.35"/>
    <row r="1734" ht="12" hidden="1" customHeight="1" x14ac:dyDescent="0.35"/>
    <row r="1735" ht="12" hidden="1" customHeight="1" x14ac:dyDescent="0.35"/>
    <row r="1736" ht="12" hidden="1" customHeight="1" x14ac:dyDescent="0.35"/>
    <row r="1737" ht="12" hidden="1" customHeight="1" x14ac:dyDescent="0.35"/>
    <row r="1738" ht="12" hidden="1" customHeight="1" x14ac:dyDescent="0.35"/>
    <row r="1739" ht="12" hidden="1" customHeight="1" x14ac:dyDescent="0.35"/>
    <row r="1740" ht="12" hidden="1" customHeight="1" x14ac:dyDescent="0.35"/>
    <row r="1741" ht="12" hidden="1" customHeight="1" x14ac:dyDescent="0.35"/>
    <row r="1742" ht="12" hidden="1" customHeight="1" x14ac:dyDescent="0.35"/>
    <row r="1743" ht="12" hidden="1" customHeight="1" x14ac:dyDescent="0.35"/>
    <row r="1744" ht="12" hidden="1" customHeight="1" x14ac:dyDescent="0.35"/>
    <row r="1745" ht="12" hidden="1" customHeight="1" x14ac:dyDescent="0.35"/>
    <row r="1746" ht="12" hidden="1" customHeight="1" x14ac:dyDescent="0.35"/>
    <row r="1747" ht="12" hidden="1" customHeight="1" x14ac:dyDescent="0.35"/>
    <row r="1748" ht="12" hidden="1" customHeight="1" x14ac:dyDescent="0.35"/>
    <row r="1749" ht="12" hidden="1" customHeight="1" x14ac:dyDescent="0.35"/>
    <row r="1750" ht="12" hidden="1" customHeight="1" x14ac:dyDescent="0.35"/>
    <row r="1751" ht="12" hidden="1" customHeight="1" x14ac:dyDescent="0.35"/>
    <row r="1752" ht="12" hidden="1" customHeight="1" x14ac:dyDescent="0.35"/>
    <row r="1753" ht="12" hidden="1" customHeight="1" x14ac:dyDescent="0.35"/>
    <row r="1754" ht="12" hidden="1" customHeight="1" x14ac:dyDescent="0.35"/>
    <row r="1755" ht="12" hidden="1" customHeight="1" x14ac:dyDescent="0.35"/>
    <row r="1756" ht="12" hidden="1" customHeight="1" x14ac:dyDescent="0.35"/>
    <row r="1757" ht="12" hidden="1" customHeight="1" x14ac:dyDescent="0.35"/>
    <row r="1758" ht="12" hidden="1" customHeight="1" x14ac:dyDescent="0.35"/>
    <row r="1759" ht="12" hidden="1" customHeight="1" x14ac:dyDescent="0.35"/>
    <row r="1760" ht="12" hidden="1" customHeight="1" x14ac:dyDescent="0.35"/>
    <row r="1761" ht="12" hidden="1" customHeight="1" x14ac:dyDescent="0.35"/>
    <row r="1762" ht="12" hidden="1" customHeight="1" x14ac:dyDescent="0.35"/>
    <row r="1763" ht="12" hidden="1" customHeight="1" x14ac:dyDescent="0.35"/>
    <row r="1764" ht="12" hidden="1" customHeight="1" x14ac:dyDescent="0.35"/>
    <row r="1765" ht="12" hidden="1" customHeight="1" x14ac:dyDescent="0.35"/>
    <row r="1766" ht="12" hidden="1" customHeight="1" x14ac:dyDescent="0.35"/>
    <row r="1767" ht="12" hidden="1" customHeight="1" x14ac:dyDescent="0.35"/>
    <row r="1768" ht="12" hidden="1" customHeight="1" x14ac:dyDescent="0.35"/>
    <row r="1769" ht="12" hidden="1" customHeight="1" x14ac:dyDescent="0.35"/>
    <row r="1770" ht="12" hidden="1" customHeight="1" x14ac:dyDescent="0.35"/>
    <row r="1771" ht="12" hidden="1" customHeight="1" x14ac:dyDescent="0.35"/>
    <row r="1772" ht="12" hidden="1" customHeight="1" x14ac:dyDescent="0.35"/>
    <row r="1773" ht="12" hidden="1" customHeight="1" x14ac:dyDescent="0.35"/>
    <row r="1774" ht="12" hidden="1" customHeight="1" x14ac:dyDescent="0.35"/>
    <row r="1775" ht="12" hidden="1" customHeight="1" x14ac:dyDescent="0.35"/>
    <row r="1776" ht="12" hidden="1" customHeight="1" x14ac:dyDescent="0.35"/>
    <row r="1777" ht="12" hidden="1" customHeight="1" x14ac:dyDescent="0.35"/>
    <row r="1778" ht="12" hidden="1" customHeight="1" x14ac:dyDescent="0.35"/>
    <row r="1779" ht="12" hidden="1" customHeight="1" x14ac:dyDescent="0.35"/>
    <row r="1780" ht="12" hidden="1" customHeight="1" x14ac:dyDescent="0.35"/>
    <row r="1781" ht="12" hidden="1" customHeight="1" x14ac:dyDescent="0.35"/>
    <row r="1782" ht="12" hidden="1" customHeight="1" x14ac:dyDescent="0.35"/>
    <row r="1783" ht="12" hidden="1" customHeight="1" x14ac:dyDescent="0.35"/>
    <row r="1784" ht="12" hidden="1" customHeight="1" x14ac:dyDescent="0.35"/>
    <row r="1785" ht="12" hidden="1" customHeight="1" x14ac:dyDescent="0.35"/>
    <row r="1786" ht="12" hidden="1" customHeight="1" x14ac:dyDescent="0.35"/>
    <row r="1787" ht="12" hidden="1" customHeight="1" x14ac:dyDescent="0.35"/>
    <row r="1788" ht="12" hidden="1" customHeight="1" x14ac:dyDescent="0.35"/>
    <row r="1789" ht="12" hidden="1" customHeight="1" x14ac:dyDescent="0.35"/>
    <row r="1790" ht="12" hidden="1" customHeight="1" x14ac:dyDescent="0.35"/>
    <row r="1791" ht="12" hidden="1" customHeight="1" x14ac:dyDescent="0.35"/>
    <row r="1792" ht="12" hidden="1" customHeight="1" x14ac:dyDescent="0.35"/>
    <row r="1793" ht="12" hidden="1" customHeight="1" x14ac:dyDescent="0.35"/>
    <row r="1794" ht="12" hidden="1" customHeight="1" x14ac:dyDescent="0.35"/>
    <row r="1795" ht="12" hidden="1" customHeight="1" x14ac:dyDescent="0.35"/>
    <row r="1796" ht="12" hidden="1" customHeight="1" x14ac:dyDescent="0.35"/>
    <row r="1797" ht="12" hidden="1" customHeight="1" x14ac:dyDescent="0.35"/>
    <row r="1798" ht="12" hidden="1" customHeight="1" x14ac:dyDescent="0.35"/>
    <row r="1799" ht="12" hidden="1" customHeight="1" x14ac:dyDescent="0.35"/>
    <row r="1800" ht="12" hidden="1" customHeight="1" x14ac:dyDescent="0.35"/>
    <row r="1801" ht="12" hidden="1" customHeight="1" x14ac:dyDescent="0.35"/>
    <row r="1802" ht="12" hidden="1" customHeight="1" x14ac:dyDescent="0.35"/>
    <row r="1803" ht="12" hidden="1" customHeight="1" x14ac:dyDescent="0.35"/>
    <row r="1804" ht="12" hidden="1" customHeight="1" x14ac:dyDescent="0.35"/>
    <row r="1805" ht="12" hidden="1" customHeight="1" x14ac:dyDescent="0.35"/>
    <row r="1806" ht="12" hidden="1" customHeight="1" x14ac:dyDescent="0.35"/>
    <row r="1807" ht="12" hidden="1" customHeight="1" x14ac:dyDescent="0.35"/>
    <row r="1808" ht="12" hidden="1" customHeight="1" x14ac:dyDescent="0.35"/>
    <row r="1809" ht="12" hidden="1" customHeight="1" x14ac:dyDescent="0.35"/>
    <row r="1810" ht="12" hidden="1" customHeight="1" x14ac:dyDescent="0.35"/>
    <row r="1811" ht="12" hidden="1" customHeight="1" x14ac:dyDescent="0.35"/>
    <row r="1812" ht="12" hidden="1" customHeight="1" x14ac:dyDescent="0.35"/>
    <row r="1813" ht="12" hidden="1" customHeight="1" x14ac:dyDescent="0.35"/>
    <row r="1814" ht="12" hidden="1" customHeight="1" x14ac:dyDescent="0.35"/>
    <row r="1815" ht="12" hidden="1" customHeight="1" x14ac:dyDescent="0.35"/>
    <row r="1816" ht="12" hidden="1" customHeight="1" x14ac:dyDescent="0.35"/>
    <row r="1817" ht="12" hidden="1" customHeight="1" x14ac:dyDescent="0.35"/>
    <row r="1818" ht="12" hidden="1" customHeight="1" x14ac:dyDescent="0.35"/>
    <row r="1819" ht="12" hidden="1" customHeight="1" x14ac:dyDescent="0.35"/>
    <row r="1820" ht="12" hidden="1" customHeight="1" x14ac:dyDescent="0.35"/>
    <row r="1821" ht="12" hidden="1" customHeight="1" x14ac:dyDescent="0.35"/>
    <row r="1822" ht="12" hidden="1" customHeight="1" x14ac:dyDescent="0.35"/>
    <row r="1823" ht="12" hidden="1" customHeight="1" x14ac:dyDescent="0.35"/>
    <row r="1824" ht="12" hidden="1" customHeight="1" x14ac:dyDescent="0.35"/>
    <row r="1825" ht="12" hidden="1" customHeight="1" x14ac:dyDescent="0.35"/>
    <row r="1826" ht="12" hidden="1" customHeight="1" x14ac:dyDescent="0.35"/>
    <row r="1827" ht="12" hidden="1" customHeight="1" x14ac:dyDescent="0.35"/>
    <row r="1828" ht="12" hidden="1" customHeight="1" x14ac:dyDescent="0.35"/>
    <row r="1829" ht="12" hidden="1" customHeight="1" x14ac:dyDescent="0.35"/>
    <row r="1830" ht="12" hidden="1" customHeight="1" x14ac:dyDescent="0.35"/>
    <row r="1831" ht="12" hidden="1" customHeight="1" x14ac:dyDescent="0.35"/>
    <row r="1832" ht="12" hidden="1" customHeight="1" x14ac:dyDescent="0.35"/>
    <row r="1833" ht="12" hidden="1" customHeight="1" x14ac:dyDescent="0.35"/>
    <row r="1834" ht="12" hidden="1" customHeight="1" x14ac:dyDescent="0.35"/>
    <row r="1835" ht="12" hidden="1" customHeight="1" x14ac:dyDescent="0.35"/>
    <row r="1836" ht="12" hidden="1" customHeight="1" x14ac:dyDescent="0.35"/>
    <row r="1837" ht="12" hidden="1" customHeight="1" x14ac:dyDescent="0.35"/>
    <row r="1838" ht="12" hidden="1" customHeight="1" x14ac:dyDescent="0.35"/>
    <row r="1839" ht="12" hidden="1" customHeight="1" x14ac:dyDescent="0.35"/>
    <row r="1840" ht="12" hidden="1" customHeight="1" x14ac:dyDescent="0.35"/>
    <row r="1841" ht="12" hidden="1" customHeight="1" x14ac:dyDescent="0.35"/>
    <row r="1842" ht="12" hidden="1" customHeight="1" x14ac:dyDescent="0.35"/>
    <row r="1843" ht="12" hidden="1" customHeight="1" x14ac:dyDescent="0.35"/>
    <row r="1844" ht="12" hidden="1" customHeight="1" x14ac:dyDescent="0.35"/>
    <row r="1845" ht="12" hidden="1" customHeight="1" x14ac:dyDescent="0.35"/>
    <row r="1846" ht="12" hidden="1" customHeight="1" x14ac:dyDescent="0.35"/>
    <row r="1847" ht="12" hidden="1" customHeight="1" x14ac:dyDescent="0.35"/>
    <row r="1848" ht="12" hidden="1" customHeight="1" x14ac:dyDescent="0.35"/>
    <row r="1849" ht="12" hidden="1" customHeight="1" x14ac:dyDescent="0.35"/>
    <row r="1850" ht="12" hidden="1" customHeight="1" x14ac:dyDescent="0.35"/>
    <row r="1851" ht="12" hidden="1" customHeight="1" x14ac:dyDescent="0.35"/>
    <row r="1852" ht="12" hidden="1" customHeight="1" x14ac:dyDescent="0.35"/>
    <row r="1853" ht="12" hidden="1" customHeight="1" x14ac:dyDescent="0.35"/>
    <row r="1854" ht="12" hidden="1" customHeight="1" x14ac:dyDescent="0.35"/>
    <row r="1855" ht="12" hidden="1" customHeight="1" x14ac:dyDescent="0.35"/>
    <row r="1856" ht="12" hidden="1" customHeight="1" x14ac:dyDescent="0.35"/>
    <row r="1857" ht="12" hidden="1" customHeight="1" x14ac:dyDescent="0.35"/>
    <row r="1858" ht="12" hidden="1" customHeight="1" x14ac:dyDescent="0.35"/>
    <row r="1859" ht="12" hidden="1" customHeight="1" x14ac:dyDescent="0.35"/>
    <row r="1860" ht="12" hidden="1" customHeight="1" x14ac:dyDescent="0.35"/>
    <row r="1861" ht="12" hidden="1" customHeight="1" x14ac:dyDescent="0.35"/>
    <row r="1862" ht="12" hidden="1" customHeight="1" x14ac:dyDescent="0.35"/>
    <row r="1863" ht="12" hidden="1" customHeight="1" x14ac:dyDescent="0.35"/>
    <row r="1864" ht="12" hidden="1" customHeight="1" x14ac:dyDescent="0.35"/>
    <row r="1865" ht="12" hidden="1" customHeight="1" x14ac:dyDescent="0.35"/>
    <row r="1866" ht="12" hidden="1" customHeight="1" x14ac:dyDescent="0.35"/>
    <row r="1867" ht="12" hidden="1" customHeight="1" x14ac:dyDescent="0.35"/>
    <row r="1868" ht="12" hidden="1" customHeight="1" x14ac:dyDescent="0.35"/>
    <row r="1869" ht="12" hidden="1" customHeight="1" x14ac:dyDescent="0.35"/>
    <row r="1870" ht="12" hidden="1" customHeight="1" x14ac:dyDescent="0.35"/>
    <row r="1871" ht="12" hidden="1" customHeight="1" x14ac:dyDescent="0.35"/>
    <row r="1872" ht="12" hidden="1" customHeight="1" x14ac:dyDescent="0.35"/>
    <row r="1873" ht="12" hidden="1" customHeight="1" x14ac:dyDescent="0.35"/>
    <row r="1874" ht="12" hidden="1" customHeight="1" x14ac:dyDescent="0.35"/>
    <row r="1875" ht="12" hidden="1" customHeight="1" x14ac:dyDescent="0.35"/>
    <row r="1876" ht="12" hidden="1" customHeight="1" x14ac:dyDescent="0.35"/>
    <row r="1877" ht="12" hidden="1" customHeight="1" x14ac:dyDescent="0.35"/>
    <row r="1878" ht="12" hidden="1" customHeight="1" x14ac:dyDescent="0.35"/>
    <row r="1879" ht="12" hidden="1" customHeight="1" x14ac:dyDescent="0.35"/>
    <row r="1880" ht="12" hidden="1" customHeight="1" x14ac:dyDescent="0.35"/>
    <row r="1881" ht="12" hidden="1" customHeight="1" x14ac:dyDescent="0.35"/>
    <row r="1882" ht="12" hidden="1" customHeight="1" x14ac:dyDescent="0.35"/>
    <row r="1883" ht="12" hidden="1" customHeight="1" x14ac:dyDescent="0.35"/>
    <row r="1884" ht="12" hidden="1" customHeight="1" x14ac:dyDescent="0.35"/>
    <row r="1885" ht="12" hidden="1" customHeight="1" x14ac:dyDescent="0.35"/>
    <row r="1886" ht="12" hidden="1" customHeight="1" x14ac:dyDescent="0.35"/>
    <row r="1887" ht="12" hidden="1" customHeight="1" x14ac:dyDescent="0.35"/>
    <row r="1888" ht="12" hidden="1" customHeight="1" x14ac:dyDescent="0.35"/>
    <row r="1889" ht="12" hidden="1" customHeight="1" x14ac:dyDescent="0.35"/>
    <row r="1890" ht="12" hidden="1" customHeight="1" x14ac:dyDescent="0.35"/>
    <row r="1891" ht="12" hidden="1" customHeight="1" x14ac:dyDescent="0.35"/>
    <row r="1892" ht="12" hidden="1" customHeight="1" x14ac:dyDescent="0.35"/>
    <row r="1893" ht="12" hidden="1" customHeight="1" x14ac:dyDescent="0.35"/>
    <row r="1894" ht="12" hidden="1" customHeight="1" x14ac:dyDescent="0.35"/>
    <row r="1895" ht="12" hidden="1" customHeight="1" x14ac:dyDescent="0.35"/>
    <row r="1896" ht="12" hidden="1" customHeight="1" x14ac:dyDescent="0.35"/>
    <row r="1897" ht="12" hidden="1" customHeight="1" x14ac:dyDescent="0.35"/>
    <row r="1898" ht="12" hidden="1" customHeight="1" x14ac:dyDescent="0.35"/>
    <row r="1899" ht="12" hidden="1" customHeight="1" x14ac:dyDescent="0.35"/>
    <row r="1900" ht="12" hidden="1" customHeight="1" x14ac:dyDescent="0.35"/>
    <row r="1901" ht="12" hidden="1" customHeight="1" x14ac:dyDescent="0.35"/>
    <row r="1902" ht="12" hidden="1" customHeight="1" x14ac:dyDescent="0.35"/>
    <row r="1903" ht="12" hidden="1" customHeight="1" x14ac:dyDescent="0.35"/>
    <row r="1904" ht="12" hidden="1" customHeight="1" x14ac:dyDescent="0.35"/>
    <row r="1905" ht="12" hidden="1" customHeight="1" x14ac:dyDescent="0.35"/>
    <row r="1906" ht="12" hidden="1" customHeight="1" x14ac:dyDescent="0.35"/>
    <row r="1907" ht="12" hidden="1" customHeight="1" x14ac:dyDescent="0.35"/>
    <row r="1908" ht="12" hidden="1" customHeight="1" x14ac:dyDescent="0.35"/>
    <row r="1909" ht="12" hidden="1" customHeight="1" x14ac:dyDescent="0.35"/>
    <row r="1910" ht="12" hidden="1" customHeight="1" x14ac:dyDescent="0.35"/>
    <row r="1911" ht="12" hidden="1" customHeight="1" x14ac:dyDescent="0.35"/>
    <row r="1912" ht="12" hidden="1" customHeight="1" x14ac:dyDescent="0.35"/>
    <row r="1913" ht="12" hidden="1" customHeight="1" x14ac:dyDescent="0.35"/>
    <row r="1914" ht="12" hidden="1" customHeight="1" x14ac:dyDescent="0.35"/>
    <row r="1915" ht="12" hidden="1" customHeight="1" x14ac:dyDescent="0.35"/>
    <row r="1916" ht="12" hidden="1" customHeight="1" x14ac:dyDescent="0.35"/>
    <row r="1917" ht="12" hidden="1" customHeight="1" x14ac:dyDescent="0.35"/>
    <row r="1918" ht="12" hidden="1" customHeight="1" x14ac:dyDescent="0.35"/>
    <row r="1919" ht="12" hidden="1" customHeight="1" x14ac:dyDescent="0.35"/>
    <row r="1920" ht="12" hidden="1" customHeight="1" x14ac:dyDescent="0.35"/>
    <row r="1921" ht="12" hidden="1" customHeight="1" x14ac:dyDescent="0.35"/>
    <row r="1922" ht="12" hidden="1" customHeight="1" x14ac:dyDescent="0.35"/>
    <row r="1923" ht="12" hidden="1" customHeight="1" x14ac:dyDescent="0.35"/>
    <row r="1924" ht="12" hidden="1" customHeight="1" x14ac:dyDescent="0.35"/>
    <row r="1925" ht="12" hidden="1" customHeight="1" x14ac:dyDescent="0.35"/>
    <row r="1926" ht="12" hidden="1" customHeight="1" x14ac:dyDescent="0.35"/>
    <row r="1927" ht="12" hidden="1" customHeight="1" x14ac:dyDescent="0.35"/>
    <row r="1928" ht="12" hidden="1" customHeight="1" x14ac:dyDescent="0.35"/>
    <row r="1929" ht="12" hidden="1" customHeight="1" x14ac:dyDescent="0.35"/>
    <row r="1930" ht="12" hidden="1" customHeight="1" x14ac:dyDescent="0.35"/>
    <row r="1931" ht="12" hidden="1" customHeight="1" x14ac:dyDescent="0.35"/>
    <row r="1932" ht="12" hidden="1" customHeight="1" x14ac:dyDescent="0.35"/>
    <row r="1933" ht="12" hidden="1" customHeight="1" x14ac:dyDescent="0.35"/>
    <row r="1934" ht="12" hidden="1" customHeight="1" x14ac:dyDescent="0.35"/>
    <row r="1935" ht="12" hidden="1" customHeight="1" x14ac:dyDescent="0.35"/>
    <row r="1936" ht="12" hidden="1" customHeight="1" x14ac:dyDescent="0.35"/>
    <row r="1937" ht="12" hidden="1" customHeight="1" x14ac:dyDescent="0.35"/>
    <row r="1938" ht="12" hidden="1" customHeight="1" x14ac:dyDescent="0.35"/>
    <row r="1939" ht="12" hidden="1" customHeight="1" x14ac:dyDescent="0.35"/>
    <row r="1940" ht="12" hidden="1" customHeight="1" x14ac:dyDescent="0.35"/>
    <row r="1941" ht="12" hidden="1" customHeight="1" x14ac:dyDescent="0.35"/>
    <row r="1942" ht="12" hidden="1" customHeight="1" x14ac:dyDescent="0.35"/>
    <row r="1943" ht="12" hidden="1" customHeight="1" x14ac:dyDescent="0.35"/>
    <row r="1944" ht="12" hidden="1" customHeight="1" x14ac:dyDescent="0.35"/>
    <row r="1945" ht="12" hidden="1" customHeight="1" x14ac:dyDescent="0.35"/>
    <row r="1946" ht="12" hidden="1" customHeight="1" x14ac:dyDescent="0.35"/>
    <row r="1947" ht="12" hidden="1" customHeight="1" x14ac:dyDescent="0.35"/>
    <row r="1948" ht="12" hidden="1" customHeight="1" x14ac:dyDescent="0.35"/>
    <row r="1949" ht="12" hidden="1" customHeight="1" x14ac:dyDescent="0.35"/>
    <row r="1950" ht="12" hidden="1" customHeight="1" x14ac:dyDescent="0.35"/>
    <row r="1951" ht="12" hidden="1" customHeight="1" x14ac:dyDescent="0.35"/>
    <row r="1952" ht="12" hidden="1" customHeight="1" x14ac:dyDescent="0.35"/>
    <row r="1953" ht="12" hidden="1" customHeight="1" x14ac:dyDescent="0.35"/>
    <row r="1954" ht="12" hidden="1" customHeight="1" x14ac:dyDescent="0.35"/>
    <row r="1955" ht="12" hidden="1" customHeight="1" x14ac:dyDescent="0.35"/>
    <row r="1956" ht="12" hidden="1" customHeight="1" x14ac:dyDescent="0.35"/>
    <row r="1957" ht="12" hidden="1" customHeight="1" x14ac:dyDescent="0.35"/>
    <row r="1958" ht="12" hidden="1" customHeight="1" x14ac:dyDescent="0.35"/>
    <row r="1959" ht="12" hidden="1" customHeight="1" x14ac:dyDescent="0.35"/>
    <row r="1960" ht="12" hidden="1" customHeight="1" x14ac:dyDescent="0.35"/>
    <row r="1961" ht="12" hidden="1" customHeight="1" x14ac:dyDescent="0.35"/>
    <row r="1962" ht="12" hidden="1" customHeight="1" x14ac:dyDescent="0.35"/>
    <row r="1963" ht="12" hidden="1" customHeight="1" x14ac:dyDescent="0.35"/>
    <row r="1964" ht="12" hidden="1" customHeight="1" x14ac:dyDescent="0.35"/>
    <row r="1965" ht="12" hidden="1" customHeight="1" x14ac:dyDescent="0.35"/>
    <row r="1966" ht="12" hidden="1" customHeight="1" x14ac:dyDescent="0.35"/>
    <row r="1967" ht="12" hidden="1" customHeight="1" x14ac:dyDescent="0.35"/>
    <row r="1968" ht="12" hidden="1" customHeight="1" x14ac:dyDescent="0.35"/>
  </sheetData>
  <mergeCells count="1174">
    <mergeCell ref="E363:E386"/>
    <mergeCell ref="H576:H577"/>
    <mergeCell ref="E585:E588"/>
    <mergeCell ref="F585:F588"/>
    <mergeCell ref="B570:B571"/>
    <mergeCell ref="C570:C571"/>
    <mergeCell ref="D570:D571"/>
    <mergeCell ref="E570:E571"/>
    <mergeCell ref="F570:F571"/>
    <mergeCell ref="G570:G571"/>
    <mergeCell ref="H570:H571"/>
    <mergeCell ref="I570:I571"/>
    <mergeCell ref="I258:I259"/>
    <mergeCell ref="I261:I263"/>
    <mergeCell ref="I265:I267"/>
    <mergeCell ref="I268:I270"/>
    <mergeCell ref="I274:I275"/>
    <mergeCell ref="I572:I575"/>
    <mergeCell ref="B576:B580"/>
    <mergeCell ref="I576:I577"/>
    <mergeCell ref="F578:F580"/>
    <mergeCell ref="B363:B386"/>
    <mergeCell ref="H290:H291"/>
    <mergeCell ref="G368:G373"/>
    <mergeCell ref="H368:H373"/>
    <mergeCell ref="I368:I373"/>
    <mergeCell ref="H375:H379"/>
    <mergeCell ref="I375:I379"/>
    <mergeCell ref="F380:F382"/>
    <mergeCell ref="F383:F384"/>
    <mergeCell ref="G383:G384"/>
    <mergeCell ref="C363:C386"/>
    <mergeCell ref="D363:D386"/>
    <mergeCell ref="F363:F366"/>
    <mergeCell ref="G363:G366"/>
    <mergeCell ref="F375:F379"/>
    <mergeCell ref="G375:G379"/>
    <mergeCell ref="B596:B600"/>
    <mergeCell ref="C596:C600"/>
    <mergeCell ref="D596:D600"/>
    <mergeCell ref="E596:E600"/>
    <mergeCell ref="F596:F597"/>
    <mergeCell ref="G596:G597"/>
    <mergeCell ref="H596:H597"/>
    <mergeCell ref="D446:D447"/>
    <mergeCell ref="B436:B445"/>
    <mergeCell ref="B422:B430"/>
    <mergeCell ref="I596:I597"/>
    <mergeCell ref="C404:C406"/>
    <mergeCell ref="D404:D406"/>
    <mergeCell ref="B413:B418"/>
    <mergeCell ref="C413:C418"/>
    <mergeCell ref="D413:D418"/>
    <mergeCell ref="F413:F417"/>
    <mergeCell ref="G413:G417"/>
    <mergeCell ref="H413:H417"/>
    <mergeCell ref="E413:E418"/>
    <mergeCell ref="B407:B409"/>
    <mergeCell ref="C407:C409"/>
    <mergeCell ref="D407:D409"/>
    <mergeCell ref="E407:E409"/>
    <mergeCell ref="F407:F408"/>
    <mergeCell ref="I407:I408"/>
    <mergeCell ref="H410:H411"/>
    <mergeCell ref="I410:I411"/>
    <mergeCell ref="B921:B928"/>
    <mergeCell ref="C921:C928"/>
    <mergeCell ref="D921:D928"/>
    <mergeCell ref="E921:E928"/>
    <mergeCell ref="F922:F923"/>
    <mergeCell ref="G922:G923"/>
    <mergeCell ref="H922:H923"/>
    <mergeCell ref="I922:I923"/>
    <mergeCell ref="F924:F926"/>
    <mergeCell ref="C465:C467"/>
    <mergeCell ref="D465:D467"/>
    <mergeCell ref="E465:E467"/>
    <mergeCell ref="B465:B467"/>
    <mergeCell ref="F392:F394"/>
    <mergeCell ref="F396:F397"/>
    <mergeCell ref="G396:G397"/>
    <mergeCell ref="H396:H397"/>
    <mergeCell ref="I396:I397"/>
    <mergeCell ref="G590:G595"/>
    <mergeCell ref="H590:H595"/>
    <mergeCell ref="I590:I595"/>
    <mergeCell ref="H401:H402"/>
    <mergeCell ref="I401:I402"/>
    <mergeCell ref="E422:E430"/>
    <mergeCell ref="B410:B412"/>
    <mergeCell ref="C410:C412"/>
    <mergeCell ref="D410:D412"/>
    <mergeCell ref="E410:E412"/>
    <mergeCell ref="B404:B406"/>
    <mergeCell ref="B920:E920"/>
    <mergeCell ref="E404:E406"/>
    <mergeCell ref="G410:G411"/>
    <mergeCell ref="I290:I291"/>
    <mergeCell ref="H363:H366"/>
    <mergeCell ref="I363:I366"/>
    <mergeCell ref="F368:F373"/>
    <mergeCell ref="F389:F391"/>
    <mergeCell ref="G389:G391"/>
    <mergeCell ref="H389:H391"/>
    <mergeCell ref="I389:I391"/>
    <mergeCell ref="I581:I582"/>
    <mergeCell ref="F385:F386"/>
    <mergeCell ref="G385:G386"/>
    <mergeCell ref="H383:H384"/>
    <mergeCell ref="I383:I384"/>
    <mergeCell ref="H385:H386"/>
    <mergeCell ref="I385:I386"/>
    <mergeCell ref="I437:I438"/>
    <mergeCell ref="F439:F441"/>
    <mergeCell ref="F443:F444"/>
    <mergeCell ref="G443:G444"/>
    <mergeCell ref="H443:H444"/>
    <mergeCell ref="I443:I444"/>
    <mergeCell ref="I489:I492"/>
    <mergeCell ref="H478:H480"/>
    <mergeCell ref="I478:I480"/>
    <mergeCell ref="I532:I533"/>
    <mergeCell ref="G581:G582"/>
    <mergeCell ref="H543:H544"/>
    <mergeCell ref="F404:F405"/>
    <mergeCell ref="G404:G405"/>
    <mergeCell ref="H404:H405"/>
    <mergeCell ref="I404:I405"/>
    <mergeCell ref="F410:F411"/>
    <mergeCell ref="F128:F131"/>
    <mergeCell ref="B132:B137"/>
    <mergeCell ref="C132:C137"/>
    <mergeCell ref="D132:D137"/>
    <mergeCell ref="B277:B280"/>
    <mergeCell ref="C277:C280"/>
    <mergeCell ref="D277:D280"/>
    <mergeCell ref="E277:E280"/>
    <mergeCell ref="F277:F279"/>
    <mergeCell ref="F283:F285"/>
    <mergeCell ref="B258:B276"/>
    <mergeCell ref="C258:C276"/>
    <mergeCell ref="D258:D276"/>
    <mergeCell ref="E258:E276"/>
    <mergeCell ref="E318:E320"/>
    <mergeCell ref="F318:F320"/>
    <mergeCell ref="E234:E236"/>
    <mergeCell ref="F234:F235"/>
    <mergeCell ref="B157:B167"/>
    <mergeCell ref="C157:C167"/>
    <mergeCell ref="D157:D167"/>
    <mergeCell ref="E157:E167"/>
    <mergeCell ref="B281:B294"/>
    <mergeCell ref="C281:C294"/>
    <mergeCell ref="D281:D294"/>
    <mergeCell ref="E281:E294"/>
    <mergeCell ref="F281:F282"/>
    <mergeCell ref="B301:B324"/>
    <mergeCell ref="C301:C324"/>
    <mergeCell ref="D301:D324"/>
    <mergeCell ref="B296:B300"/>
    <mergeCell ref="C296:C300"/>
    <mergeCell ref="D296:D300"/>
    <mergeCell ref="E296:E300"/>
    <mergeCell ref="F296:F299"/>
    <mergeCell ref="B237:B257"/>
    <mergeCell ref="B10:B16"/>
    <mergeCell ref="C10:C16"/>
    <mergeCell ref="D10:D16"/>
    <mergeCell ref="E10:E16"/>
    <mergeCell ref="F10:F16"/>
    <mergeCell ref="E42:E44"/>
    <mergeCell ref="B120:B124"/>
    <mergeCell ref="C113:C118"/>
    <mergeCell ref="B113:B118"/>
    <mergeCell ref="D113:D118"/>
    <mergeCell ref="E113:E118"/>
    <mergeCell ref="F115:F117"/>
    <mergeCell ref="B101:B112"/>
    <mergeCell ref="C101:C112"/>
    <mergeCell ref="D101:D112"/>
    <mergeCell ref="E101:E112"/>
    <mergeCell ref="F105:F106"/>
    <mergeCell ref="F110:F112"/>
    <mergeCell ref="B49:B60"/>
    <mergeCell ref="C49:C60"/>
    <mergeCell ref="D49:D60"/>
    <mergeCell ref="F65:F66"/>
    <mergeCell ref="F70:F72"/>
    <mergeCell ref="B73:B77"/>
    <mergeCell ref="C73:C77"/>
    <mergeCell ref="D73:D77"/>
    <mergeCell ref="E73:E77"/>
    <mergeCell ref="H5:H6"/>
    <mergeCell ref="I5:I6"/>
    <mergeCell ref="B7:B9"/>
    <mergeCell ref="C7:C9"/>
    <mergeCell ref="D7:D9"/>
    <mergeCell ref="E7:E8"/>
    <mergeCell ref="F7:F8"/>
    <mergeCell ref="G7:G8"/>
    <mergeCell ref="H7:H8"/>
    <mergeCell ref="I7:I8"/>
    <mergeCell ref="B5:B6"/>
    <mergeCell ref="C5:C6"/>
    <mergeCell ref="D5:D6"/>
    <mergeCell ref="E5:E6"/>
    <mergeCell ref="F5:F6"/>
    <mergeCell ref="G5:G6"/>
    <mergeCell ref="H25:H27"/>
    <mergeCell ref="I25:I27"/>
    <mergeCell ref="H20:H21"/>
    <mergeCell ref="I20:I21"/>
    <mergeCell ref="E22:E24"/>
    <mergeCell ref="F22:F24"/>
    <mergeCell ref="H10:H16"/>
    <mergeCell ref="I10:I16"/>
    <mergeCell ref="B17:B18"/>
    <mergeCell ref="C17:C18"/>
    <mergeCell ref="D17:D18"/>
    <mergeCell ref="E17:E18"/>
    <mergeCell ref="F17:F18"/>
    <mergeCell ref="G17:G18"/>
    <mergeCell ref="H17:H18"/>
    <mergeCell ref="I17:I18"/>
    <mergeCell ref="I35:I39"/>
    <mergeCell ref="F40:F41"/>
    <mergeCell ref="G40:G41"/>
    <mergeCell ref="H40:H41"/>
    <mergeCell ref="I40:I41"/>
    <mergeCell ref="G20:G21"/>
    <mergeCell ref="G10:G16"/>
    <mergeCell ref="E28:E30"/>
    <mergeCell ref="F28:F30"/>
    <mergeCell ref="B25:B30"/>
    <mergeCell ref="C25:C30"/>
    <mergeCell ref="D25:D30"/>
    <mergeCell ref="E25:E27"/>
    <mergeCell ref="F25:F27"/>
    <mergeCell ref="G25:G27"/>
    <mergeCell ref="B20:B24"/>
    <mergeCell ref="C20:C24"/>
    <mergeCell ref="D20:D24"/>
    <mergeCell ref="E20:E21"/>
    <mergeCell ref="B35:B44"/>
    <mergeCell ref="C35:C44"/>
    <mergeCell ref="D35:D44"/>
    <mergeCell ref="E35:E41"/>
    <mergeCell ref="F35:F39"/>
    <mergeCell ref="H35:H39"/>
    <mergeCell ref="F20:F21"/>
    <mergeCell ref="B61:B72"/>
    <mergeCell ref="C61:C72"/>
    <mergeCell ref="D61:D72"/>
    <mergeCell ref="E61:E72"/>
    <mergeCell ref="E49:E60"/>
    <mergeCell ref="F53:F54"/>
    <mergeCell ref="F58:F60"/>
    <mergeCell ref="B46:B48"/>
    <mergeCell ref="C46:C48"/>
    <mergeCell ref="D46:D48"/>
    <mergeCell ref="E46:E48"/>
    <mergeCell ref="F46:F48"/>
    <mergeCell ref="G46:G48"/>
    <mergeCell ref="I78:I79"/>
    <mergeCell ref="E80:E81"/>
    <mergeCell ref="F80:F81"/>
    <mergeCell ref="H46:H48"/>
    <mergeCell ref="I46:I48"/>
    <mergeCell ref="F73:F74"/>
    <mergeCell ref="B83:B98"/>
    <mergeCell ref="C83:C98"/>
    <mergeCell ref="D83:D98"/>
    <mergeCell ref="E83:E95"/>
    <mergeCell ref="F83:F90"/>
    <mergeCell ref="G83:G90"/>
    <mergeCell ref="H83:H90"/>
    <mergeCell ref="H73:H74"/>
    <mergeCell ref="I73:I74"/>
    <mergeCell ref="F75:F77"/>
    <mergeCell ref="B78:B81"/>
    <mergeCell ref="C78:C81"/>
    <mergeCell ref="D78:D81"/>
    <mergeCell ref="E78:E79"/>
    <mergeCell ref="F78:F79"/>
    <mergeCell ref="G78:G79"/>
    <mergeCell ref="H78:H79"/>
    <mergeCell ref="I83:I90"/>
    <mergeCell ref="F91:F95"/>
    <mergeCell ref="G91:G95"/>
    <mergeCell ref="H91:H95"/>
    <mergeCell ref="I91:I95"/>
    <mergeCell ref="E96:E98"/>
    <mergeCell ref="F96:F98"/>
    <mergeCell ref="G73:G74"/>
    <mergeCell ref="G132:G133"/>
    <mergeCell ref="H132:H133"/>
    <mergeCell ref="I132:I133"/>
    <mergeCell ref="F135:F137"/>
    <mergeCell ref="B139:B140"/>
    <mergeCell ref="C139:C140"/>
    <mergeCell ref="D139:D140"/>
    <mergeCell ref="E139:E140"/>
    <mergeCell ref="F139:F140"/>
    <mergeCell ref="G139:G140"/>
    <mergeCell ref="E132:E137"/>
    <mergeCell ref="F132:F133"/>
    <mergeCell ref="H99:H100"/>
    <mergeCell ref="I99:I100"/>
    <mergeCell ref="B126:B131"/>
    <mergeCell ref="C126:C131"/>
    <mergeCell ref="D126:D131"/>
    <mergeCell ref="E126:E131"/>
    <mergeCell ref="F126:F127"/>
    <mergeCell ref="G126:G127"/>
    <mergeCell ref="H126:H127"/>
    <mergeCell ref="I126:I127"/>
    <mergeCell ref="B99:B100"/>
    <mergeCell ref="C99:C100"/>
    <mergeCell ref="D99:D100"/>
    <mergeCell ref="E99:E100"/>
    <mergeCell ref="F99:F100"/>
    <mergeCell ref="G99:G100"/>
    <mergeCell ref="C120:C124"/>
    <mergeCell ref="D120:D124"/>
    <mergeCell ref="F122:F124"/>
    <mergeCell ref="E120:E124"/>
    <mergeCell ref="H145:H146"/>
    <mergeCell ref="I145:I146"/>
    <mergeCell ref="B148:B156"/>
    <mergeCell ref="C148:C156"/>
    <mergeCell ref="D148:D156"/>
    <mergeCell ref="E148:E156"/>
    <mergeCell ref="F148:F156"/>
    <mergeCell ref="G148:G153"/>
    <mergeCell ref="H148:H153"/>
    <mergeCell ref="I148:I153"/>
    <mergeCell ref="B145:B146"/>
    <mergeCell ref="C145:C146"/>
    <mergeCell ref="D145:D146"/>
    <mergeCell ref="E145:E146"/>
    <mergeCell ref="F145:F146"/>
    <mergeCell ref="G145:G146"/>
    <mergeCell ref="H139:H140"/>
    <mergeCell ref="I139:I140"/>
    <mergeCell ref="B141:B144"/>
    <mergeCell ref="C141:C144"/>
    <mergeCell ref="D141:D144"/>
    <mergeCell ref="E143:E144"/>
    <mergeCell ref="F143:F144"/>
    <mergeCell ref="E141:E142"/>
    <mergeCell ref="F141:F142"/>
    <mergeCell ref="G141:G142"/>
    <mergeCell ref="H141:H142"/>
    <mergeCell ref="H174:H175"/>
    <mergeCell ref="I174:I175"/>
    <mergeCell ref="B176:B179"/>
    <mergeCell ref="C176:C179"/>
    <mergeCell ref="D176:D179"/>
    <mergeCell ref="E176:E179"/>
    <mergeCell ref="F176:F178"/>
    <mergeCell ref="G176:G178"/>
    <mergeCell ref="H176:H178"/>
    <mergeCell ref="I176:I178"/>
    <mergeCell ref="B174:B175"/>
    <mergeCell ref="C174:C175"/>
    <mergeCell ref="D174:D175"/>
    <mergeCell ref="E174:E175"/>
    <mergeCell ref="F174:F175"/>
    <mergeCell ref="G174:G175"/>
    <mergeCell ref="H157:H165"/>
    <mergeCell ref="I157:I165"/>
    <mergeCell ref="B168:B173"/>
    <mergeCell ref="C168:C173"/>
    <mergeCell ref="D168:D173"/>
    <mergeCell ref="E168:E173"/>
    <mergeCell ref="F170:F172"/>
    <mergeCell ref="F157:F165"/>
    <mergeCell ref="G157:G165"/>
    <mergeCell ref="F166:F167"/>
    <mergeCell ref="G166:G167"/>
    <mergeCell ref="H166:H167"/>
    <mergeCell ref="H189:H190"/>
    <mergeCell ref="I189:I190"/>
    <mergeCell ref="F193:F197"/>
    <mergeCell ref="G193:G194"/>
    <mergeCell ref="H193:H194"/>
    <mergeCell ref="I193:I194"/>
    <mergeCell ref="B189:B197"/>
    <mergeCell ref="C189:C197"/>
    <mergeCell ref="D189:D197"/>
    <mergeCell ref="E189:E197"/>
    <mergeCell ref="F189:F190"/>
    <mergeCell ref="G189:G190"/>
    <mergeCell ref="E226:E230"/>
    <mergeCell ref="F226:F230"/>
    <mergeCell ref="G226:G230"/>
    <mergeCell ref="H226:H230"/>
    <mergeCell ref="H180:H182"/>
    <mergeCell ref="I180:I182"/>
    <mergeCell ref="F184:F185"/>
    <mergeCell ref="G184:G185"/>
    <mergeCell ref="H184:H185"/>
    <mergeCell ref="I184:I185"/>
    <mergeCell ref="B180:B188"/>
    <mergeCell ref="C180:C188"/>
    <mergeCell ref="D180:D188"/>
    <mergeCell ref="E180:E185"/>
    <mergeCell ref="F180:F182"/>
    <mergeCell ref="G180:G182"/>
    <mergeCell ref="E186:E188"/>
    <mergeCell ref="F186:F188"/>
    <mergeCell ref="F218:F222"/>
    <mergeCell ref="G218:G222"/>
    <mergeCell ref="F207:F212"/>
    <mergeCell ref="G207:G212"/>
    <mergeCell ref="H207:H212"/>
    <mergeCell ref="I207:I212"/>
    <mergeCell ref="F214:F217"/>
    <mergeCell ref="G214:G217"/>
    <mergeCell ref="H214:H217"/>
    <mergeCell ref="I214:I217"/>
    <mergeCell ref="H198:H201"/>
    <mergeCell ref="I198:I201"/>
    <mergeCell ref="B203:B236"/>
    <mergeCell ref="C203:C236"/>
    <mergeCell ref="D203:D236"/>
    <mergeCell ref="E203:E222"/>
    <mergeCell ref="F203:F205"/>
    <mergeCell ref="G203:G205"/>
    <mergeCell ref="H203:H205"/>
    <mergeCell ref="I203:I205"/>
    <mergeCell ref="B198:B202"/>
    <mergeCell ref="C198:C202"/>
    <mergeCell ref="D198:D202"/>
    <mergeCell ref="E198:E202"/>
    <mergeCell ref="F198:F201"/>
    <mergeCell ref="G198:G201"/>
    <mergeCell ref="G249:G251"/>
    <mergeCell ref="H249:H251"/>
    <mergeCell ref="I249:I251"/>
    <mergeCell ref="G239:G241"/>
    <mergeCell ref="H239:H241"/>
    <mergeCell ref="I239:I241"/>
    <mergeCell ref="F243:F245"/>
    <mergeCell ref="G243:G245"/>
    <mergeCell ref="H243:H245"/>
    <mergeCell ref="I243:I245"/>
    <mergeCell ref="I226:I230"/>
    <mergeCell ref="E231:E233"/>
    <mergeCell ref="F231:F233"/>
    <mergeCell ref="G234:G235"/>
    <mergeCell ref="H234:H235"/>
    <mergeCell ref="I234:I235"/>
    <mergeCell ref="H218:H222"/>
    <mergeCell ref="I218:I222"/>
    <mergeCell ref="E223:E225"/>
    <mergeCell ref="F223:F225"/>
    <mergeCell ref="F246:F248"/>
    <mergeCell ref="G246:G248"/>
    <mergeCell ref="H246:H248"/>
    <mergeCell ref="I246:I248"/>
    <mergeCell ref="F249:F251"/>
    <mergeCell ref="B325:B342"/>
    <mergeCell ref="C325:C342"/>
    <mergeCell ref="D325:D342"/>
    <mergeCell ref="E301:E317"/>
    <mergeCell ref="F301:F309"/>
    <mergeCell ref="G301:G309"/>
    <mergeCell ref="H301:H309"/>
    <mergeCell ref="G325:G328"/>
    <mergeCell ref="H325:H328"/>
    <mergeCell ref="E321:E324"/>
    <mergeCell ref="I325:I328"/>
    <mergeCell ref="F330:F331"/>
    <mergeCell ref="G330:G331"/>
    <mergeCell ref="H330:H331"/>
    <mergeCell ref="I330:I331"/>
    <mergeCell ref="I321:I322"/>
    <mergeCell ref="E325:E342"/>
    <mergeCell ref="F333:F335"/>
    <mergeCell ref="G333:G335"/>
    <mergeCell ref="H333:H335"/>
    <mergeCell ref="I333:I335"/>
    <mergeCell ref="F321:F322"/>
    <mergeCell ref="G321:G322"/>
    <mergeCell ref="H321:H322"/>
    <mergeCell ref="F311:F312"/>
    <mergeCell ref="G311:G312"/>
    <mergeCell ref="H311:H312"/>
    <mergeCell ref="G268:G270"/>
    <mergeCell ref="H268:H270"/>
    <mergeCell ref="F271:F273"/>
    <mergeCell ref="F274:F275"/>
    <mergeCell ref="G274:G275"/>
    <mergeCell ref="H274:H275"/>
    <mergeCell ref="C237:C257"/>
    <mergeCell ref="D237:D257"/>
    <mergeCell ref="E237:E257"/>
    <mergeCell ref="F239:F241"/>
    <mergeCell ref="F252:F254"/>
    <mergeCell ref="F255:F256"/>
    <mergeCell ref="G255:G256"/>
    <mergeCell ref="H255:H256"/>
    <mergeCell ref="I255:I256"/>
    <mergeCell ref="G343:G346"/>
    <mergeCell ref="I277:I279"/>
    <mergeCell ref="F323:F324"/>
    <mergeCell ref="G323:G324"/>
    <mergeCell ref="H323:H324"/>
    <mergeCell ref="I323:I324"/>
    <mergeCell ref="F325:F328"/>
    <mergeCell ref="I311:I312"/>
    <mergeCell ref="F314:F317"/>
    <mergeCell ref="G314:G317"/>
    <mergeCell ref="H314:H317"/>
    <mergeCell ref="I314:I317"/>
    <mergeCell ref="H296:H299"/>
    <mergeCell ref="I296:I299"/>
    <mergeCell ref="I301:I309"/>
    <mergeCell ref="F341:F342"/>
    <mergeCell ref="G341:G342"/>
    <mergeCell ref="C343:C362"/>
    <mergeCell ref="D343:D362"/>
    <mergeCell ref="B343:B362"/>
    <mergeCell ref="B401:B403"/>
    <mergeCell ref="C401:C403"/>
    <mergeCell ref="D401:D403"/>
    <mergeCell ref="E401:E403"/>
    <mergeCell ref="F401:F402"/>
    <mergeCell ref="G401:G402"/>
    <mergeCell ref="G359:G360"/>
    <mergeCell ref="H359:H360"/>
    <mergeCell ref="I359:I360"/>
    <mergeCell ref="F361:F362"/>
    <mergeCell ref="I281:I282"/>
    <mergeCell ref="G283:G285"/>
    <mergeCell ref="F258:F259"/>
    <mergeCell ref="G258:G259"/>
    <mergeCell ref="H258:H259"/>
    <mergeCell ref="H283:H285"/>
    <mergeCell ref="I283:I285"/>
    <mergeCell ref="E387:E400"/>
    <mergeCell ref="F387:F388"/>
    <mergeCell ref="G387:G388"/>
    <mergeCell ref="H387:H388"/>
    <mergeCell ref="I387:I388"/>
    <mergeCell ref="F261:F263"/>
    <mergeCell ref="G261:G263"/>
    <mergeCell ref="H261:H263"/>
    <mergeCell ref="F265:F267"/>
    <mergeCell ref="G265:G267"/>
    <mergeCell ref="H265:H267"/>
    <mergeCell ref="F268:F270"/>
    <mergeCell ref="G277:G279"/>
    <mergeCell ref="H277:H279"/>
    <mergeCell ref="E356:E358"/>
    <mergeCell ref="I343:I346"/>
    <mergeCell ref="I348:I349"/>
    <mergeCell ref="G361:G362"/>
    <mergeCell ref="H361:H362"/>
    <mergeCell ref="I361:I362"/>
    <mergeCell ref="G348:G350"/>
    <mergeCell ref="H348:H350"/>
    <mergeCell ref="F336:F338"/>
    <mergeCell ref="F339:F340"/>
    <mergeCell ref="G339:G340"/>
    <mergeCell ref="H339:H340"/>
    <mergeCell ref="I339:I340"/>
    <mergeCell ref="H341:H342"/>
    <mergeCell ref="I341:I342"/>
    <mergeCell ref="G296:G299"/>
    <mergeCell ref="E359:E362"/>
    <mergeCell ref="F359:F360"/>
    <mergeCell ref="E343:E355"/>
    <mergeCell ref="F343:F346"/>
    <mergeCell ref="F356:F358"/>
    <mergeCell ref="H343:H346"/>
    <mergeCell ref="G352:G355"/>
    <mergeCell ref="H352:H355"/>
    <mergeCell ref="I352:I355"/>
    <mergeCell ref="F352:F355"/>
    <mergeCell ref="F348:F350"/>
    <mergeCell ref="G281:G282"/>
    <mergeCell ref="H281:H282"/>
    <mergeCell ref="G290:G291"/>
    <mergeCell ref="C419:C420"/>
    <mergeCell ref="B419:B420"/>
    <mergeCell ref="D419:D420"/>
    <mergeCell ref="E419:E420"/>
    <mergeCell ref="G407:G408"/>
    <mergeCell ref="H407:H408"/>
    <mergeCell ref="H458:H459"/>
    <mergeCell ref="I458:I459"/>
    <mergeCell ref="B387:B400"/>
    <mergeCell ref="C387:C400"/>
    <mergeCell ref="D387:D400"/>
    <mergeCell ref="I431:I432"/>
    <mergeCell ref="F422:F429"/>
    <mergeCell ref="G422:G429"/>
    <mergeCell ref="H422:H429"/>
    <mergeCell ref="I422:I429"/>
    <mergeCell ref="B431:B434"/>
    <mergeCell ref="C431:C434"/>
    <mergeCell ref="D431:D434"/>
    <mergeCell ref="E431:E432"/>
    <mergeCell ref="F431:F432"/>
    <mergeCell ref="G431:G432"/>
    <mergeCell ref="I413:I416"/>
    <mergeCell ref="B450:B464"/>
    <mergeCell ref="C450:C464"/>
    <mergeCell ref="D450:D464"/>
    <mergeCell ref="E450:E464"/>
    <mergeCell ref="F451:F453"/>
    <mergeCell ref="G451:G453"/>
    <mergeCell ref="F461:F463"/>
    <mergeCell ref="G461:G463"/>
    <mergeCell ref="H437:H438"/>
    <mergeCell ref="C422:C430"/>
    <mergeCell ref="D422:D430"/>
    <mergeCell ref="C436:C445"/>
    <mergeCell ref="D436:D445"/>
    <mergeCell ref="E436:E445"/>
    <mergeCell ref="F437:F438"/>
    <mergeCell ref="G437:G438"/>
    <mergeCell ref="H451:H453"/>
    <mergeCell ref="I451:I453"/>
    <mergeCell ref="B446:B447"/>
    <mergeCell ref="I461:I463"/>
    <mergeCell ref="C446:C447"/>
    <mergeCell ref="E446:E447"/>
    <mergeCell ref="F481:F482"/>
    <mergeCell ref="F483:F484"/>
    <mergeCell ref="G483:G484"/>
    <mergeCell ref="H483:H484"/>
    <mergeCell ref="I483:I484"/>
    <mergeCell ref="H469:H471"/>
    <mergeCell ref="I469:I471"/>
    <mergeCell ref="F472:F473"/>
    <mergeCell ref="F474:F475"/>
    <mergeCell ref="G474:G475"/>
    <mergeCell ref="H474:H475"/>
    <mergeCell ref="I474:I475"/>
    <mergeCell ref="E433:E434"/>
    <mergeCell ref="F433:F434"/>
    <mergeCell ref="F458:F459"/>
    <mergeCell ref="G458:G459"/>
    <mergeCell ref="H431:H432"/>
    <mergeCell ref="F469:F471"/>
    <mergeCell ref="G469:G471"/>
    <mergeCell ref="I518:I520"/>
    <mergeCell ref="I526:I531"/>
    <mergeCell ref="B501:B504"/>
    <mergeCell ref="C501:C504"/>
    <mergeCell ref="I505:I507"/>
    <mergeCell ref="F508:F509"/>
    <mergeCell ref="B510:B512"/>
    <mergeCell ref="C510:C512"/>
    <mergeCell ref="D510:D512"/>
    <mergeCell ref="E510:E512"/>
    <mergeCell ref="F510:F512"/>
    <mergeCell ref="G510:G512"/>
    <mergeCell ref="H510:H512"/>
    <mergeCell ref="I510:I512"/>
    <mergeCell ref="I513:I515"/>
    <mergeCell ref="F516:F517"/>
    <mergeCell ref="B518:B520"/>
    <mergeCell ref="C518:C520"/>
    <mergeCell ref="D518:D520"/>
    <mergeCell ref="E518:E520"/>
    <mergeCell ref="F518:F520"/>
    <mergeCell ref="G518:G520"/>
    <mergeCell ref="H518:H520"/>
    <mergeCell ref="B513:B517"/>
    <mergeCell ref="C513:C517"/>
    <mergeCell ref="D572:D575"/>
    <mergeCell ref="E572:E575"/>
    <mergeCell ref="D576:D580"/>
    <mergeCell ref="E576:E580"/>
    <mergeCell ref="F598:F600"/>
    <mergeCell ref="C576:C580"/>
    <mergeCell ref="B585:B588"/>
    <mergeCell ref="C585:C588"/>
    <mergeCell ref="D585:D588"/>
    <mergeCell ref="I543:I544"/>
    <mergeCell ref="F551:F554"/>
    <mergeCell ref="G551:G554"/>
    <mergeCell ref="H551:H554"/>
    <mergeCell ref="I551:I554"/>
    <mergeCell ref="F639:F641"/>
    <mergeCell ref="I633:I638"/>
    <mergeCell ref="F620:F622"/>
    <mergeCell ref="B624:B629"/>
    <mergeCell ref="C624:C629"/>
    <mergeCell ref="H581:H582"/>
    <mergeCell ref="B572:B575"/>
    <mergeCell ref="C572:C575"/>
    <mergeCell ref="F572:F575"/>
    <mergeCell ref="G572:G575"/>
    <mergeCell ref="H572:H575"/>
    <mergeCell ref="I608:I609"/>
    <mergeCell ref="B648:B651"/>
    <mergeCell ref="C648:C651"/>
    <mergeCell ref="D648:D651"/>
    <mergeCell ref="E648:E651"/>
    <mergeCell ref="F648:F650"/>
    <mergeCell ref="F626:F628"/>
    <mergeCell ref="G648:G650"/>
    <mergeCell ref="H648:H649"/>
    <mergeCell ref="B581:B582"/>
    <mergeCell ref="C581:C582"/>
    <mergeCell ref="D581:D582"/>
    <mergeCell ref="E581:E582"/>
    <mergeCell ref="B590:B595"/>
    <mergeCell ref="C590:C595"/>
    <mergeCell ref="D590:D595"/>
    <mergeCell ref="E590:E595"/>
    <mergeCell ref="F590:F595"/>
    <mergeCell ref="G585:G588"/>
    <mergeCell ref="H585:H588"/>
    <mergeCell ref="D624:D629"/>
    <mergeCell ref="E624:E629"/>
    <mergeCell ref="B642:B647"/>
    <mergeCell ref="C642:C647"/>
    <mergeCell ref="D642:D647"/>
    <mergeCell ref="E642:E647"/>
    <mergeCell ref="F645:F647"/>
    <mergeCell ref="F608:F609"/>
    <mergeCell ref="G608:G609"/>
    <mergeCell ref="H608:H609"/>
    <mergeCell ref="C631:C641"/>
    <mergeCell ref="D631:D641"/>
    <mergeCell ref="B631:B641"/>
    <mergeCell ref="B618:B623"/>
    <mergeCell ref="C618:C623"/>
    <mergeCell ref="D618:D623"/>
    <mergeCell ref="E618:E623"/>
    <mergeCell ref="B603:B617"/>
    <mergeCell ref="C603:C617"/>
    <mergeCell ref="D603:D617"/>
    <mergeCell ref="E603:E617"/>
    <mergeCell ref="F605:F607"/>
    <mergeCell ref="F631:F632"/>
    <mergeCell ref="G631:G632"/>
    <mergeCell ref="H631:H632"/>
    <mergeCell ref="F633:F638"/>
    <mergeCell ref="G633:G638"/>
    <mergeCell ref="H633:H638"/>
    <mergeCell ref="I631:I632"/>
    <mergeCell ref="I585:I588"/>
    <mergeCell ref="E631:E641"/>
    <mergeCell ref="F581:F582"/>
    <mergeCell ref="F576:F577"/>
    <mergeCell ref="G576:G577"/>
    <mergeCell ref="I648:I649"/>
    <mergeCell ref="H668:H669"/>
    <mergeCell ref="I668:I669"/>
    <mergeCell ref="F670:F672"/>
    <mergeCell ref="F673:F674"/>
    <mergeCell ref="G673:G674"/>
    <mergeCell ref="H673:H674"/>
    <mergeCell ref="I673:I674"/>
    <mergeCell ref="B667:B675"/>
    <mergeCell ref="C667:C675"/>
    <mergeCell ref="D667:D675"/>
    <mergeCell ref="E667:E675"/>
    <mergeCell ref="F668:F669"/>
    <mergeCell ref="G668:G669"/>
    <mergeCell ref="I654:I658"/>
    <mergeCell ref="F659:F661"/>
    <mergeCell ref="D662:D666"/>
    <mergeCell ref="E662:E666"/>
    <mergeCell ref="F662:F666"/>
    <mergeCell ref="G662:G666"/>
    <mergeCell ref="H662:H666"/>
    <mergeCell ref="I662:I666"/>
    <mergeCell ref="B653:B666"/>
    <mergeCell ref="C653:C666"/>
    <mergeCell ref="D653:D661"/>
    <mergeCell ref="E653:E661"/>
    <mergeCell ref="F654:F658"/>
    <mergeCell ref="G654:G658"/>
    <mergeCell ref="H654:H658"/>
    <mergeCell ref="I684:I685"/>
    <mergeCell ref="F686:F687"/>
    <mergeCell ref="F688:F689"/>
    <mergeCell ref="G688:G689"/>
    <mergeCell ref="H688:H689"/>
    <mergeCell ref="I688:I689"/>
    <mergeCell ref="H677:H678"/>
    <mergeCell ref="I677:I678"/>
    <mergeCell ref="F679:F681"/>
    <mergeCell ref="B684:B689"/>
    <mergeCell ref="C684:C689"/>
    <mergeCell ref="D684:D689"/>
    <mergeCell ref="E684:E689"/>
    <mergeCell ref="F684:F685"/>
    <mergeCell ref="G684:G685"/>
    <mergeCell ref="H684:H685"/>
    <mergeCell ref="B676:B682"/>
    <mergeCell ref="C676:C682"/>
    <mergeCell ref="D676:D682"/>
    <mergeCell ref="E676:E682"/>
    <mergeCell ref="F677:F678"/>
    <mergeCell ref="G677:G678"/>
    <mergeCell ref="H696:H697"/>
    <mergeCell ref="I696:I697"/>
    <mergeCell ref="B698:B701"/>
    <mergeCell ref="C698:C701"/>
    <mergeCell ref="D698:D701"/>
    <mergeCell ref="E698:E701"/>
    <mergeCell ref="B696:B697"/>
    <mergeCell ref="C696:C697"/>
    <mergeCell ref="D696:D697"/>
    <mergeCell ref="E696:E697"/>
    <mergeCell ref="F696:F697"/>
    <mergeCell ref="G696:G697"/>
    <mergeCell ref="H690:H691"/>
    <mergeCell ref="I690:I691"/>
    <mergeCell ref="F692:F693"/>
    <mergeCell ref="F694:F695"/>
    <mergeCell ref="G694:G695"/>
    <mergeCell ref="H694:H695"/>
    <mergeCell ref="B690:B695"/>
    <mergeCell ref="C690:C695"/>
    <mergeCell ref="D690:D695"/>
    <mergeCell ref="E690:E695"/>
    <mergeCell ref="F690:F691"/>
    <mergeCell ref="G690:G691"/>
    <mergeCell ref="F707:F708"/>
    <mergeCell ref="G707:G708"/>
    <mergeCell ref="H707:H708"/>
    <mergeCell ref="I707:I708"/>
    <mergeCell ref="B706:B709"/>
    <mergeCell ref="C706:C709"/>
    <mergeCell ref="D706:D709"/>
    <mergeCell ref="E706:E709"/>
    <mergeCell ref="F703:F704"/>
    <mergeCell ref="G703:G704"/>
    <mergeCell ref="H703:H704"/>
    <mergeCell ref="I703:I704"/>
    <mergeCell ref="F699:F700"/>
    <mergeCell ref="G699:G700"/>
    <mergeCell ref="H699:H700"/>
    <mergeCell ref="I699:I700"/>
    <mergeCell ref="B702:B705"/>
    <mergeCell ref="C702:C705"/>
    <mergeCell ref="D702:D705"/>
    <mergeCell ref="E702:E705"/>
    <mergeCell ref="B720:B721"/>
    <mergeCell ref="C720:C721"/>
    <mergeCell ref="D720:D721"/>
    <mergeCell ref="E720:E721"/>
    <mergeCell ref="B723:B726"/>
    <mergeCell ref="C723:C726"/>
    <mergeCell ref="D723:D726"/>
    <mergeCell ref="E723:E726"/>
    <mergeCell ref="B711:B714"/>
    <mergeCell ref="C711:C714"/>
    <mergeCell ref="D711:D714"/>
    <mergeCell ref="E711:E714"/>
    <mergeCell ref="B715:B717"/>
    <mergeCell ref="C715:C717"/>
    <mergeCell ref="D715:D717"/>
    <mergeCell ref="E715:E717"/>
    <mergeCell ref="F716:F717"/>
    <mergeCell ref="B718:B719"/>
    <mergeCell ref="C718:C719"/>
    <mergeCell ref="D718:D719"/>
    <mergeCell ref="E718:E719"/>
    <mergeCell ref="F724:F725"/>
    <mergeCell ref="F712:F713"/>
    <mergeCell ref="H732:H733"/>
    <mergeCell ref="I732:I733"/>
    <mergeCell ref="B735:B736"/>
    <mergeCell ref="C735:C736"/>
    <mergeCell ref="D735:D736"/>
    <mergeCell ref="E735:E736"/>
    <mergeCell ref="G728:G729"/>
    <mergeCell ref="H728:H729"/>
    <mergeCell ref="I728:I729"/>
    <mergeCell ref="B731:B734"/>
    <mergeCell ref="C731:C734"/>
    <mergeCell ref="D731:D734"/>
    <mergeCell ref="E731:E734"/>
    <mergeCell ref="F732:F733"/>
    <mergeCell ref="G732:G733"/>
    <mergeCell ref="B727:B730"/>
    <mergeCell ref="C727:C730"/>
    <mergeCell ref="D727:D730"/>
    <mergeCell ref="E727:E730"/>
    <mergeCell ref="F728:F729"/>
    <mergeCell ref="F742:F747"/>
    <mergeCell ref="G742:G747"/>
    <mergeCell ref="H742:H747"/>
    <mergeCell ref="I742:I747"/>
    <mergeCell ref="F748:F750"/>
    <mergeCell ref="F751:F756"/>
    <mergeCell ref="G751:G756"/>
    <mergeCell ref="H751:H756"/>
    <mergeCell ref="I751:I756"/>
    <mergeCell ref="B737:B738"/>
    <mergeCell ref="C737:C738"/>
    <mergeCell ref="D737:D738"/>
    <mergeCell ref="E737:E738"/>
    <mergeCell ref="B741:B756"/>
    <mergeCell ref="C741:C756"/>
    <mergeCell ref="D741:D756"/>
    <mergeCell ref="E741:E756"/>
    <mergeCell ref="H758:H762"/>
    <mergeCell ref="I758:I762"/>
    <mergeCell ref="F763:F765"/>
    <mergeCell ref="F766:F770"/>
    <mergeCell ref="G766:G770"/>
    <mergeCell ref="H766:H770"/>
    <mergeCell ref="I766:I770"/>
    <mergeCell ref="B757:B770"/>
    <mergeCell ref="C757:C770"/>
    <mergeCell ref="D757:D770"/>
    <mergeCell ref="E757:E770"/>
    <mergeCell ref="F758:F762"/>
    <mergeCell ref="G758:G762"/>
    <mergeCell ref="B771:B779"/>
    <mergeCell ref="C771:C779"/>
    <mergeCell ref="D771:D779"/>
    <mergeCell ref="E771:E779"/>
    <mergeCell ref="H782:H786"/>
    <mergeCell ref="I782:I786"/>
    <mergeCell ref="F787:F789"/>
    <mergeCell ref="F790:F794"/>
    <mergeCell ref="G790:G794"/>
    <mergeCell ref="H790:H794"/>
    <mergeCell ref="I790:I794"/>
    <mergeCell ref="B781:B794"/>
    <mergeCell ref="C781:C794"/>
    <mergeCell ref="D781:D794"/>
    <mergeCell ref="E781:E794"/>
    <mergeCell ref="F782:F786"/>
    <mergeCell ref="G782:G786"/>
    <mergeCell ref="H772:H773"/>
    <mergeCell ref="I772:I773"/>
    <mergeCell ref="F774:F776"/>
    <mergeCell ref="F777:F778"/>
    <mergeCell ref="G777:G778"/>
    <mergeCell ref="H777:H778"/>
    <mergeCell ref="I777:I778"/>
    <mergeCell ref="F772:F773"/>
    <mergeCell ref="G772:G773"/>
    <mergeCell ref="H812:H818"/>
    <mergeCell ref="I812:I818"/>
    <mergeCell ref="F819:F821"/>
    <mergeCell ref="F822:F829"/>
    <mergeCell ref="G822:G829"/>
    <mergeCell ref="H822:H829"/>
    <mergeCell ref="I822:I829"/>
    <mergeCell ref="B811:B829"/>
    <mergeCell ref="C811:C829"/>
    <mergeCell ref="D811:D829"/>
    <mergeCell ref="E811:E829"/>
    <mergeCell ref="F812:F818"/>
    <mergeCell ref="G812:G818"/>
    <mergeCell ref="H797:H801"/>
    <mergeCell ref="I797:I801"/>
    <mergeCell ref="F802:F804"/>
    <mergeCell ref="F805:F809"/>
    <mergeCell ref="G805:G809"/>
    <mergeCell ref="H805:H809"/>
    <mergeCell ref="I805:I809"/>
    <mergeCell ref="B796:B809"/>
    <mergeCell ref="C796:C809"/>
    <mergeCell ref="D796:D809"/>
    <mergeCell ref="E796:E809"/>
    <mergeCell ref="F797:F801"/>
    <mergeCell ref="G797:G801"/>
    <mergeCell ref="H847:H848"/>
    <mergeCell ref="I847:I848"/>
    <mergeCell ref="F849:F851"/>
    <mergeCell ref="B852:B873"/>
    <mergeCell ref="C852:C873"/>
    <mergeCell ref="D852:D873"/>
    <mergeCell ref="E852:E873"/>
    <mergeCell ref="F853:F861"/>
    <mergeCell ref="G853:G861"/>
    <mergeCell ref="H853:H861"/>
    <mergeCell ref="B847:B851"/>
    <mergeCell ref="C847:C851"/>
    <mergeCell ref="D847:D851"/>
    <mergeCell ref="E847:E851"/>
    <mergeCell ref="F847:F848"/>
    <mergeCell ref="G847:G848"/>
    <mergeCell ref="H832:H836"/>
    <mergeCell ref="I832:I836"/>
    <mergeCell ref="F837:F839"/>
    <mergeCell ref="F840:F844"/>
    <mergeCell ref="G840:G844"/>
    <mergeCell ref="H840:H844"/>
    <mergeCell ref="I840:I844"/>
    <mergeCell ref="B831:B844"/>
    <mergeCell ref="C831:C844"/>
    <mergeCell ref="D831:D844"/>
    <mergeCell ref="E831:E844"/>
    <mergeCell ref="F832:F836"/>
    <mergeCell ref="G832:G836"/>
    <mergeCell ref="H875:H876"/>
    <mergeCell ref="I875:I876"/>
    <mergeCell ref="F877:F879"/>
    <mergeCell ref="B881:B887"/>
    <mergeCell ref="C881:C887"/>
    <mergeCell ref="D881:D887"/>
    <mergeCell ref="E881:E887"/>
    <mergeCell ref="F882:F883"/>
    <mergeCell ref="G882:G883"/>
    <mergeCell ref="H882:H883"/>
    <mergeCell ref="B874:B880"/>
    <mergeCell ref="C874:C880"/>
    <mergeCell ref="D874:D880"/>
    <mergeCell ref="E874:E880"/>
    <mergeCell ref="F875:F876"/>
    <mergeCell ref="G875:G876"/>
    <mergeCell ref="I853:I861"/>
    <mergeCell ref="F862:F864"/>
    <mergeCell ref="F865:F873"/>
    <mergeCell ref="G865:G873"/>
    <mergeCell ref="H865:H873"/>
    <mergeCell ref="I865:I873"/>
    <mergeCell ref="F899:F901"/>
    <mergeCell ref="F902:F904"/>
    <mergeCell ref="G902:G904"/>
    <mergeCell ref="H902:H904"/>
    <mergeCell ref="I902:I904"/>
    <mergeCell ref="F890:F892"/>
    <mergeCell ref="B894:E894"/>
    <mergeCell ref="B895:B904"/>
    <mergeCell ref="C895:C904"/>
    <mergeCell ref="D895:D904"/>
    <mergeCell ref="E895:E904"/>
    <mergeCell ref="F896:F898"/>
    <mergeCell ref="I882:I883"/>
    <mergeCell ref="F884:F886"/>
    <mergeCell ref="B888:B892"/>
    <mergeCell ref="C888:C892"/>
    <mergeCell ref="D888:D892"/>
    <mergeCell ref="E888:E892"/>
    <mergeCell ref="F888:F889"/>
    <mergeCell ref="G888:G889"/>
    <mergeCell ref="H888:H889"/>
    <mergeCell ref="I888:I889"/>
    <mergeCell ref="F932:F934"/>
    <mergeCell ref="F930:F931"/>
    <mergeCell ref="G930:G931"/>
    <mergeCell ref="H930:H931"/>
    <mergeCell ref="I930:I931"/>
    <mergeCell ref="C929:C961"/>
    <mergeCell ref="D929:D961"/>
    <mergeCell ref="E929:E961"/>
    <mergeCell ref="B929:B961"/>
    <mergeCell ref="I913:I914"/>
    <mergeCell ref="F915:F917"/>
    <mergeCell ref="G35:G39"/>
    <mergeCell ref="H906:H907"/>
    <mergeCell ref="I906:I907"/>
    <mergeCell ref="F908:F910"/>
    <mergeCell ref="B912:B918"/>
    <mergeCell ref="C912:C918"/>
    <mergeCell ref="D912:D918"/>
    <mergeCell ref="E912:E918"/>
    <mergeCell ref="F913:F914"/>
    <mergeCell ref="G913:G914"/>
    <mergeCell ref="H913:H914"/>
    <mergeCell ref="B905:B911"/>
    <mergeCell ref="C905:C911"/>
    <mergeCell ref="D905:D911"/>
    <mergeCell ref="E905:E911"/>
    <mergeCell ref="F906:F907"/>
    <mergeCell ref="G906:G907"/>
    <mergeCell ref="G896:G898"/>
    <mergeCell ref="H896:H898"/>
    <mergeCell ref="I896:I898"/>
    <mergeCell ref="H513:H515"/>
    <mergeCell ref="I560:I561"/>
    <mergeCell ref="B521:B524"/>
    <mergeCell ref="C521:C524"/>
    <mergeCell ref="D521:D524"/>
    <mergeCell ref="E521:E524"/>
    <mergeCell ref="F521:F524"/>
    <mergeCell ref="G521:G524"/>
    <mergeCell ref="H521:H524"/>
    <mergeCell ref="I521:I524"/>
    <mergeCell ref="I555:I556"/>
    <mergeCell ref="F557:F559"/>
    <mergeCell ref="D541:D542"/>
    <mergeCell ref="E541:E542"/>
    <mergeCell ref="F534:F536"/>
    <mergeCell ref="B532:B536"/>
    <mergeCell ref="C532:C536"/>
    <mergeCell ref="D532:D536"/>
    <mergeCell ref="E532:E536"/>
    <mergeCell ref="F532:F533"/>
    <mergeCell ref="G532:G533"/>
    <mergeCell ref="H532:H533"/>
    <mergeCell ref="E526:E531"/>
    <mergeCell ref="F526:F531"/>
    <mergeCell ref="G526:G531"/>
    <mergeCell ref="H526:H531"/>
    <mergeCell ref="D560:D561"/>
    <mergeCell ref="E560:E561"/>
    <mergeCell ref="F560:F561"/>
    <mergeCell ref="G560:G561"/>
    <mergeCell ref="H560:H561"/>
    <mergeCell ref="D565:D569"/>
    <mergeCell ref="B551:B559"/>
    <mergeCell ref="C551:C559"/>
    <mergeCell ref="D551:D559"/>
    <mergeCell ref="E551:E559"/>
    <mergeCell ref="F547:F549"/>
    <mergeCell ref="B545:B549"/>
    <mergeCell ref="C545:C549"/>
    <mergeCell ref="D545:D549"/>
    <mergeCell ref="E545:E549"/>
    <mergeCell ref="B560:B561"/>
    <mergeCell ref="E565:E569"/>
    <mergeCell ref="B565:B569"/>
    <mergeCell ref="C565:C569"/>
    <mergeCell ref="F567:F569"/>
    <mergeCell ref="H555:H556"/>
    <mergeCell ref="C560:C561"/>
    <mergeCell ref="F555:F556"/>
    <mergeCell ref="G555:G556"/>
    <mergeCell ref="H461:H463"/>
    <mergeCell ref="F454:F456"/>
    <mergeCell ref="F502:F504"/>
    <mergeCell ref="B543:B544"/>
    <mergeCell ref="C543:C544"/>
    <mergeCell ref="D505:D509"/>
    <mergeCell ref="E505:E509"/>
    <mergeCell ref="F505:F507"/>
    <mergeCell ref="G505:G507"/>
    <mergeCell ref="D543:D544"/>
    <mergeCell ref="E543:E544"/>
    <mergeCell ref="F543:F544"/>
    <mergeCell ref="G543:G544"/>
    <mergeCell ref="F538:F540"/>
    <mergeCell ref="B541:B542"/>
    <mergeCell ref="C541:C542"/>
    <mergeCell ref="H505:H507"/>
    <mergeCell ref="B526:B531"/>
    <mergeCell ref="C526:C531"/>
    <mergeCell ref="D526:D531"/>
    <mergeCell ref="C497:C498"/>
    <mergeCell ref="D497:D498"/>
    <mergeCell ref="F486:F488"/>
    <mergeCell ref="F489:F492"/>
    <mergeCell ref="G489:G492"/>
    <mergeCell ref="H489:H492"/>
    <mergeCell ref="F494:F496"/>
    <mergeCell ref="B469:B496"/>
    <mergeCell ref="C469:C496"/>
    <mergeCell ref="D469:D496"/>
    <mergeCell ref="E469:E496"/>
    <mergeCell ref="D513:D517"/>
    <mergeCell ref="E497:E498"/>
    <mergeCell ref="F478:F480"/>
    <mergeCell ref="G478:G480"/>
    <mergeCell ref="E513:E517"/>
    <mergeCell ref="F513:F515"/>
    <mergeCell ref="G513:G515"/>
    <mergeCell ref="B505:B509"/>
    <mergeCell ref="C505:C509"/>
    <mergeCell ref="D501:D504"/>
    <mergeCell ref="E501:E504"/>
    <mergeCell ref="B537:B540"/>
    <mergeCell ref="C537:C540"/>
    <mergeCell ref="D537:D540"/>
    <mergeCell ref="E537:E540"/>
    <mergeCell ref="B497:B498"/>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L5:L12 L716:L718 L720:L724 L468 L153:L156 L49:L60 L62:L100 L418:L419 L432:L445 L449:L464 L470:L477 L479:L484 L486:L488 L490:L496 L498:L499 L701 L705 L709:L712 L735:L736 L652:L654 L645:L646 L415:L416 L168:L193 L277:L365 L372:L396 L538:L542 L252:L257 L367:L369 L398:L412 L195:L213 L421:L430 L230:L242 L555:L559 L125:L141 L143:L148 L602:L630 L639:L641 L150 L670:L677 L679:L683 L685:L687 L689 L691:L693 L695 L697 L738:L919 L215:L228 L244:L250 L15:L38 L659:L668 L562 L40:L46"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pageSetUpPr fitToPage="1"/>
  </sheetPr>
  <dimension ref="A1:S1890"/>
  <sheetViews>
    <sheetView zoomScaleNormal="100" workbookViewId="0">
      <pane xSplit="3" ySplit="2" topLeftCell="J3" activePane="bottomRight" state="frozen"/>
      <selection activeCell="C2" sqref="C2"/>
      <selection pane="topRight" activeCell="C2" sqref="C2"/>
      <selection pane="bottomLeft" activeCell="C2" sqref="C2"/>
      <selection pane="bottomRight" activeCell="J8" sqref="J8"/>
    </sheetView>
  </sheetViews>
  <sheetFormatPr baseColWidth="10" defaultColWidth="0" defaultRowHeight="14.5" zeroHeight="1" x14ac:dyDescent="0.35"/>
  <cols>
    <col min="1" max="1" width="2.6328125" customWidth="1"/>
    <col min="2" max="2" width="4.36328125" customWidth="1"/>
    <col min="3" max="3" width="28.54296875" style="492" customWidth="1"/>
    <col min="4" max="4" width="7.453125" customWidth="1"/>
    <col min="5" max="5" width="11.453125" customWidth="1"/>
    <col min="6" max="6" width="10" customWidth="1"/>
    <col min="7" max="7" width="14.36328125" customWidth="1"/>
    <col min="8" max="8" width="35.90625" customWidth="1"/>
    <col min="9" max="9" width="7.36328125" hidden="1" customWidth="1"/>
    <col min="10" max="10" width="41.36328125" customWidth="1"/>
    <col min="11" max="12" width="10" customWidth="1"/>
    <col min="13" max="13" width="41.453125" customWidth="1"/>
    <col min="14" max="14" width="12.54296875" customWidth="1"/>
    <col min="15" max="15" width="2.6328125" customWidth="1"/>
    <col min="16" max="19" width="0" hidden="1" customWidth="1"/>
    <col min="20" max="16384" width="11.453125" hidden="1"/>
  </cols>
  <sheetData>
    <row r="1" spans="1:15" x14ac:dyDescent="0.35">
      <c r="A1" s="305"/>
      <c r="B1" s="311"/>
      <c r="C1" s="305"/>
      <c r="D1" s="312"/>
      <c r="E1" s="312"/>
      <c r="F1" s="312"/>
      <c r="G1" s="312"/>
      <c r="H1" s="313"/>
      <c r="I1" s="349"/>
      <c r="J1" s="306"/>
      <c r="K1" s="307"/>
      <c r="L1" s="310"/>
      <c r="M1" s="306"/>
      <c r="N1" s="314"/>
      <c r="O1" s="305"/>
    </row>
    <row r="2" spans="1:15" ht="36" x14ac:dyDescent="0.35">
      <c r="A2" s="315"/>
      <c r="B2" s="75" t="s">
        <v>0</v>
      </c>
      <c r="C2" s="75" t="s">
        <v>53</v>
      </c>
      <c r="D2" s="75" t="s">
        <v>1</v>
      </c>
      <c r="E2" s="75" t="s">
        <v>3965</v>
      </c>
      <c r="F2" s="75" t="s">
        <v>2815</v>
      </c>
      <c r="G2" s="75" t="s">
        <v>3966</v>
      </c>
      <c r="H2" s="75" t="s">
        <v>23</v>
      </c>
      <c r="I2" s="75" t="s">
        <v>3967</v>
      </c>
      <c r="J2" s="75" t="s">
        <v>2496</v>
      </c>
      <c r="K2" s="75" t="s">
        <v>2495</v>
      </c>
      <c r="L2" s="75" t="s">
        <v>2494</v>
      </c>
      <c r="M2" s="75" t="s">
        <v>2813</v>
      </c>
      <c r="N2" s="75" t="s">
        <v>2751</v>
      </c>
      <c r="O2" s="1"/>
    </row>
    <row r="3" spans="1:15" x14ac:dyDescent="0.35">
      <c r="A3" s="306"/>
      <c r="B3" s="86" t="s">
        <v>163</v>
      </c>
      <c r="C3" s="74" t="s">
        <v>163</v>
      </c>
      <c r="D3" s="86"/>
      <c r="E3" s="86" t="s">
        <v>163</v>
      </c>
      <c r="F3" s="86" t="s">
        <v>163</v>
      </c>
      <c r="G3" s="86" t="s">
        <v>163</v>
      </c>
      <c r="H3" s="93" t="s">
        <v>163</v>
      </c>
      <c r="I3" s="86"/>
      <c r="J3" s="149" t="s">
        <v>3056</v>
      </c>
      <c r="K3" s="87" t="s">
        <v>163</v>
      </c>
      <c r="L3" s="87" t="s">
        <v>163</v>
      </c>
      <c r="M3" s="149" t="str">
        <f>VLOOKUP(L3,CódigosRetorno!A:B,2,FALSE)</f>
        <v>-</v>
      </c>
      <c r="N3" s="86" t="s">
        <v>163</v>
      </c>
      <c r="O3" s="306"/>
    </row>
    <row r="4" spans="1:15" x14ac:dyDescent="0.35">
      <c r="A4" s="305"/>
      <c r="B4" s="186" t="s">
        <v>4151</v>
      </c>
      <c r="C4" s="178"/>
      <c r="D4" s="180"/>
      <c r="E4" s="180" t="s">
        <v>163</v>
      </c>
      <c r="F4" s="181" t="s">
        <v>163</v>
      </c>
      <c r="G4" s="181" t="s">
        <v>163</v>
      </c>
      <c r="H4" s="182" t="s">
        <v>163</v>
      </c>
      <c r="I4" s="181"/>
      <c r="J4" s="178" t="s">
        <v>163</v>
      </c>
      <c r="K4" s="183" t="s">
        <v>163</v>
      </c>
      <c r="L4" s="184" t="s">
        <v>163</v>
      </c>
      <c r="M4" s="178" t="str">
        <f>VLOOKUP(L4,CódigosRetorno!A:B,2,FALSE)</f>
        <v>-</v>
      </c>
      <c r="N4" s="185" t="s">
        <v>163</v>
      </c>
      <c r="O4" s="305"/>
    </row>
    <row r="5" spans="1:15" ht="24" x14ac:dyDescent="0.35">
      <c r="A5" s="305"/>
      <c r="B5" s="876">
        <v>1</v>
      </c>
      <c r="C5" s="920" t="s">
        <v>27</v>
      </c>
      <c r="D5" s="897" t="s">
        <v>3</v>
      </c>
      <c r="E5" s="897" t="s">
        <v>4</v>
      </c>
      <c r="F5" s="876" t="s">
        <v>12</v>
      </c>
      <c r="G5" s="897" t="s">
        <v>3895</v>
      </c>
      <c r="H5" s="870" t="s">
        <v>37</v>
      </c>
      <c r="I5" s="876">
        <v>1</v>
      </c>
      <c r="J5" s="149" t="s">
        <v>2853</v>
      </c>
      <c r="K5" s="158" t="s">
        <v>171</v>
      </c>
      <c r="L5" s="77" t="s">
        <v>2264</v>
      </c>
      <c r="M5" s="149" t="str">
        <f>VLOOKUP(L5,CódigosRetorno!$A$2:$B$1577,2,FALSE)</f>
        <v>El XML no contiene el tag o no existe informacion de UBLVersionID</v>
      </c>
      <c r="N5" s="148" t="s">
        <v>163</v>
      </c>
      <c r="O5" s="305"/>
    </row>
    <row r="6" spans="1:15" x14ac:dyDescent="0.35">
      <c r="A6" s="305"/>
      <c r="B6" s="876"/>
      <c r="C6" s="920"/>
      <c r="D6" s="897"/>
      <c r="E6" s="897"/>
      <c r="F6" s="876"/>
      <c r="G6" s="897"/>
      <c r="H6" s="870"/>
      <c r="I6" s="876"/>
      <c r="J6" s="149" t="s">
        <v>3256</v>
      </c>
      <c r="K6" s="158" t="s">
        <v>171</v>
      </c>
      <c r="L6" s="77" t="s">
        <v>2265</v>
      </c>
      <c r="M6" s="149" t="str">
        <f>VLOOKUP(L6,CódigosRetorno!$A$2:$B$1577,2,FALSE)</f>
        <v>UBLVersionID - La versión del UBL no es correcta</v>
      </c>
      <c r="N6" s="148" t="s">
        <v>163</v>
      </c>
      <c r="O6" s="305"/>
    </row>
    <row r="7" spans="1:15" x14ac:dyDescent="0.35">
      <c r="A7" s="305"/>
      <c r="B7" s="876">
        <f>B5+1</f>
        <v>2</v>
      </c>
      <c r="C7" s="870" t="s">
        <v>28</v>
      </c>
      <c r="D7" s="897" t="s">
        <v>3</v>
      </c>
      <c r="E7" s="897" t="s">
        <v>4</v>
      </c>
      <c r="F7" s="876" t="s">
        <v>12</v>
      </c>
      <c r="G7" s="934" t="s">
        <v>3896</v>
      </c>
      <c r="H7" s="870" t="s">
        <v>38</v>
      </c>
      <c r="I7" s="876">
        <v>1</v>
      </c>
      <c r="J7" s="149" t="s">
        <v>2853</v>
      </c>
      <c r="K7" s="158" t="s">
        <v>171</v>
      </c>
      <c r="L7" s="77" t="s">
        <v>2266</v>
      </c>
      <c r="M7" s="149" t="str">
        <f>VLOOKUP(L7,CódigosRetorno!$A$2:$B$1577,2,FALSE)</f>
        <v>El XML no existe informacion de CustomizationID</v>
      </c>
      <c r="N7" s="148" t="s">
        <v>163</v>
      </c>
      <c r="O7" s="305"/>
    </row>
    <row r="8" spans="1:15" ht="24" x14ac:dyDescent="0.35">
      <c r="A8" s="305"/>
      <c r="B8" s="876"/>
      <c r="C8" s="870"/>
      <c r="D8" s="897"/>
      <c r="E8" s="897"/>
      <c r="F8" s="876"/>
      <c r="G8" s="934"/>
      <c r="H8" s="870"/>
      <c r="I8" s="876"/>
      <c r="J8" s="149" t="s">
        <v>2502</v>
      </c>
      <c r="K8" s="158" t="s">
        <v>171</v>
      </c>
      <c r="L8" s="77" t="s">
        <v>2267</v>
      </c>
      <c r="M8" s="149" t="str">
        <f>VLOOKUP(L8,CódigosRetorno!$A$2:$B$1577,2,FALSE)</f>
        <v>CustomizationID - La versión del documento no es la correcta</v>
      </c>
      <c r="N8" s="148" t="s">
        <v>163</v>
      </c>
      <c r="O8" s="305"/>
    </row>
    <row r="9" spans="1:15" ht="24" x14ac:dyDescent="0.35">
      <c r="A9" s="305"/>
      <c r="B9" s="876"/>
      <c r="C9" s="870"/>
      <c r="D9" s="897"/>
      <c r="E9" s="141" t="s">
        <v>8</v>
      </c>
      <c r="F9" s="148"/>
      <c r="G9" s="160" t="s">
        <v>3898</v>
      </c>
      <c r="H9" s="99" t="s">
        <v>3916</v>
      </c>
      <c r="I9" s="148" t="s">
        <v>3900</v>
      </c>
      <c r="J9" s="149" t="s">
        <v>4253</v>
      </c>
      <c r="K9" s="141" t="s">
        <v>1072</v>
      </c>
      <c r="L9" s="158" t="s">
        <v>4247</v>
      </c>
      <c r="M9" s="149" t="str">
        <f>VLOOKUP(L9,CódigosRetorno!$A$2:$B$1577,2,FALSE)</f>
        <v>El dato ingresado como atributo @schemeAgencyName es incorrecto.</v>
      </c>
      <c r="N9" s="148" t="s">
        <v>163</v>
      </c>
      <c r="O9" s="305"/>
    </row>
    <row r="10" spans="1:15" ht="24" x14ac:dyDescent="0.35">
      <c r="A10" s="305"/>
      <c r="B10" s="876">
        <f>B7+1</f>
        <v>3</v>
      </c>
      <c r="C10" s="920" t="s">
        <v>24</v>
      </c>
      <c r="D10" s="897" t="s">
        <v>3</v>
      </c>
      <c r="E10" s="897" t="s">
        <v>4</v>
      </c>
      <c r="F10" s="876" t="s">
        <v>41</v>
      </c>
      <c r="G10" s="897" t="s">
        <v>52</v>
      </c>
      <c r="H10" s="870" t="s">
        <v>32</v>
      </c>
      <c r="I10" s="876">
        <v>1</v>
      </c>
      <c r="J10" s="151" t="s">
        <v>2810</v>
      </c>
      <c r="K10" s="158" t="s">
        <v>171</v>
      </c>
      <c r="L10" s="158" t="s">
        <v>2386</v>
      </c>
      <c r="M10" s="149" t="str">
        <f>VLOOKUP(L10,CódigosRetorno!$A$2:$B$1577,2,FALSE)</f>
        <v>Numero de Serie del nombre del archivo no coincide con el consignado en el contenido del archivo XML</v>
      </c>
      <c r="N10" s="148" t="s">
        <v>163</v>
      </c>
      <c r="O10" s="305"/>
    </row>
    <row r="11" spans="1:15" ht="24" x14ac:dyDescent="0.35">
      <c r="A11" s="305"/>
      <c r="B11" s="876"/>
      <c r="C11" s="920"/>
      <c r="D11" s="897"/>
      <c r="E11" s="897"/>
      <c r="F11" s="876"/>
      <c r="G11" s="897"/>
      <c r="H11" s="870"/>
      <c r="I11" s="876"/>
      <c r="J11" s="151" t="s">
        <v>2811</v>
      </c>
      <c r="K11" s="158" t="s">
        <v>171</v>
      </c>
      <c r="L11" s="158" t="s">
        <v>2385</v>
      </c>
      <c r="M11" s="149" t="str">
        <f>VLOOKUP(L11,CódigosRetorno!$A$2:$B$1577,2,FALSE)</f>
        <v>Número de documento en el nombre del archivo no coincide con el consignado en el contenido del XML</v>
      </c>
      <c r="N11" s="148" t="s">
        <v>163</v>
      </c>
      <c r="O11" s="305"/>
    </row>
    <row r="12" spans="1:15" ht="36" x14ac:dyDescent="0.35">
      <c r="A12" s="305"/>
      <c r="B12" s="876"/>
      <c r="C12" s="920"/>
      <c r="D12" s="897"/>
      <c r="E12" s="897"/>
      <c r="F12" s="876"/>
      <c r="G12" s="897"/>
      <c r="H12" s="870"/>
      <c r="I12" s="876"/>
      <c r="J12" s="151" t="s">
        <v>4959</v>
      </c>
      <c r="K12" s="158" t="s">
        <v>171</v>
      </c>
      <c r="L12" s="158" t="s">
        <v>2425</v>
      </c>
      <c r="M12" s="149" t="str">
        <f>VLOOKUP(L12,CódigosRetorno!$A$2:$B$1577,2,FALSE)</f>
        <v>ID - El dato SERIE-CORRELATIVO no cumple con el formato de acuerdo al tipo de comprobante</v>
      </c>
      <c r="N12" s="148" t="s">
        <v>163</v>
      </c>
      <c r="O12" s="305"/>
    </row>
    <row r="13" spans="1:15" ht="36" x14ac:dyDescent="0.35">
      <c r="A13" s="305"/>
      <c r="B13" s="876"/>
      <c r="C13" s="920"/>
      <c r="D13" s="897"/>
      <c r="E13" s="897"/>
      <c r="F13" s="876"/>
      <c r="G13" s="897"/>
      <c r="H13" s="870"/>
      <c r="I13" s="876"/>
      <c r="J13" s="386" t="s">
        <v>5563</v>
      </c>
      <c r="K13" s="377" t="s">
        <v>171</v>
      </c>
      <c r="L13" s="377" t="s">
        <v>2388</v>
      </c>
      <c r="M13" s="149" t="str">
        <f>VLOOKUP(L13,CódigosRetorno!$A$2:$B$1577,2,FALSE)</f>
        <v>El comprobante fue registrado previamente con otros datos</v>
      </c>
      <c r="N13" s="148" t="s">
        <v>2500</v>
      </c>
      <c r="O13" s="305"/>
    </row>
    <row r="14" spans="1:15" ht="60" x14ac:dyDescent="0.35">
      <c r="A14" s="305"/>
      <c r="B14" s="876"/>
      <c r="C14" s="920"/>
      <c r="D14" s="897"/>
      <c r="E14" s="897"/>
      <c r="F14" s="876"/>
      <c r="G14" s="897"/>
      <c r="H14" s="870"/>
      <c r="I14" s="876"/>
      <c r="J14" s="386" t="s">
        <v>5560</v>
      </c>
      <c r="K14" s="377" t="s">
        <v>171</v>
      </c>
      <c r="L14" s="377" t="s">
        <v>2389</v>
      </c>
      <c r="M14" s="149" t="str">
        <f>VLOOKUP(L14,CódigosRetorno!$A$2:$B$1577,2,FALSE)</f>
        <v>El comprobante ya esta informado y se encuentra con estado anulado o rechazado</v>
      </c>
      <c r="N14" s="148" t="s">
        <v>2500</v>
      </c>
      <c r="O14" s="305"/>
    </row>
    <row r="15" spans="1:15" ht="36" x14ac:dyDescent="0.35">
      <c r="A15" s="305"/>
      <c r="B15" s="876"/>
      <c r="C15" s="920"/>
      <c r="D15" s="897"/>
      <c r="E15" s="897"/>
      <c r="F15" s="876"/>
      <c r="G15" s="897"/>
      <c r="H15" s="870"/>
      <c r="I15" s="876"/>
      <c r="J15" s="151" t="s">
        <v>4689</v>
      </c>
      <c r="K15" s="158" t="s">
        <v>171</v>
      </c>
      <c r="L15" s="158" t="s">
        <v>4687</v>
      </c>
      <c r="M15" s="149" t="str">
        <f>VLOOKUP(L15,CódigosRetorno!$A$2:$B$1577,2,FALSE)</f>
        <v>Comprobante físico no se encuentra autorizado como comprobante de contingencia</v>
      </c>
      <c r="N15" s="148" t="s">
        <v>4686</v>
      </c>
      <c r="O15" s="305"/>
    </row>
    <row r="16" spans="1:15" ht="36" x14ac:dyDescent="0.35">
      <c r="A16" s="305"/>
      <c r="B16" s="876"/>
      <c r="C16" s="920"/>
      <c r="D16" s="897"/>
      <c r="E16" s="897"/>
      <c r="F16" s="876"/>
      <c r="G16" s="897"/>
      <c r="H16" s="870"/>
      <c r="I16" s="876"/>
      <c r="J16" s="151" t="s">
        <v>4689</v>
      </c>
      <c r="K16" s="158" t="s">
        <v>171</v>
      </c>
      <c r="L16" s="158" t="s">
        <v>4687</v>
      </c>
      <c r="M16" s="149" t="str">
        <f>VLOOKUP(L16,CódigosRetorno!$A$2:$B$1577,2,FALSE)</f>
        <v>Comprobante físico no se encuentra autorizado como comprobante de contingencia</v>
      </c>
      <c r="N16" s="148" t="s">
        <v>2848</v>
      </c>
      <c r="O16" s="305"/>
    </row>
    <row r="17" spans="1:15" ht="84" x14ac:dyDescent="0.35">
      <c r="A17" s="305"/>
      <c r="B17" s="876">
        <f>B10+1</f>
        <v>4</v>
      </c>
      <c r="C17" s="870" t="s">
        <v>19</v>
      </c>
      <c r="D17" s="897" t="s">
        <v>3</v>
      </c>
      <c r="E17" s="897" t="s">
        <v>4</v>
      </c>
      <c r="F17" s="876" t="s">
        <v>137</v>
      </c>
      <c r="G17" s="897" t="s">
        <v>21</v>
      </c>
      <c r="H17" s="870" t="s">
        <v>29</v>
      </c>
      <c r="I17" s="876">
        <v>1</v>
      </c>
      <c r="J17" s="581" t="s">
        <v>6412</v>
      </c>
      <c r="K17" s="377" t="s">
        <v>171</v>
      </c>
      <c r="L17" s="377" t="s">
        <v>6404</v>
      </c>
      <c r="M17" s="580" t="str">
        <f>VLOOKUP(L17,CódigosRetorno!$A$2:$B$1577,2,FALSE)</f>
        <v>Solo puede enviar el comprobante en un resumen diario</v>
      </c>
      <c r="N17" s="148" t="s">
        <v>5088</v>
      </c>
      <c r="O17" s="305"/>
    </row>
    <row r="18" spans="1:15" ht="24" x14ac:dyDescent="0.35">
      <c r="A18" s="305"/>
      <c r="B18" s="876"/>
      <c r="C18" s="870"/>
      <c r="D18" s="897"/>
      <c r="E18" s="897"/>
      <c r="F18" s="876"/>
      <c r="G18" s="897"/>
      <c r="H18" s="870"/>
      <c r="I18" s="876"/>
      <c r="J18" s="151" t="s">
        <v>3075</v>
      </c>
      <c r="K18" s="158" t="s">
        <v>171</v>
      </c>
      <c r="L18" s="78" t="s">
        <v>2000</v>
      </c>
      <c r="M18" s="149" t="str">
        <f>VLOOKUP(L18,CódigosRetorno!$A$2:$B$1577,2,FALSE)</f>
        <v>La fecha de emision se encuentra fuera del limite permitido</v>
      </c>
      <c r="N18" s="148" t="s">
        <v>163</v>
      </c>
      <c r="O18" s="305"/>
    </row>
    <row r="19" spans="1:15" x14ac:dyDescent="0.35">
      <c r="A19" s="305"/>
      <c r="B19" s="148">
        <f>B17+1</f>
        <v>5</v>
      </c>
      <c r="C19" s="482" t="s">
        <v>1071</v>
      </c>
      <c r="D19" s="141" t="s">
        <v>3</v>
      </c>
      <c r="E19" s="141" t="s">
        <v>8</v>
      </c>
      <c r="F19" s="72" t="s">
        <v>160</v>
      </c>
      <c r="G19" s="83" t="s">
        <v>2777</v>
      </c>
      <c r="H19" s="134" t="s">
        <v>2776</v>
      </c>
      <c r="I19" s="152">
        <v>1</v>
      </c>
      <c r="J19" s="149" t="s">
        <v>2514</v>
      </c>
      <c r="K19" s="141" t="s">
        <v>163</v>
      </c>
      <c r="L19" s="158" t="s">
        <v>163</v>
      </c>
      <c r="M19" s="149" t="str">
        <f>VLOOKUP(L19,CódigosRetorno!$A$2:$B$1577,2,FALSE)</f>
        <v>-</v>
      </c>
      <c r="N19" s="148" t="s">
        <v>163</v>
      </c>
      <c r="O19" s="305"/>
    </row>
    <row r="20" spans="1:15" ht="24" x14ac:dyDescent="0.35">
      <c r="A20" s="305"/>
      <c r="B20" s="876">
        <f>+B19+1</f>
        <v>6</v>
      </c>
      <c r="C20" s="920" t="s">
        <v>96</v>
      </c>
      <c r="D20" s="897" t="s">
        <v>3</v>
      </c>
      <c r="E20" s="897" t="s">
        <v>4</v>
      </c>
      <c r="F20" s="876" t="s">
        <v>9</v>
      </c>
      <c r="G20" s="897" t="s">
        <v>5746</v>
      </c>
      <c r="H20" s="870" t="s">
        <v>2508</v>
      </c>
      <c r="I20" s="876">
        <v>1</v>
      </c>
      <c r="J20" s="177" t="s">
        <v>2853</v>
      </c>
      <c r="K20" s="158" t="s">
        <v>171</v>
      </c>
      <c r="L20" s="160" t="s">
        <v>2422</v>
      </c>
      <c r="M20" s="149" t="str">
        <f>VLOOKUP(L20,CódigosRetorno!$A$2:$B$1577,2,FALSE)</f>
        <v>El XML no contiene el tag o no existe informacion de InvoiceTypeCode</v>
      </c>
      <c r="N20" s="148" t="s">
        <v>163</v>
      </c>
      <c r="O20" s="305"/>
    </row>
    <row r="21" spans="1:15" ht="24" x14ac:dyDescent="0.35">
      <c r="A21" s="305"/>
      <c r="B21" s="876"/>
      <c r="C21" s="920"/>
      <c r="D21" s="897"/>
      <c r="E21" s="897"/>
      <c r="F21" s="876"/>
      <c r="G21" s="897"/>
      <c r="H21" s="870"/>
      <c r="I21" s="876"/>
      <c r="J21" s="151" t="s">
        <v>2812</v>
      </c>
      <c r="K21" s="158" t="s">
        <v>171</v>
      </c>
      <c r="L21" s="160" t="s">
        <v>2423</v>
      </c>
      <c r="M21" s="149" t="str">
        <f>VLOOKUP(L21,CódigosRetorno!$A$2:$B$1577,2,FALSE)</f>
        <v>InvoiceTypeCode - El valor del tipo de documento es invalido o no coincide con el nombre del archivo</v>
      </c>
      <c r="N21" s="148" t="s">
        <v>163</v>
      </c>
      <c r="O21" s="305"/>
    </row>
    <row r="22" spans="1:15" ht="24" x14ac:dyDescent="0.35">
      <c r="A22" s="305"/>
      <c r="B22" s="876"/>
      <c r="C22" s="920"/>
      <c r="D22" s="897"/>
      <c r="E22" s="897" t="s">
        <v>8</v>
      </c>
      <c r="F22" s="878"/>
      <c r="G22" s="161" t="s">
        <v>3898</v>
      </c>
      <c r="H22" s="99" t="s">
        <v>3899</v>
      </c>
      <c r="I22" s="148" t="s">
        <v>3900</v>
      </c>
      <c r="J22" s="149" t="s">
        <v>4253</v>
      </c>
      <c r="K22" s="141" t="s">
        <v>1072</v>
      </c>
      <c r="L22" s="158" t="s">
        <v>4241</v>
      </c>
      <c r="M22" s="149" t="str">
        <f>VLOOKUP(L22,CódigosRetorno!$A$2:$B$1577,2,FALSE)</f>
        <v>El dato ingresado como atributo @listAgencyName es incorrecto.</v>
      </c>
      <c r="N22" s="148" t="s">
        <v>163</v>
      </c>
      <c r="O22" s="305"/>
    </row>
    <row r="23" spans="1:15" ht="24" x14ac:dyDescent="0.35">
      <c r="A23" s="305"/>
      <c r="B23" s="876"/>
      <c r="C23" s="920"/>
      <c r="D23" s="897"/>
      <c r="E23" s="897"/>
      <c r="F23" s="893"/>
      <c r="G23" s="161" t="s">
        <v>3901</v>
      </c>
      <c r="H23" s="99" t="s">
        <v>3902</v>
      </c>
      <c r="I23" s="148" t="s">
        <v>3900</v>
      </c>
      <c r="J23" s="149" t="s">
        <v>4254</v>
      </c>
      <c r="K23" s="141" t="s">
        <v>1072</v>
      </c>
      <c r="L23" s="158" t="s">
        <v>4242</v>
      </c>
      <c r="M23" s="149" t="str">
        <f>VLOOKUP(L23,CódigosRetorno!$A$2:$B$1577,2,FALSE)</f>
        <v>El dato ingresado como atributo @listName es incorrecto.</v>
      </c>
      <c r="N23" s="161" t="s">
        <v>163</v>
      </c>
      <c r="O23" s="305"/>
    </row>
    <row r="24" spans="1:15" ht="36" x14ac:dyDescent="0.35">
      <c r="A24" s="305"/>
      <c r="B24" s="876"/>
      <c r="C24" s="920"/>
      <c r="D24" s="897"/>
      <c r="E24" s="897"/>
      <c r="F24" s="879"/>
      <c r="G24" s="161" t="s">
        <v>3903</v>
      </c>
      <c r="H24" s="99" t="s">
        <v>3904</v>
      </c>
      <c r="I24" s="148" t="s">
        <v>3900</v>
      </c>
      <c r="J24" s="149" t="s">
        <v>4255</v>
      </c>
      <c r="K24" s="158" t="s">
        <v>1072</v>
      </c>
      <c r="L24" s="160" t="s">
        <v>4243</v>
      </c>
      <c r="M24" s="149" t="str">
        <f>VLOOKUP(L24,CódigosRetorno!$A$2:$B$1577,2,FALSE)</f>
        <v>El dato ingresado como atributo @listURI es incorrecto.</v>
      </c>
      <c r="N24" s="161" t="s">
        <v>163</v>
      </c>
      <c r="O24" s="305"/>
    </row>
    <row r="25" spans="1:15" ht="24" x14ac:dyDescent="0.35">
      <c r="A25" s="305"/>
      <c r="B25" s="876">
        <f>B20+1</f>
        <v>7</v>
      </c>
      <c r="C25" s="920" t="s">
        <v>6011</v>
      </c>
      <c r="D25" s="897" t="s">
        <v>3</v>
      </c>
      <c r="E25" s="897" t="s">
        <v>4</v>
      </c>
      <c r="F25" s="876" t="s">
        <v>12</v>
      </c>
      <c r="G25" s="897" t="s">
        <v>5742</v>
      </c>
      <c r="H25" s="870" t="s">
        <v>2509</v>
      </c>
      <c r="I25" s="876">
        <v>1</v>
      </c>
      <c r="J25" s="149" t="s">
        <v>2853</v>
      </c>
      <c r="K25" s="158" t="s">
        <v>171</v>
      </c>
      <c r="L25" s="160" t="s">
        <v>691</v>
      </c>
      <c r="M25" s="149" t="str">
        <f>VLOOKUP(L25,CódigosRetorno!$A$2:$B$1577,2,FALSE)</f>
        <v>El XML no contiene el tag o no existe informacion de DocumentCurrencyCode</v>
      </c>
      <c r="N25" s="148" t="s">
        <v>163</v>
      </c>
      <c r="O25" s="305"/>
    </row>
    <row r="26" spans="1:15" ht="24" x14ac:dyDescent="0.35">
      <c r="A26" s="305"/>
      <c r="B26" s="876"/>
      <c r="C26" s="920"/>
      <c r="D26" s="897"/>
      <c r="E26" s="897"/>
      <c r="F26" s="876"/>
      <c r="G26" s="897"/>
      <c r="H26" s="870"/>
      <c r="I26" s="876"/>
      <c r="J26" s="151" t="s">
        <v>3905</v>
      </c>
      <c r="K26" s="158" t="s">
        <v>171</v>
      </c>
      <c r="L26" s="160" t="s">
        <v>3843</v>
      </c>
      <c r="M26" s="149" t="str">
        <f>VLOOKUP(L26,CódigosRetorno!$A$2:$B$1577,2,FALSE)</f>
        <v>El valor ingresado como moneda del comprobante no es valido (catalogo nro 02).</v>
      </c>
      <c r="N26" s="148" t="s">
        <v>3906</v>
      </c>
      <c r="O26" s="305"/>
    </row>
    <row r="27" spans="1:15" ht="36" x14ac:dyDescent="0.35">
      <c r="A27" s="305"/>
      <c r="B27" s="876"/>
      <c r="C27" s="920"/>
      <c r="D27" s="897"/>
      <c r="E27" s="897"/>
      <c r="F27" s="876"/>
      <c r="G27" s="897"/>
      <c r="H27" s="870"/>
      <c r="I27" s="876"/>
      <c r="J27" s="151" t="s">
        <v>3968</v>
      </c>
      <c r="K27" s="158" t="s">
        <v>171</v>
      </c>
      <c r="L27" s="160" t="s">
        <v>692</v>
      </c>
      <c r="M27" s="149" t="str">
        <f>VLOOKUP(L27,CódigosRetorno!$A$2:$B$1577,2,FALSE)</f>
        <v>La moneda debe ser la misma en todo el documento. Salvo las percepciones que sólo son en moneda nacional.</v>
      </c>
      <c r="N27" s="148" t="s">
        <v>163</v>
      </c>
      <c r="O27" s="305"/>
    </row>
    <row r="28" spans="1:15" ht="24" x14ac:dyDescent="0.35">
      <c r="A28" s="305"/>
      <c r="B28" s="876"/>
      <c r="C28" s="920"/>
      <c r="D28" s="897"/>
      <c r="E28" s="897" t="s">
        <v>8</v>
      </c>
      <c r="F28" s="876"/>
      <c r="G28" s="161" t="s">
        <v>3907</v>
      </c>
      <c r="H28" s="99" t="s">
        <v>3908</v>
      </c>
      <c r="I28" s="148" t="s">
        <v>3900</v>
      </c>
      <c r="J28" s="149" t="s">
        <v>6360</v>
      </c>
      <c r="K28" s="141" t="s">
        <v>1072</v>
      </c>
      <c r="L28" s="158" t="s">
        <v>4245</v>
      </c>
      <c r="M28" s="149" t="str">
        <f>VLOOKUP(L28,CódigosRetorno!$A$2:$B$1577,2,FALSE)</f>
        <v>El dato ingresado como atributo @listID es incorrecto.</v>
      </c>
      <c r="N28" s="161" t="s">
        <v>163</v>
      </c>
      <c r="O28" s="305"/>
    </row>
    <row r="29" spans="1:15" ht="24" x14ac:dyDescent="0.35">
      <c r="A29" s="305"/>
      <c r="B29" s="876"/>
      <c r="C29" s="920"/>
      <c r="D29" s="897"/>
      <c r="E29" s="897"/>
      <c r="F29" s="876"/>
      <c r="G29" s="148" t="s">
        <v>3909</v>
      </c>
      <c r="H29" s="99" t="s">
        <v>3902</v>
      </c>
      <c r="I29" s="148" t="s">
        <v>3900</v>
      </c>
      <c r="J29" s="149" t="s">
        <v>6361</v>
      </c>
      <c r="K29" s="141" t="s">
        <v>1072</v>
      </c>
      <c r="L29" s="158" t="s">
        <v>4242</v>
      </c>
      <c r="M29" s="149" t="str">
        <f>VLOOKUP(L29,CódigosRetorno!$A$2:$B$1577,2,FALSE)</f>
        <v>El dato ingresado como atributo @listName es incorrecto.</v>
      </c>
      <c r="N29" s="161" t="s">
        <v>163</v>
      </c>
      <c r="O29" s="305"/>
    </row>
    <row r="30" spans="1:15" ht="48" x14ac:dyDescent="0.35">
      <c r="A30" s="305"/>
      <c r="B30" s="876"/>
      <c r="C30" s="920"/>
      <c r="D30" s="897"/>
      <c r="E30" s="897"/>
      <c r="F30" s="876"/>
      <c r="G30" s="161" t="s">
        <v>3910</v>
      </c>
      <c r="H30" s="99" t="s">
        <v>3899</v>
      </c>
      <c r="I30" s="148" t="s">
        <v>3900</v>
      </c>
      <c r="J30" s="149" t="s">
        <v>6362</v>
      </c>
      <c r="K30" s="158" t="s">
        <v>1072</v>
      </c>
      <c r="L30" s="160" t="s">
        <v>4241</v>
      </c>
      <c r="M30" s="149" t="str">
        <f>VLOOKUP(L30,CódigosRetorno!$A$2:$B$1577,2,FALSE)</f>
        <v>El dato ingresado como atributo @listAgencyName es incorrecto.</v>
      </c>
      <c r="N30" s="161" t="s">
        <v>163</v>
      </c>
      <c r="O30" s="305"/>
    </row>
    <row r="31" spans="1:15" x14ac:dyDescent="0.35">
      <c r="A31" s="305"/>
      <c r="B31" s="186" t="s">
        <v>5719</v>
      </c>
      <c r="C31" s="178"/>
      <c r="D31" s="180"/>
      <c r="E31" s="180"/>
      <c r="F31" s="181"/>
      <c r="G31" s="181"/>
      <c r="H31" s="182"/>
      <c r="I31" s="181"/>
      <c r="J31" s="178"/>
      <c r="K31" s="211" t="s">
        <v>163</v>
      </c>
      <c r="L31" s="262" t="s">
        <v>163</v>
      </c>
      <c r="M31" s="178" t="s">
        <v>163</v>
      </c>
      <c r="N31" s="185"/>
      <c r="O31" s="305"/>
    </row>
    <row r="32" spans="1:15" x14ac:dyDescent="0.35">
      <c r="A32" s="305"/>
      <c r="B32" s="148">
        <f>B25+1</f>
        <v>8</v>
      </c>
      <c r="C32" s="481" t="s">
        <v>5730</v>
      </c>
      <c r="D32" s="141" t="s">
        <v>3</v>
      </c>
      <c r="E32" s="141" t="s">
        <v>4</v>
      </c>
      <c r="F32" s="148" t="s">
        <v>22</v>
      </c>
      <c r="G32" s="141" t="s">
        <v>163</v>
      </c>
      <c r="H32" s="149" t="s">
        <v>163</v>
      </c>
      <c r="I32" s="148">
        <v>1</v>
      </c>
      <c r="J32" s="149" t="s">
        <v>3057</v>
      </c>
      <c r="K32" s="141" t="s">
        <v>163</v>
      </c>
      <c r="L32" s="158" t="s">
        <v>163</v>
      </c>
      <c r="M32" s="149" t="s">
        <v>163</v>
      </c>
      <c r="N32" s="148" t="s">
        <v>163</v>
      </c>
      <c r="O32" s="305"/>
    </row>
    <row r="33" spans="1:15" x14ac:dyDescent="0.35">
      <c r="A33" s="305"/>
      <c r="B33" s="186" t="s">
        <v>5720</v>
      </c>
      <c r="C33" s="187"/>
      <c r="D33" s="180"/>
      <c r="E33" s="180"/>
      <c r="F33" s="181"/>
      <c r="G33" s="181"/>
      <c r="H33" s="182"/>
      <c r="I33" s="181"/>
      <c r="J33" s="178"/>
      <c r="K33" s="211" t="s">
        <v>163</v>
      </c>
      <c r="L33" s="262" t="s">
        <v>163</v>
      </c>
      <c r="M33" s="178" t="s">
        <v>163</v>
      </c>
      <c r="N33" s="185"/>
      <c r="O33" s="305"/>
    </row>
    <row r="34" spans="1:15" ht="36" x14ac:dyDescent="0.35">
      <c r="A34" s="305"/>
      <c r="B34" s="876">
        <f>B32+1</f>
        <v>9</v>
      </c>
      <c r="C34" s="920" t="s">
        <v>6</v>
      </c>
      <c r="D34" s="897" t="s">
        <v>3</v>
      </c>
      <c r="E34" s="897" t="s">
        <v>4</v>
      </c>
      <c r="F34" s="876" t="s">
        <v>7</v>
      </c>
      <c r="G34" s="897" t="s">
        <v>63</v>
      </c>
      <c r="H34" s="870" t="s">
        <v>3911</v>
      </c>
      <c r="I34" s="876">
        <v>1</v>
      </c>
      <c r="J34" s="149" t="s">
        <v>3969</v>
      </c>
      <c r="K34" s="158" t="s">
        <v>171</v>
      </c>
      <c r="L34" s="160" t="s">
        <v>3845</v>
      </c>
      <c r="M34" s="149" t="str">
        <f>VLOOKUP(L34,CódigosRetorno!$A$2:$B$1577,2,FALSE)</f>
        <v>El XML contiene mas de un tag como elemento de numero de documento del emisor</v>
      </c>
      <c r="N34" s="148" t="s">
        <v>163</v>
      </c>
      <c r="O34" s="305"/>
    </row>
    <row r="35" spans="1:15" ht="24" x14ac:dyDescent="0.35">
      <c r="A35" s="305"/>
      <c r="B35" s="876"/>
      <c r="C35" s="920"/>
      <c r="D35" s="897"/>
      <c r="E35" s="897"/>
      <c r="F35" s="876"/>
      <c r="G35" s="897"/>
      <c r="H35" s="870"/>
      <c r="I35" s="876"/>
      <c r="J35" s="149" t="s">
        <v>3076</v>
      </c>
      <c r="K35" s="158" t="s">
        <v>171</v>
      </c>
      <c r="L35" s="160" t="s">
        <v>2387</v>
      </c>
      <c r="M35" s="149" t="str">
        <f>VLOOKUP(L35,CódigosRetorno!$A$2:$B$1577,2,FALSE)</f>
        <v>Número de RUC del nombre del archivo no coincide con el consignado en el contenido del archivo XML</v>
      </c>
      <c r="N35" s="148" t="s">
        <v>163</v>
      </c>
      <c r="O35" s="305"/>
    </row>
    <row r="36" spans="1:15" ht="24" x14ac:dyDescent="0.35">
      <c r="A36" s="305"/>
      <c r="B36" s="876"/>
      <c r="C36" s="920"/>
      <c r="D36" s="897"/>
      <c r="E36" s="897"/>
      <c r="F36" s="876"/>
      <c r="G36" s="897"/>
      <c r="H36" s="870"/>
      <c r="I36" s="876"/>
      <c r="J36" s="149" t="s">
        <v>3080</v>
      </c>
      <c r="K36" s="158" t="s">
        <v>171</v>
      </c>
      <c r="L36" s="160" t="s">
        <v>2322</v>
      </c>
      <c r="M36" s="149" t="str">
        <f>VLOOKUP(L36,CódigosRetorno!$A$2:$B$1577,2,FALSE)</f>
        <v>El contribuyente no esta activo</v>
      </c>
      <c r="N36" s="148" t="s">
        <v>2512</v>
      </c>
      <c r="O36" s="305"/>
    </row>
    <row r="37" spans="1:15" ht="24" x14ac:dyDescent="0.35">
      <c r="A37" s="305"/>
      <c r="B37" s="876"/>
      <c r="C37" s="920"/>
      <c r="D37" s="897"/>
      <c r="E37" s="897"/>
      <c r="F37" s="876"/>
      <c r="G37" s="897"/>
      <c r="H37" s="870"/>
      <c r="I37" s="876"/>
      <c r="J37" s="379" t="s">
        <v>5834</v>
      </c>
      <c r="K37" s="377" t="s">
        <v>171</v>
      </c>
      <c r="L37" s="378" t="s">
        <v>2321</v>
      </c>
      <c r="M37" s="149" t="str">
        <f>VLOOKUP(L37,CódigosRetorno!$A$2:$B$1577,2,FALSE)</f>
        <v>El contribuyente no esta habido</v>
      </c>
      <c r="N37" s="148" t="s">
        <v>2512</v>
      </c>
      <c r="O37" s="305"/>
    </row>
    <row r="38" spans="1:15" ht="48" x14ac:dyDescent="0.35">
      <c r="A38" s="305"/>
      <c r="B38" s="876"/>
      <c r="C38" s="920"/>
      <c r="D38" s="897"/>
      <c r="E38" s="897"/>
      <c r="F38" s="876"/>
      <c r="G38" s="897"/>
      <c r="H38" s="870"/>
      <c r="I38" s="876"/>
      <c r="J38" s="764" t="s">
        <v>4715</v>
      </c>
      <c r="K38" s="765" t="s">
        <v>171</v>
      </c>
      <c r="L38" s="767" t="s">
        <v>4264</v>
      </c>
      <c r="M38" s="766" t="str">
        <f>VLOOKUP(L38,CódigosRetorno!$A$2:$B$1577,2,FALSE)</f>
        <v>El emisor a la fecha no se encuentra registrado ó habilitado en el Registro de exportadores de servicios SUNAT</v>
      </c>
      <c r="N38" s="765" t="s">
        <v>2512</v>
      </c>
      <c r="O38" s="305"/>
    </row>
    <row r="39" spans="1:15" ht="24" x14ac:dyDescent="0.35">
      <c r="A39" s="305"/>
      <c r="B39" s="876"/>
      <c r="C39" s="920"/>
      <c r="D39" s="897"/>
      <c r="E39" s="897"/>
      <c r="F39" s="876" t="s">
        <v>3970</v>
      </c>
      <c r="G39" s="897" t="s">
        <v>3912</v>
      </c>
      <c r="H39" s="870" t="s">
        <v>3913</v>
      </c>
      <c r="I39" s="876">
        <v>1</v>
      </c>
      <c r="J39" s="149" t="s">
        <v>6366</v>
      </c>
      <c r="K39" s="158" t="s">
        <v>171</v>
      </c>
      <c r="L39" s="160" t="s">
        <v>2418</v>
      </c>
      <c r="M39" s="149" t="str">
        <f>VLOOKUP(L39,CódigosRetorno!$A$2:$B$1577,2,FALSE)</f>
        <v>El XML no contiene el tag o no existe informacion en tipo de documento del emisor.</v>
      </c>
      <c r="N39" s="148" t="s">
        <v>163</v>
      </c>
      <c r="O39" s="305"/>
    </row>
    <row r="40" spans="1:15" x14ac:dyDescent="0.35">
      <c r="A40" s="305"/>
      <c r="B40" s="876"/>
      <c r="C40" s="920"/>
      <c r="D40" s="897"/>
      <c r="E40" s="897"/>
      <c r="F40" s="876"/>
      <c r="G40" s="897"/>
      <c r="H40" s="870"/>
      <c r="I40" s="876"/>
      <c r="J40" s="149" t="s">
        <v>2940</v>
      </c>
      <c r="K40" s="158" t="s">
        <v>171</v>
      </c>
      <c r="L40" s="160" t="s">
        <v>2419</v>
      </c>
      <c r="M40" s="149" t="str">
        <f>VLOOKUP(L40,CódigosRetorno!$A$2:$B$1577,2,FALSE)</f>
        <v>El dato ingresado no cumple con el estandar</v>
      </c>
      <c r="N40" s="148" t="s">
        <v>163</v>
      </c>
      <c r="O40" s="305"/>
    </row>
    <row r="41" spans="1:15" ht="24" x14ac:dyDescent="0.35">
      <c r="A41" s="305"/>
      <c r="B41" s="876"/>
      <c r="C41" s="920"/>
      <c r="D41" s="897"/>
      <c r="E41" s="897" t="s">
        <v>8</v>
      </c>
      <c r="F41" s="876"/>
      <c r="G41" s="161" t="s">
        <v>3914</v>
      </c>
      <c r="H41" s="94" t="s">
        <v>3915</v>
      </c>
      <c r="I41" s="148" t="s">
        <v>3900</v>
      </c>
      <c r="J41" s="149" t="s">
        <v>6363</v>
      </c>
      <c r="K41" s="141" t="s">
        <v>1072</v>
      </c>
      <c r="L41" s="158" t="s">
        <v>4246</v>
      </c>
      <c r="M41" s="149" t="str">
        <f>VLOOKUP(L41,CódigosRetorno!$A$2:$B$1577,2,FALSE)</f>
        <v>El dato ingresado como atributo @schemeName es incorrecto.</v>
      </c>
      <c r="N41" s="161" t="s">
        <v>163</v>
      </c>
      <c r="O41" s="305"/>
    </row>
    <row r="42" spans="1:15" ht="24" x14ac:dyDescent="0.35">
      <c r="A42" s="305"/>
      <c r="B42" s="876"/>
      <c r="C42" s="920"/>
      <c r="D42" s="897"/>
      <c r="E42" s="897"/>
      <c r="F42" s="876"/>
      <c r="G42" s="161" t="s">
        <v>3898</v>
      </c>
      <c r="H42" s="94" t="s">
        <v>3916</v>
      </c>
      <c r="I42" s="148" t="s">
        <v>3900</v>
      </c>
      <c r="J42" s="149" t="s">
        <v>4253</v>
      </c>
      <c r="K42" s="141" t="s">
        <v>1072</v>
      </c>
      <c r="L42" s="158" t="s">
        <v>4247</v>
      </c>
      <c r="M42" s="149" t="str">
        <f>VLOOKUP(L42,CódigosRetorno!$A$2:$B$1577,2,FALSE)</f>
        <v>El dato ingresado como atributo @schemeAgencyName es incorrecto.</v>
      </c>
      <c r="N42" s="161" t="s">
        <v>163</v>
      </c>
      <c r="O42" s="305"/>
    </row>
    <row r="43" spans="1:15" ht="36" x14ac:dyDescent="0.35">
      <c r="A43" s="305"/>
      <c r="B43" s="876"/>
      <c r="C43" s="920"/>
      <c r="D43" s="897"/>
      <c r="E43" s="897"/>
      <c r="F43" s="876"/>
      <c r="G43" s="161" t="s">
        <v>3917</v>
      </c>
      <c r="H43" s="94" t="s">
        <v>3918</v>
      </c>
      <c r="I43" s="148" t="s">
        <v>3900</v>
      </c>
      <c r="J43" s="149" t="s">
        <v>6364</v>
      </c>
      <c r="K43" s="158" t="s">
        <v>1072</v>
      </c>
      <c r="L43" s="160" t="s">
        <v>4248</v>
      </c>
      <c r="M43" s="149" t="str">
        <f>VLOOKUP(L43,CódigosRetorno!$A$2:$B$1577,2,FALSE)</f>
        <v>El dato ingresado como atributo @schemeURI es incorrecto.</v>
      </c>
      <c r="N43" s="161" t="s">
        <v>163</v>
      </c>
      <c r="O43" s="305"/>
    </row>
    <row r="44" spans="1:15" ht="60" x14ac:dyDescent="0.35">
      <c r="A44" s="305"/>
      <c r="B44" s="148">
        <f>B34+1</f>
        <v>10</v>
      </c>
      <c r="C44" s="481" t="s">
        <v>5721</v>
      </c>
      <c r="D44" s="141" t="s">
        <v>3</v>
      </c>
      <c r="E44" s="141" t="s">
        <v>8</v>
      </c>
      <c r="F44" s="148" t="s">
        <v>3919</v>
      </c>
      <c r="G44" s="141"/>
      <c r="H44" s="149" t="s">
        <v>31</v>
      </c>
      <c r="I44" s="148">
        <v>1</v>
      </c>
      <c r="J44" s="647" t="s">
        <v>6377</v>
      </c>
      <c r="K44" s="377" t="s">
        <v>1072</v>
      </c>
      <c r="L44" s="378" t="s">
        <v>1190</v>
      </c>
      <c r="M44" s="149" t="str">
        <f>VLOOKUP(L44,CódigosRetorno!$A$2:$B$1577,2,FALSE)</f>
        <v>El nombre comercial del emisor no cumple con el formato establecido</v>
      </c>
      <c r="N44" s="148" t="s">
        <v>163</v>
      </c>
      <c r="O44" s="305"/>
    </row>
    <row r="45" spans="1:15" ht="24" x14ac:dyDescent="0.35">
      <c r="A45" s="305"/>
      <c r="B45" s="876">
        <f>B44+1</f>
        <v>11</v>
      </c>
      <c r="C45" s="870" t="s">
        <v>48</v>
      </c>
      <c r="D45" s="897" t="s">
        <v>3</v>
      </c>
      <c r="E45" s="897" t="s">
        <v>4</v>
      </c>
      <c r="F45" s="876" t="s">
        <v>3919</v>
      </c>
      <c r="G45" s="897"/>
      <c r="H45" s="870" t="s">
        <v>30</v>
      </c>
      <c r="I45" s="876">
        <v>1</v>
      </c>
      <c r="J45" s="149" t="s">
        <v>2853</v>
      </c>
      <c r="K45" s="158" t="s">
        <v>171</v>
      </c>
      <c r="L45" s="160" t="s">
        <v>2384</v>
      </c>
      <c r="M45" s="149" t="str">
        <f>VLOOKUP(L45,CódigosRetorno!$A$2:$B$1577,2,FALSE)</f>
        <v>El XML no contiene el tag o no existe informacion de RegistrationName del emisor del documento</v>
      </c>
      <c r="N45" s="148" t="s">
        <v>163</v>
      </c>
      <c r="O45" s="305"/>
    </row>
    <row r="46" spans="1:15" ht="48" x14ac:dyDescent="0.35">
      <c r="A46" s="305"/>
      <c r="B46" s="876"/>
      <c r="C46" s="870"/>
      <c r="D46" s="897"/>
      <c r="E46" s="897"/>
      <c r="F46" s="876"/>
      <c r="G46" s="897"/>
      <c r="H46" s="870"/>
      <c r="I46" s="876"/>
      <c r="J46" s="858" t="s">
        <v>6378</v>
      </c>
      <c r="K46" s="856" t="s">
        <v>171</v>
      </c>
      <c r="L46" s="385" t="s">
        <v>2383</v>
      </c>
      <c r="M46" s="854" t="str">
        <f>VLOOKUP(L46,CódigosRetorno!$A$2:$B$1577,2,FALSE)</f>
        <v>RegistrationName - El nombre o razon social del emisor no cumple con el estandar</v>
      </c>
      <c r="N46" s="855" t="s">
        <v>163</v>
      </c>
      <c r="O46" s="305"/>
    </row>
    <row r="47" spans="1:15" ht="48" x14ac:dyDescent="0.35">
      <c r="A47" s="305"/>
      <c r="B47" s="876"/>
      <c r="C47" s="870"/>
      <c r="D47" s="897"/>
      <c r="E47" s="897"/>
      <c r="F47" s="876"/>
      <c r="G47" s="897"/>
      <c r="H47" s="870"/>
      <c r="I47" s="876"/>
      <c r="J47" s="647" t="s">
        <v>6378</v>
      </c>
      <c r="K47" s="377" t="s">
        <v>1072</v>
      </c>
      <c r="L47" s="378" t="s">
        <v>6843</v>
      </c>
      <c r="M47" s="149" t="str">
        <f>VLOOKUP(L47,CódigosRetorno!$A$2:$B$1577,2,FALSE)</f>
        <v>RegistrationName - El nombre o razon social del emisor no cumple con el estandar</v>
      </c>
      <c r="N47" s="148" t="s">
        <v>163</v>
      </c>
      <c r="O47" s="305"/>
    </row>
    <row r="48" spans="1:15" ht="48" x14ac:dyDescent="0.35">
      <c r="A48" s="305"/>
      <c r="B48" s="897">
        <f>B45+1</f>
        <v>12</v>
      </c>
      <c r="C48" s="1046" t="s">
        <v>5722</v>
      </c>
      <c r="D48" s="897" t="s">
        <v>3</v>
      </c>
      <c r="E48" s="897" t="s">
        <v>8</v>
      </c>
      <c r="F48" s="148" t="s">
        <v>3920</v>
      </c>
      <c r="G48" s="141"/>
      <c r="H48" s="149" t="s">
        <v>3921</v>
      </c>
      <c r="I48" s="148">
        <v>1</v>
      </c>
      <c r="J48" s="647" t="s">
        <v>6546</v>
      </c>
      <c r="K48" s="641" t="s">
        <v>1072</v>
      </c>
      <c r="L48" s="377" t="s">
        <v>1188</v>
      </c>
      <c r="M48" s="149" t="str">
        <f>VLOOKUP(L48,CódigosRetorno!$A$2:$B$1577,2,FALSE)</f>
        <v>La dirección completa y detallada del domicilio fiscal del emisor no cumple con el formato establecido</v>
      </c>
      <c r="N48" s="161" t="s">
        <v>163</v>
      </c>
      <c r="O48" s="305"/>
    </row>
    <row r="49" spans="1:15" ht="48" x14ac:dyDescent="0.35">
      <c r="A49" s="305"/>
      <c r="B49" s="897"/>
      <c r="C49" s="1046"/>
      <c r="D49" s="897"/>
      <c r="E49" s="897"/>
      <c r="F49" s="148" t="s">
        <v>45</v>
      </c>
      <c r="G49" s="141"/>
      <c r="H49" s="149" t="s">
        <v>3922</v>
      </c>
      <c r="I49" s="148" t="s">
        <v>3900</v>
      </c>
      <c r="J49" s="647" t="s">
        <v>6569</v>
      </c>
      <c r="K49" s="641" t="s">
        <v>1072</v>
      </c>
      <c r="L49" s="377" t="s">
        <v>1187</v>
      </c>
      <c r="M49" s="149" t="str">
        <f>VLOOKUP(L49,CódigosRetorno!$A$2:$B$1577,2,FALSE)</f>
        <v>La urbanización del domicilio fiscal del emisor no cumple con el formato establecido</v>
      </c>
      <c r="N49" s="161" t="s">
        <v>163</v>
      </c>
      <c r="O49" s="305"/>
    </row>
    <row r="50" spans="1:15" ht="48" x14ac:dyDescent="0.35">
      <c r="A50" s="305"/>
      <c r="B50" s="897"/>
      <c r="C50" s="1046"/>
      <c r="D50" s="897"/>
      <c r="E50" s="897"/>
      <c r="F50" s="148" t="s">
        <v>17</v>
      </c>
      <c r="G50" s="141"/>
      <c r="H50" s="149" t="s">
        <v>3923</v>
      </c>
      <c r="I50" s="148" t="s">
        <v>3900</v>
      </c>
      <c r="J50" s="647" t="s">
        <v>6570</v>
      </c>
      <c r="K50" s="641" t="s">
        <v>1072</v>
      </c>
      <c r="L50" s="377" t="s">
        <v>1186</v>
      </c>
      <c r="M50" s="149" t="str">
        <f>VLOOKUP(L50,CódigosRetorno!$A$2:$B$1577,2,FALSE)</f>
        <v>La provincia del domicilio fiscal del emisor no cumple con el formato establecido</v>
      </c>
      <c r="N50" s="161" t="s">
        <v>163</v>
      </c>
      <c r="O50" s="305"/>
    </row>
    <row r="51" spans="1:15" ht="36" x14ac:dyDescent="0.35">
      <c r="A51" s="305"/>
      <c r="B51" s="897"/>
      <c r="C51" s="1046"/>
      <c r="D51" s="897"/>
      <c r="E51" s="897"/>
      <c r="F51" s="148" t="s">
        <v>44</v>
      </c>
      <c r="G51" s="141" t="s">
        <v>5744</v>
      </c>
      <c r="H51" s="149" t="s">
        <v>3924</v>
      </c>
      <c r="I51" s="148">
        <v>1</v>
      </c>
      <c r="J51" s="603" t="s">
        <v>2947</v>
      </c>
      <c r="K51" s="602" t="s">
        <v>1072</v>
      </c>
      <c r="L51" s="377" t="s">
        <v>1189</v>
      </c>
      <c r="M51" s="149" t="str">
        <f>VLOOKUP(L51,CódigosRetorno!$A$2:$B$1577,2,FALSE)</f>
        <v>El codigo de ubigeo del domicilio fiscal del emisor no es válido</v>
      </c>
      <c r="N51" s="148" t="s">
        <v>4657</v>
      </c>
      <c r="O51" s="305"/>
    </row>
    <row r="52" spans="1:15" ht="24" x14ac:dyDescent="0.35">
      <c r="A52" s="305"/>
      <c r="B52" s="897"/>
      <c r="C52" s="1046"/>
      <c r="D52" s="897"/>
      <c r="E52" s="897"/>
      <c r="F52" s="876"/>
      <c r="G52" s="148" t="s">
        <v>3925</v>
      </c>
      <c r="H52" s="99" t="s">
        <v>3916</v>
      </c>
      <c r="I52" s="148" t="s">
        <v>3900</v>
      </c>
      <c r="J52" s="149" t="s">
        <v>4258</v>
      </c>
      <c r="K52" s="141" t="s">
        <v>1072</v>
      </c>
      <c r="L52" s="158" t="s">
        <v>4247</v>
      </c>
      <c r="M52" s="149" t="str">
        <f>VLOOKUP(L52,CódigosRetorno!$A$2:$B$1577,2,FALSE)</f>
        <v>El dato ingresado como atributo @schemeAgencyName es incorrecto.</v>
      </c>
      <c r="N52" s="148" t="s">
        <v>163</v>
      </c>
      <c r="O52" s="305"/>
    </row>
    <row r="53" spans="1:15" ht="24" x14ac:dyDescent="0.35">
      <c r="A53" s="305"/>
      <c r="B53" s="897"/>
      <c r="C53" s="1046"/>
      <c r="D53" s="897"/>
      <c r="E53" s="897"/>
      <c r="F53" s="876"/>
      <c r="G53" s="148" t="s">
        <v>3926</v>
      </c>
      <c r="H53" s="99" t="s">
        <v>3915</v>
      </c>
      <c r="I53" s="148" t="s">
        <v>3900</v>
      </c>
      <c r="J53" s="149" t="s">
        <v>4259</v>
      </c>
      <c r="K53" s="141" t="s">
        <v>1072</v>
      </c>
      <c r="L53" s="158" t="s">
        <v>4246</v>
      </c>
      <c r="M53" s="149" t="str">
        <f>VLOOKUP(L53,CódigosRetorno!$A$2:$B$1577,2,FALSE)</f>
        <v>El dato ingresado como atributo @schemeName es incorrecto.</v>
      </c>
      <c r="N53" s="161" t="s">
        <v>163</v>
      </c>
      <c r="O53" s="305"/>
    </row>
    <row r="54" spans="1:15" ht="48" x14ac:dyDescent="0.35">
      <c r="A54" s="305"/>
      <c r="B54" s="897"/>
      <c r="C54" s="1046"/>
      <c r="D54" s="897"/>
      <c r="E54" s="897"/>
      <c r="F54" s="148" t="s">
        <v>17</v>
      </c>
      <c r="G54" s="141"/>
      <c r="H54" s="149" t="s">
        <v>3927</v>
      </c>
      <c r="I54" s="148" t="s">
        <v>3900</v>
      </c>
      <c r="J54" s="647" t="s">
        <v>6570</v>
      </c>
      <c r="K54" s="641" t="s">
        <v>1072</v>
      </c>
      <c r="L54" s="377" t="s">
        <v>1185</v>
      </c>
      <c r="M54" s="149" t="str">
        <f>VLOOKUP(L54,CódigosRetorno!$A$2:$B$1577,2,FALSE)</f>
        <v>El departamento del domicilio fiscal del emisor no cumple con el formato establecido</v>
      </c>
      <c r="N54" s="161" t="s">
        <v>163</v>
      </c>
      <c r="O54" s="305"/>
    </row>
    <row r="55" spans="1:15" ht="48" x14ac:dyDescent="0.35">
      <c r="A55" s="305"/>
      <c r="B55" s="897"/>
      <c r="C55" s="1046"/>
      <c r="D55" s="897"/>
      <c r="E55" s="897"/>
      <c r="F55" s="148" t="s">
        <v>17</v>
      </c>
      <c r="G55" s="141"/>
      <c r="H55" s="149" t="s">
        <v>3928</v>
      </c>
      <c r="I55" s="148" t="s">
        <v>3900</v>
      </c>
      <c r="J55" s="647" t="s">
        <v>6570</v>
      </c>
      <c r="K55" s="641" t="s">
        <v>1072</v>
      </c>
      <c r="L55" s="377" t="s">
        <v>1184</v>
      </c>
      <c r="M55" s="149" t="str">
        <f>VLOOKUP(L55,CódigosRetorno!$A$2:$B$1577,2,FALSE)</f>
        <v>El distrito del domicilio fiscal del emisor no cumple con el formato establecido</v>
      </c>
      <c r="N55" s="161" t="s">
        <v>163</v>
      </c>
      <c r="O55" s="305"/>
    </row>
    <row r="56" spans="1:15" ht="36" x14ac:dyDescent="0.35">
      <c r="A56" s="305"/>
      <c r="B56" s="897"/>
      <c r="C56" s="1046"/>
      <c r="D56" s="897"/>
      <c r="E56" s="897"/>
      <c r="F56" s="148" t="s">
        <v>9</v>
      </c>
      <c r="G56" s="141" t="s">
        <v>5745</v>
      </c>
      <c r="H56" s="149" t="s">
        <v>3929</v>
      </c>
      <c r="I56" s="148">
        <v>1</v>
      </c>
      <c r="J56" s="149" t="s">
        <v>3082</v>
      </c>
      <c r="K56" s="141" t="s">
        <v>1072</v>
      </c>
      <c r="L56" s="158" t="s">
        <v>1283</v>
      </c>
      <c r="M56" s="149" t="str">
        <f>VLOOKUP(L56,CódigosRetorno!$A$2:$B$1577,2,FALSE)</f>
        <v>El codigo de pais debe ser PE</v>
      </c>
      <c r="N56" s="161" t="s">
        <v>163</v>
      </c>
      <c r="O56" s="305"/>
    </row>
    <row r="57" spans="1:15" ht="24" x14ac:dyDescent="0.35">
      <c r="A57" s="305"/>
      <c r="B57" s="897"/>
      <c r="C57" s="1046"/>
      <c r="D57" s="897"/>
      <c r="E57" s="897"/>
      <c r="F57" s="876"/>
      <c r="G57" s="161" t="s">
        <v>3930</v>
      </c>
      <c r="H57" s="149" t="s">
        <v>3908</v>
      </c>
      <c r="I57" s="148" t="s">
        <v>3900</v>
      </c>
      <c r="J57" s="149" t="s">
        <v>6365</v>
      </c>
      <c r="K57" s="141" t="s">
        <v>1072</v>
      </c>
      <c r="L57" s="158" t="s">
        <v>4245</v>
      </c>
      <c r="M57" s="149" t="str">
        <f>VLOOKUP(L57,CódigosRetorno!$A$2:$B$1577,2,FALSE)</f>
        <v>El dato ingresado como atributo @listID es incorrecto.</v>
      </c>
      <c r="N57" s="148" t="s">
        <v>163</v>
      </c>
      <c r="O57" s="305"/>
    </row>
    <row r="58" spans="1:15" ht="48" x14ac:dyDescent="0.35">
      <c r="A58" s="305"/>
      <c r="B58" s="897"/>
      <c r="C58" s="1046"/>
      <c r="D58" s="897"/>
      <c r="E58" s="897"/>
      <c r="F58" s="876"/>
      <c r="G58" s="161" t="s">
        <v>3910</v>
      </c>
      <c r="H58" s="149" t="s">
        <v>3899</v>
      </c>
      <c r="I58" s="148" t="s">
        <v>3900</v>
      </c>
      <c r="J58" s="149" t="s">
        <v>6362</v>
      </c>
      <c r="K58" s="141" t="s">
        <v>1072</v>
      </c>
      <c r="L58" s="158" t="s">
        <v>4241</v>
      </c>
      <c r="M58" s="149" t="str">
        <f>VLOOKUP(L58,CódigosRetorno!$A$2:$B$1577,2,FALSE)</f>
        <v>El dato ingresado como atributo @listAgencyName es incorrecto.</v>
      </c>
      <c r="N58" s="161" t="s">
        <v>163</v>
      </c>
      <c r="O58" s="305"/>
    </row>
    <row r="59" spans="1:15" ht="24" x14ac:dyDescent="0.35">
      <c r="A59" s="305"/>
      <c r="B59" s="897"/>
      <c r="C59" s="1046"/>
      <c r="D59" s="897"/>
      <c r="E59" s="897"/>
      <c r="F59" s="876"/>
      <c r="G59" s="148" t="s">
        <v>3932</v>
      </c>
      <c r="H59" s="149" t="s">
        <v>3902</v>
      </c>
      <c r="I59" s="148" t="s">
        <v>3900</v>
      </c>
      <c r="J59" s="149" t="s">
        <v>6506</v>
      </c>
      <c r="K59" s="158" t="s">
        <v>1072</v>
      </c>
      <c r="L59" s="160" t="s">
        <v>4242</v>
      </c>
      <c r="M59" s="149" t="str">
        <f>VLOOKUP(L59,CódigosRetorno!$A$2:$B$1577,2,FALSE)</f>
        <v>El dato ingresado como atributo @listName es incorrecto.</v>
      </c>
      <c r="N59" s="161" t="s">
        <v>163</v>
      </c>
      <c r="O59" s="305"/>
    </row>
    <row r="60" spans="1:15" ht="48" x14ac:dyDescent="0.35">
      <c r="A60" s="305"/>
      <c r="B60" s="897">
        <f>B48+1</f>
        <v>13</v>
      </c>
      <c r="C60" s="920" t="s">
        <v>4594</v>
      </c>
      <c r="D60" s="897" t="s">
        <v>3</v>
      </c>
      <c r="E60" s="897" t="s">
        <v>8</v>
      </c>
      <c r="F60" s="148" t="s">
        <v>3920</v>
      </c>
      <c r="G60" s="141"/>
      <c r="H60" s="149" t="s">
        <v>3971</v>
      </c>
      <c r="I60" s="148">
        <v>1</v>
      </c>
      <c r="J60" s="647" t="s">
        <v>6546</v>
      </c>
      <c r="K60" s="641" t="s">
        <v>1072</v>
      </c>
      <c r="L60" s="545" t="s">
        <v>3868</v>
      </c>
      <c r="M60" s="149" t="str">
        <f>VLOOKUP(L60,CódigosRetorno!$A$2:$B$1577,2,FALSE)</f>
        <v>El dato ingresado como direccion completa y detallada no cumple con el formato establecido.</v>
      </c>
      <c r="N60" s="148" t="s">
        <v>163</v>
      </c>
      <c r="O60" s="305"/>
    </row>
    <row r="61" spans="1:15" ht="48" x14ac:dyDescent="0.35">
      <c r="A61" s="305"/>
      <c r="B61" s="897"/>
      <c r="C61" s="920"/>
      <c r="D61" s="897"/>
      <c r="E61" s="897"/>
      <c r="F61" s="148" t="s">
        <v>45</v>
      </c>
      <c r="G61" s="141"/>
      <c r="H61" s="149" t="s">
        <v>3972</v>
      </c>
      <c r="I61" s="148" t="s">
        <v>3900</v>
      </c>
      <c r="J61" s="647" t="s">
        <v>6569</v>
      </c>
      <c r="K61" s="641" t="s">
        <v>1072</v>
      </c>
      <c r="L61" s="377" t="s">
        <v>3872</v>
      </c>
      <c r="M61" s="149" t="str">
        <f>VLOOKUP(L61,CódigosRetorno!$A$2:$B$1577,2,FALSE)</f>
        <v>El dato ingresado como urbanización no cumple con el formato establecido</v>
      </c>
      <c r="N61" s="148" t="s">
        <v>163</v>
      </c>
      <c r="O61" s="305"/>
    </row>
    <row r="62" spans="1:15" ht="48" x14ac:dyDescent="0.35">
      <c r="A62" s="305"/>
      <c r="B62" s="897"/>
      <c r="C62" s="920"/>
      <c r="D62" s="897"/>
      <c r="E62" s="897"/>
      <c r="F62" s="148" t="s">
        <v>17</v>
      </c>
      <c r="G62" s="141"/>
      <c r="H62" s="149" t="s">
        <v>3973</v>
      </c>
      <c r="I62" s="148" t="s">
        <v>3900</v>
      </c>
      <c r="J62" s="647" t="s">
        <v>6570</v>
      </c>
      <c r="K62" s="641" t="s">
        <v>1072</v>
      </c>
      <c r="L62" s="377" t="s">
        <v>3874</v>
      </c>
      <c r="M62" s="149" t="str">
        <f>VLOOKUP(L62,CódigosRetorno!$A$2:$B$1577,2,FALSE)</f>
        <v>El dato ingresado como provincia no cumple con el formato establecido</v>
      </c>
      <c r="N62" s="148" t="s">
        <v>163</v>
      </c>
      <c r="O62" s="305"/>
    </row>
    <row r="63" spans="1:15" ht="24" x14ac:dyDescent="0.35">
      <c r="A63" s="305"/>
      <c r="B63" s="897"/>
      <c r="C63" s="920"/>
      <c r="D63" s="897"/>
      <c r="E63" s="897"/>
      <c r="F63" s="148" t="s">
        <v>44</v>
      </c>
      <c r="G63" s="141" t="s">
        <v>5744</v>
      </c>
      <c r="H63" s="149" t="s">
        <v>3974</v>
      </c>
      <c r="I63" s="148" t="s">
        <v>3900</v>
      </c>
      <c r="J63" s="603" t="s">
        <v>2947</v>
      </c>
      <c r="K63" s="602" t="s">
        <v>1072</v>
      </c>
      <c r="L63" s="377" t="s">
        <v>3258</v>
      </c>
      <c r="M63" s="149" t="str">
        <f>VLOOKUP(L63,CódigosRetorno!$A$2:$B$1577,2,FALSE)</f>
        <v>El código de Ubigeo no existe en el listado.</v>
      </c>
      <c r="N63" s="148" t="s">
        <v>4657</v>
      </c>
      <c r="O63" s="305"/>
    </row>
    <row r="64" spans="1:15" ht="24" x14ac:dyDescent="0.35">
      <c r="A64" s="305"/>
      <c r="B64" s="897"/>
      <c r="C64" s="920"/>
      <c r="D64" s="897"/>
      <c r="E64" s="897"/>
      <c r="F64" s="876"/>
      <c r="G64" s="148" t="s">
        <v>3925</v>
      </c>
      <c r="H64" s="99" t="s">
        <v>3916</v>
      </c>
      <c r="I64" s="148" t="s">
        <v>3900</v>
      </c>
      <c r="J64" s="149" t="s">
        <v>4258</v>
      </c>
      <c r="K64" s="141" t="s">
        <v>1072</v>
      </c>
      <c r="L64" s="158" t="s">
        <v>4247</v>
      </c>
      <c r="M64" s="149" t="str">
        <f>VLOOKUP(L64,CódigosRetorno!$A$2:$B$1577,2,FALSE)</f>
        <v>El dato ingresado como atributo @schemeAgencyName es incorrecto.</v>
      </c>
      <c r="N64" s="148" t="s">
        <v>163</v>
      </c>
      <c r="O64" s="305"/>
    </row>
    <row r="65" spans="1:15" ht="24" x14ac:dyDescent="0.35">
      <c r="A65" s="305"/>
      <c r="B65" s="897"/>
      <c r="C65" s="920"/>
      <c r="D65" s="897"/>
      <c r="E65" s="897"/>
      <c r="F65" s="876"/>
      <c r="G65" s="148" t="s">
        <v>3926</v>
      </c>
      <c r="H65" s="99" t="s">
        <v>3915</v>
      </c>
      <c r="I65" s="148" t="s">
        <v>3900</v>
      </c>
      <c r="J65" s="149" t="s">
        <v>4259</v>
      </c>
      <c r="K65" s="141" t="s">
        <v>1072</v>
      </c>
      <c r="L65" s="158" t="s">
        <v>4246</v>
      </c>
      <c r="M65" s="149" t="str">
        <f>VLOOKUP(L65,CódigosRetorno!$A$2:$B$1577,2,FALSE)</f>
        <v>El dato ingresado como atributo @schemeName es incorrecto.</v>
      </c>
      <c r="N65" s="161" t="s">
        <v>163</v>
      </c>
      <c r="O65" s="305"/>
    </row>
    <row r="66" spans="1:15" ht="48" x14ac:dyDescent="0.35">
      <c r="A66" s="305"/>
      <c r="B66" s="897"/>
      <c r="C66" s="920"/>
      <c r="D66" s="897"/>
      <c r="E66" s="897"/>
      <c r="F66" s="148" t="s">
        <v>17</v>
      </c>
      <c r="G66" s="141"/>
      <c r="H66" s="149" t="s">
        <v>3975</v>
      </c>
      <c r="I66" s="148" t="s">
        <v>3900</v>
      </c>
      <c r="J66" s="647" t="s">
        <v>6570</v>
      </c>
      <c r="K66" s="641" t="s">
        <v>1072</v>
      </c>
      <c r="L66" s="377" t="s">
        <v>3876</v>
      </c>
      <c r="M66" s="149" t="str">
        <f>VLOOKUP(L66,CódigosRetorno!$A$2:$B$1577,2,FALSE)</f>
        <v>El dato ingresado como departamento no cumple con el formato establecido</v>
      </c>
      <c r="N66" s="148" t="s">
        <v>163</v>
      </c>
      <c r="O66" s="305"/>
    </row>
    <row r="67" spans="1:15" ht="48" x14ac:dyDescent="0.35">
      <c r="A67" s="305"/>
      <c r="B67" s="897"/>
      <c r="C67" s="920"/>
      <c r="D67" s="897"/>
      <c r="E67" s="897"/>
      <c r="F67" s="148" t="s">
        <v>17</v>
      </c>
      <c r="G67" s="141"/>
      <c r="H67" s="149" t="s">
        <v>3976</v>
      </c>
      <c r="I67" s="148">
        <v>1</v>
      </c>
      <c r="J67" s="647" t="s">
        <v>6570</v>
      </c>
      <c r="K67" s="641" t="s">
        <v>1072</v>
      </c>
      <c r="L67" s="377" t="s">
        <v>3878</v>
      </c>
      <c r="M67" s="149" t="str">
        <f>VLOOKUP(L67,CódigosRetorno!$A$2:$B$1577,2,FALSE)</f>
        <v>El dato ingresado como distrito no cumple con el formato establecido</v>
      </c>
      <c r="N67" s="148" t="s">
        <v>163</v>
      </c>
      <c r="O67" s="305"/>
    </row>
    <row r="68" spans="1:15" ht="36" x14ac:dyDescent="0.35">
      <c r="A68" s="305"/>
      <c r="B68" s="897"/>
      <c r="C68" s="920"/>
      <c r="D68" s="897"/>
      <c r="E68" s="897"/>
      <c r="F68" s="148" t="s">
        <v>9</v>
      </c>
      <c r="G68" s="141" t="s">
        <v>5745</v>
      </c>
      <c r="H68" s="149" t="s">
        <v>3977</v>
      </c>
      <c r="I68" s="148" t="s">
        <v>3900</v>
      </c>
      <c r="J68" s="149" t="s">
        <v>3082</v>
      </c>
      <c r="K68" s="141" t="s">
        <v>1072</v>
      </c>
      <c r="L68" s="158" t="s">
        <v>1283</v>
      </c>
      <c r="M68" s="149" t="str">
        <f>VLOOKUP(L68,CódigosRetorno!$A$2:$B$1577,2,FALSE)</f>
        <v>El codigo de pais debe ser PE</v>
      </c>
      <c r="N68" s="148" t="s">
        <v>163</v>
      </c>
      <c r="O68" s="305"/>
    </row>
    <row r="69" spans="1:15" ht="24" x14ac:dyDescent="0.35">
      <c r="A69" s="305"/>
      <c r="B69" s="897"/>
      <c r="C69" s="920"/>
      <c r="D69" s="897"/>
      <c r="E69" s="897"/>
      <c r="F69" s="876"/>
      <c r="G69" s="161" t="s">
        <v>3930</v>
      </c>
      <c r="H69" s="149" t="s">
        <v>3908</v>
      </c>
      <c r="I69" s="148" t="s">
        <v>3900</v>
      </c>
      <c r="J69" s="149" t="s">
        <v>6365</v>
      </c>
      <c r="K69" s="141" t="s">
        <v>1072</v>
      </c>
      <c r="L69" s="158" t="s">
        <v>4245</v>
      </c>
      <c r="M69" s="149" t="str">
        <f>VLOOKUP(L69,CódigosRetorno!$A$2:$B$1577,2,FALSE)</f>
        <v>El dato ingresado como atributo @listID es incorrecto.</v>
      </c>
      <c r="N69" s="148" t="s">
        <v>163</v>
      </c>
      <c r="O69" s="305"/>
    </row>
    <row r="70" spans="1:15" ht="48" x14ac:dyDescent="0.35">
      <c r="A70" s="305"/>
      <c r="B70" s="897"/>
      <c r="C70" s="920"/>
      <c r="D70" s="897"/>
      <c r="E70" s="897"/>
      <c r="F70" s="876"/>
      <c r="G70" s="161" t="s">
        <v>3910</v>
      </c>
      <c r="H70" s="149" t="s">
        <v>3899</v>
      </c>
      <c r="I70" s="148" t="s">
        <v>3900</v>
      </c>
      <c r="J70" s="149" t="s">
        <v>6362</v>
      </c>
      <c r="K70" s="141" t="s">
        <v>1072</v>
      </c>
      <c r="L70" s="158" t="s">
        <v>4241</v>
      </c>
      <c r="M70" s="149" t="str">
        <f>VLOOKUP(L70,CódigosRetorno!$A$2:$B$1577,2,FALSE)</f>
        <v>El dato ingresado como atributo @listAgencyName es incorrecto.</v>
      </c>
      <c r="N70" s="161" t="s">
        <v>163</v>
      </c>
      <c r="O70" s="305"/>
    </row>
    <row r="71" spans="1:15" ht="24" x14ac:dyDescent="0.35">
      <c r="A71" s="305"/>
      <c r="B71" s="897"/>
      <c r="C71" s="920"/>
      <c r="D71" s="897"/>
      <c r="E71" s="897"/>
      <c r="F71" s="876"/>
      <c r="G71" s="148" t="s">
        <v>3932</v>
      </c>
      <c r="H71" s="149" t="s">
        <v>3902</v>
      </c>
      <c r="I71" s="148" t="s">
        <v>3900</v>
      </c>
      <c r="J71" s="149" t="s">
        <v>6506</v>
      </c>
      <c r="K71" s="158" t="s">
        <v>1072</v>
      </c>
      <c r="L71" s="160" t="s">
        <v>4242</v>
      </c>
      <c r="M71" s="149" t="str">
        <f>VLOOKUP(L71,CódigosRetorno!$A$2:$B$1577,2,FALSE)</f>
        <v>El dato ingresado como atributo @listName es incorrecto.</v>
      </c>
      <c r="N71" s="161" t="s">
        <v>163</v>
      </c>
      <c r="O71" s="305"/>
    </row>
    <row r="72" spans="1:15" ht="24" x14ac:dyDescent="0.35">
      <c r="A72" s="305"/>
      <c r="B72" s="897">
        <f>B60+1</f>
        <v>14</v>
      </c>
      <c r="C72" s="920" t="s">
        <v>6012</v>
      </c>
      <c r="D72" s="897" t="s">
        <v>3</v>
      </c>
      <c r="E72" s="897" t="s">
        <v>8</v>
      </c>
      <c r="F72" s="876" t="s">
        <v>9</v>
      </c>
      <c r="G72" s="897" t="s">
        <v>5745</v>
      </c>
      <c r="H72" s="870" t="s">
        <v>3977</v>
      </c>
      <c r="I72" s="876" t="s">
        <v>3900</v>
      </c>
      <c r="J72" s="149" t="s">
        <v>6140</v>
      </c>
      <c r="K72" s="141" t="s">
        <v>171</v>
      </c>
      <c r="L72" s="158" t="s">
        <v>4270</v>
      </c>
      <c r="M72" s="149" t="str">
        <f>VLOOKUP(L72,CódigosRetorno!$A$2:$B$1577,2,FALSE)</f>
        <v>El XML no contiene el tag o no existe información del pais de uso, exploración o aprovechamiento</v>
      </c>
      <c r="N72" s="148" t="s">
        <v>163</v>
      </c>
      <c r="O72" s="305"/>
    </row>
    <row r="73" spans="1:15" ht="24" x14ac:dyDescent="0.35">
      <c r="A73" s="305"/>
      <c r="B73" s="897"/>
      <c r="C73" s="920"/>
      <c r="D73" s="897"/>
      <c r="E73" s="897"/>
      <c r="F73" s="876"/>
      <c r="G73" s="897"/>
      <c r="H73" s="870"/>
      <c r="I73" s="876"/>
      <c r="J73" s="379" t="s">
        <v>6139</v>
      </c>
      <c r="K73" s="399" t="s">
        <v>171</v>
      </c>
      <c r="L73" s="377" t="s">
        <v>4271</v>
      </c>
      <c r="M73" s="149" t="str">
        <f>VLOOKUP(L73,CódigosRetorno!$A$2:$B$1577,2,FALSE)</f>
        <v>El dato ingresado como pais de uso, exploracion o aprovechamiento es incorrecto.</v>
      </c>
      <c r="N73" s="148" t="s">
        <v>4658</v>
      </c>
      <c r="O73" s="305"/>
    </row>
    <row r="74" spans="1:15" ht="24" x14ac:dyDescent="0.35">
      <c r="A74" s="305"/>
      <c r="B74" s="897"/>
      <c r="C74" s="920"/>
      <c r="D74" s="897"/>
      <c r="E74" s="897"/>
      <c r="F74" s="876"/>
      <c r="G74" s="161" t="s">
        <v>3930</v>
      </c>
      <c r="H74" s="149" t="s">
        <v>3908</v>
      </c>
      <c r="I74" s="148" t="s">
        <v>3900</v>
      </c>
      <c r="J74" s="149" t="s">
        <v>6365</v>
      </c>
      <c r="K74" s="141" t="s">
        <v>1072</v>
      </c>
      <c r="L74" s="158" t="s">
        <v>4245</v>
      </c>
      <c r="M74" s="149" t="str">
        <f>VLOOKUP(L74,CódigosRetorno!$A$2:$B$1577,2,FALSE)</f>
        <v>El dato ingresado como atributo @listID es incorrecto.</v>
      </c>
      <c r="N74" s="148" t="s">
        <v>163</v>
      </c>
      <c r="O74" s="305"/>
    </row>
    <row r="75" spans="1:15" ht="48" x14ac:dyDescent="0.35">
      <c r="A75" s="305"/>
      <c r="B75" s="897"/>
      <c r="C75" s="920"/>
      <c r="D75" s="897"/>
      <c r="E75" s="897"/>
      <c r="F75" s="876"/>
      <c r="G75" s="161" t="s">
        <v>3910</v>
      </c>
      <c r="H75" s="149" t="s">
        <v>3899</v>
      </c>
      <c r="I75" s="148" t="s">
        <v>3900</v>
      </c>
      <c r="J75" s="149" t="s">
        <v>6362</v>
      </c>
      <c r="K75" s="141" t="s">
        <v>1072</v>
      </c>
      <c r="L75" s="158" t="s">
        <v>4241</v>
      </c>
      <c r="M75" s="149" t="str">
        <f>VLOOKUP(L75,CódigosRetorno!$A$2:$B$1577,2,FALSE)</f>
        <v>El dato ingresado como atributo @listAgencyName es incorrecto.</v>
      </c>
      <c r="N75" s="161" t="s">
        <v>163</v>
      </c>
      <c r="O75" s="305"/>
    </row>
    <row r="76" spans="1:15" ht="24" x14ac:dyDescent="0.35">
      <c r="A76" s="305"/>
      <c r="B76" s="897"/>
      <c r="C76" s="920"/>
      <c r="D76" s="897"/>
      <c r="E76" s="897"/>
      <c r="F76" s="876"/>
      <c r="G76" s="148" t="s">
        <v>3932</v>
      </c>
      <c r="H76" s="149" t="s">
        <v>3902</v>
      </c>
      <c r="I76" s="148" t="s">
        <v>3900</v>
      </c>
      <c r="J76" s="149" t="s">
        <v>6506</v>
      </c>
      <c r="K76" s="158" t="s">
        <v>1072</v>
      </c>
      <c r="L76" s="160" t="s">
        <v>4242</v>
      </c>
      <c r="M76" s="149" t="str">
        <f>VLOOKUP(L76,CódigosRetorno!$A$2:$B$1577,2,FALSE)</f>
        <v>El dato ingresado como atributo @listName es incorrecto.</v>
      </c>
      <c r="N76" s="161" t="s">
        <v>163</v>
      </c>
      <c r="O76" s="305"/>
    </row>
    <row r="77" spans="1:15" ht="24" x14ac:dyDescent="0.35">
      <c r="A77" s="305"/>
      <c r="B77" s="876">
        <f>B72+1</f>
        <v>15</v>
      </c>
      <c r="C77" s="920" t="s">
        <v>5731</v>
      </c>
      <c r="D77" s="897" t="s">
        <v>3</v>
      </c>
      <c r="E77" s="889" t="s">
        <v>4</v>
      </c>
      <c r="F77" s="878" t="s">
        <v>40</v>
      </c>
      <c r="G77" s="889" t="s">
        <v>62</v>
      </c>
      <c r="H77" s="903" t="s">
        <v>3978</v>
      </c>
      <c r="I77" s="878">
        <v>1</v>
      </c>
      <c r="J77" s="149" t="s">
        <v>4737</v>
      </c>
      <c r="K77" s="141" t="s">
        <v>1072</v>
      </c>
      <c r="L77" s="158" t="s">
        <v>3746</v>
      </c>
      <c r="M77" s="149" t="str">
        <f>VLOOKUP(L77,CódigosRetorno!$A$2:$B$1577,2,FALSE)</f>
        <v>El XML no contiene el tag o no existe información del código de local anexo del emisor</v>
      </c>
      <c r="N77" s="148" t="s">
        <v>163</v>
      </c>
      <c r="O77" s="305"/>
    </row>
    <row r="78" spans="1:15" ht="24" x14ac:dyDescent="0.35">
      <c r="A78" s="305"/>
      <c r="B78" s="876"/>
      <c r="C78" s="920"/>
      <c r="D78" s="897"/>
      <c r="E78" s="894"/>
      <c r="F78" s="879"/>
      <c r="G78" s="890"/>
      <c r="H78" s="904"/>
      <c r="I78" s="879"/>
      <c r="J78" s="149" t="s">
        <v>4739</v>
      </c>
      <c r="K78" s="141" t="s">
        <v>1072</v>
      </c>
      <c r="L78" s="158" t="s">
        <v>3880</v>
      </c>
      <c r="M78" s="149" t="str">
        <f>VLOOKUP(L78,CódigosRetorno!$A$2:$B$1577,2,FALSE)</f>
        <v>El dato ingresado como local anexo no cumple con el formato establecido</v>
      </c>
      <c r="N78" s="148" t="s">
        <v>163</v>
      </c>
      <c r="O78" s="305"/>
    </row>
    <row r="79" spans="1:15" ht="24" x14ac:dyDescent="0.35">
      <c r="A79" s="305"/>
      <c r="B79" s="876"/>
      <c r="C79" s="920"/>
      <c r="D79" s="897"/>
      <c r="E79" s="897" t="s">
        <v>8</v>
      </c>
      <c r="F79" s="876"/>
      <c r="G79" s="148" t="s">
        <v>3898</v>
      </c>
      <c r="H79" s="99" t="s">
        <v>3899</v>
      </c>
      <c r="I79" s="148" t="s">
        <v>3900</v>
      </c>
      <c r="J79" s="149" t="s">
        <v>4253</v>
      </c>
      <c r="K79" s="141" t="s">
        <v>1072</v>
      </c>
      <c r="L79" s="158" t="s">
        <v>4241</v>
      </c>
      <c r="M79" s="149" t="str">
        <f>VLOOKUP(L79,CódigosRetorno!$A$2:$B$1577,2,FALSE)</f>
        <v>El dato ingresado como atributo @listAgencyName es incorrecto.</v>
      </c>
      <c r="N79" s="148" t="s">
        <v>163</v>
      </c>
      <c r="O79" s="305"/>
    </row>
    <row r="80" spans="1:15" ht="24" x14ac:dyDescent="0.35">
      <c r="A80" s="305"/>
      <c r="B80" s="876"/>
      <c r="C80" s="920"/>
      <c r="D80" s="897"/>
      <c r="E80" s="897"/>
      <c r="F80" s="876"/>
      <c r="G80" s="148" t="s">
        <v>3979</v>
      </c>
      <c r="H80" s="99" t="s">
        <v>3902</v>
      </c>
      <c r="I80" s="148" t="s">
        <v>3900</v>
      </c>
      <c r="J80" s="149" t="s">
        <v>4260</v>
      </c>
      <c r="K80" s="141" t="s">
        <v>1072</v>
      </c>
      <c r="L80" s="158" t="s">
        <v>4242</v>
      </c>
      <c r="M80" s="149" t="str">
        <f>VLOOKUP(L80,CódigosRetorno!$A$2:$B$1577,2,FALSE)</f>
        <v>El dato ingresado como atributo @listName es incorrecto.</v>
      </c>
      <c r="N80" s="161" t="s">
        <v>163</v>
      </c>
      <c r="O80" s="305"/>
    </row>
    <row r="81" spans="1:15" x14ac:dyDescent="0.35">
      <c r="A81" s="305"/>
      <c r="B81" s="186" t="s">
        <v>6106</v>
      </c>
      <c r="C81" s="187"/>
      <c r="D81" s="180"/>
      <c r="E81" s="180" t="s">
        <v>163</v>
      </c>
      <c r="F81" s="181" t="s">
        <v>163</v>
      </c>
      <c r="G81" s="181" t="s">
        <v>163</v>
      </c>
      <c r="H81" s="182" t="s">
        <v>163</v>
      </c>
      <c r="I81" s="181"/>
      <c r="J81" s="178" t="s">
        <v>163</v>
      </c>
      <c r="K81" s="183" t="s">
        <v>163</v>
      </c>
      <c r="L81" s="184" t="s">
        <v>163</v>
      </c>
      <c r="M81" s="178" t="s">
        <v>163</v>
      </c>
      <c r="N81" s="185" t="s">
        <v>163</v>
      </c>
      <c r="O81" s="305"/>
    </row>
    <row r="82" spans="1:15" ht="36" x14ac:dyDescent="0.35">
      <c r="A82" s="305"/>
      <c r="B82" s="876">
        <f>B77+1</f>
        <v>16</v>
      </c>
      <c r="C82" s="920" t="s">
        <v>3933</v>
      </c>
      <c r="D82" s="897" t="s">
        <v>3</v>
      </c>
      <c r="E82" s="897" t="s">
        <v>4</v>
      </c>
      <c r="F82" s="876" t="s">
        <v>11</v>
      </c>
      <c r="G82" s="897"/>
      <c r="H82" s="870" t="s">
        <v>3934</v>
      </c>
      <c r="I82" s="876">
        <v>1</v>
      </c>
      <c r="J82" s="149" t="s">
        <v>3982</v>
      </c>
      <c r="K82" s="158" t="s">
        <v>171</v>
      </c>
      <c r="L82" s="160" t="s">
        <v>3847</v>
      </c>
      <c r="M82" s="149" t="str">
        <f>VLOOKUP(L82,CódigosRetorno!$A$2:$B$1577,2,FALSE)</f>
        <v>El XML contiene mas de un tag como elemento de numero de documento del receptor.</v>
      </c>
      <c r="N82" s="148" t="s">
        <v>163</v>
      </c>
      <c r="O82" s="305"/>
    </row>
    <row r="83" spans="1:15" ht="36" x14ac:dyDescent="0.35">
      <c r="A83" s="305"/>
      <c r="B83" s="876"/>
      <c r="C83" s="920"/>
      <c r="D83" s="897"/>
      <c r="E83" s="897"/>
      <c r="F83" s="876"/>
      <c r="G83" s="897"/>
      <c r="H83" s="870"/>
      <c r="I83" s="876"/>
      <c r="J83" s="149" t="s">
        <v>2501</v>
      </c>
      <c r="K83" s="158" t="s">
        <v>171</v>
      </c>
      <c r="L83" s="160" t="s">
        <v>696</v>
      </c>
      <c r="M83" s="149" t="str">
        <f>VLOOKUP(L83,CódigosRetorno!$A$2:$B$1577,2,FALSE)</f>
        <v>El XML no contiene el tag o no existe informacion del número de documento de identidad del receptor del documento</v>
      </c>
      <c r="N83" s="148" t="s">
        <v>163</v>
      </c>
      <c r="O83" s="305"/>
    </row>
    <row r="84" spans="1:15" ht="24" x14ac:dyDescent="0.35">
      <c r="A84" s="305"/>
      <c r="B84" s="876"/>
      <c r="C84" s="920"/>
      <c r="D84" s="897"/>
      <c r="E84" s="897"/>
      <c r="F84" s="876"/>
      <c r="G84" s="897"/>
      <c r="H84" s="870"/>
      <c r="I84" s="876"/>
      <c r="J84" s="149" t="s">
        <v>3077</v>
      </c>
      <c r="K84" s="158" t="s">
        <v>171</v>
      </c>
      <c r="L84" s="160" t="s">
        <v>697</v>
      </c>
      <c r="M84" s="149" t="str">
        <f>VLOOKUP(L84,CódigosRetorno!$A$2:$B$1577,2,FALSE)</f>
        <v>El numero de documento de identidad del receptor debe ser  RUC</v>
      </c>
      <c r="N84" s="148" t="s">
        <v>163</v>
      </c>
      <c r="O84" s="305"/>
    </row>
    <row r="85" spans="1:15" ht="24" x14ac:dyDescent="0.35">
      <c r="A85" s="305"/>
      <c r="B85" s="876"/>
      <c r="C85" s="920"/>
      <c r="D85" s="897"/>
      <c r="E85" s="897"/>
      <c r="F85" s="876"/>
      <c r="G85" s="897"/>
      <c r="H85" s="870"/>
      <c r="I85" s="876"/>
      <c r="J85" s="149" t="s">
        <v>3078</v>
      </c>
      <c r="K85" s="158" t="s">
        <v>171</v>
      </c>
      <c r="L85" s="160" t="s">
        <v>4636</v>
      </c>
      <c r="M85" s="149" t="str">
        <f>VLOOKUP(L85,CódigosRetorno!$A$2:$B$1577,2,FALSE)</f>
        <v>El numero de RUC del receptor no existe.</v>
      </c>
      <c r="N85" s="148" t="s">
        <v>2512</v>
      </c>
      <c r="O85" s="305"/>
    </row>
    <row r="86" spans="1:15" ht="36" x14ac:dyDescent="0.35">
      <c r="A86" s="305"/>
      <c r="B86" s="876"/>
      <c r="C86" s="920"/>
      <c r="D86" s="897"/>
      <c r="E86" s="897"/>
      <c r="F86" s="876"/>
      <c r="G86" s="897"/>
      <c r="H86" s="870"/>
      <c r="I86" s="876"/>
      <c r="J86" s="149" t="s">
        <v>3079</v>
      </c>
      <c r="K86" s="158" t="s">
        <v>1072</v>
      </c>
      <c r="L86" s="160" t="s">
        <v>1322</v>
      </c>
      <c r="M86" s="149" t="str">
        <f>VLOOKUP(L86,CódigosRetorno!$A$2:$B$1577,2,FALSE)</f>
        <v>El RUC  del receptor no esta activo</v>
      </c>
      <c r="N86" s="148" t="s">
        <v>2512</v>
      </c>
      <c r="O86" s="305"/>
    </row>
    <row r="87" spans="1:15" ht="36" x14ac:dyDescent="0.35">
      <c r="A87" s="305"/>
      <c r="B87" s="876"/>
      <c r="C87" s="920"/>
      <c r="D87" s="897"/>
      <c r="E87" s="897"/>
      <c r="F87" s="876"/>
      <c r="G87" s="897"/>
      <c r="H87" s="870"/>
      <c r="I87" s="876"/>
      <c r="J87" s="379" t="s">
        <v>5831</v>
      </c>
      <c r="K87" s="377" t="s">
        <v>1072</v>
      </c>
      <c r="L87" s="378" t="s">
        <v>1320</v>
      </c>
      <c r="M87" s="149" t="str">
        <f>VLOOKUP(L87,CódigosRetorno!$A$2:$B$1577,2,FALSE)</f>
        <v>El RUC del receptor no esta habido</v>
      </c>
      <c r="N87" s="148" t="s">
        <v>2512</v>
      </c>
      <c r="O87" s="305"/>
    </row>
    <row r="88" spans="1:15" ht="24" x14ac:dyDescent="0.35">
      <c r="A88" s="305"/>
      <c r="B88" s="876"/>
      <c r="C88" s="920"/>
      <c r="D88" s="897"/>
      <c r="E88" s="897"/>
      <c r="F88" s="876"/>
      <c r="G88" s="897"/>
      <c r="H88" s="870"/>
      <c r="I88" s="876"/>
      <c r="J88" s="149" t="s">
        <v>3063</v>
      </c>
      <c r="K88" s="158" t="s">
        <v>1072</v>
      </c>
      <c r="L88" s="160" t="s">
        <v>3062</v>
      </c>
      <c r="M88" s="149" t="str">
        <f>VLOOKUP(L88,CódigosRetorno!$A$2:$B$1577,2,FALSE)</f>
        <v>El DNI debe tener 8 caracteres numéricos</v>
      </c>
      <c r="N88" s="148" t="s">
        <v>163</v>
      </c>
      <c r="O88" s="305"/>
    </row>
    <row r="89" spans="1:15" ht="60" x14ac:dyDescent="0.35">
      <c r="A89" s="305"/>
      <c r="B89" s="876"/>
      <c r="C89" s="920"/>
      <c r="D89" s="897"/>
      <c r="E89" s="897"/>
      <c r="F89" s="876"/>
      <c r="G89" s="897"/>
      <c r="H89" s="870"/>
      <c r="I89" s="876"/>
      <c r="J89" s="149" t="s">
        <v>4262</v>
      </c>
      <c r="K89" s="158" t="s">
        <v>1072</v>
      </c>
      <c r="L89" s="160" t="s">
        <v>3064</v>
      </c>
      <c r="M89" s="149" t="str">
        <f>VLOOKUP(L89,CódigosRetorno!$A$2:$B$1577,2,FALSE)</f>
        <v>El dato ingresado como numero de documento de identidad del receptor no cumple con el formato establecido</v>
      </c>
      <c r="N89" s="148" t="s">
        <v>163</v>
      </c>
      <c r="O89" s="305"/>
    </row>
    <row r="90" spans="1:15" ht="24" x14ac:dyDescent="0.35">
      <c r="A90" s="305"/>
      <c r="B90" s="876"/>
      <c r="C90" s="920"/>
      <c r="D90" s="897"/>
      <c r="E90" s="897"/>
      <c r="F90" s="876" t="s">
        <v>43</v>
      </c>
      <c r="G90" s="897" t="s">
        <v>5743</v>
      </c>
      <c r="H90" s="870" t="s">
        <v>3935</v>
      </c>
      <c r="I90" s="876">
        <v>1</v>
      </c>
      <c r="J90" s="149" t="s">
        <v>6507</v>
      </c>
      <c r="K90" s="158" t="s">
        <v>171</v>
      </c>
      <c r="L90" s="160" t="s">
        <v>699</v>
      </c>
      <c r="M90" s="149" t="str">
        <f>VLOOKUP(L90,CódigosRetorno!$A$2:$B$1577,2,FALSE)</f>
        <v>El XML no contiene el tag o no existe informacion del tipo de documento de identidad del receptor del documento</v>
      </c>
      <c r="N90" s="148" t="s">
        <v>163</v>
      </c>
      <c r="O90" s="305"/>
    </row>
    <row r="91" spans="1:15" ht="36" x14ac:dyDescent="0.35">
      <c r="A91" s="305"/>
      <c r="B91" s="876"/>
      <c r="C91" s="920"/>
      <c r="D91" s="897"/>
      <c r="E91" s="897"/>
      <c r="F91" s="876"/>
      <c r="G91" s="897"/>
      <c r="H91" s="870"/>
      <c r="I91" s="876"/>
      <c r="J91" s="149" t="s">
        <v>5103</v>
      </c>
      <c r="K91" s="158" t="s">
        <v>171</v>
      </c>
      <c r="L91" s="160" t="s">
        <v>1475</v>
      </c>
      <c r="M91" s="149" t="str">
        <f>VLOOKUP(L91,CódigosRetorno!$A$2:$B$1577,2,FALSE)</f>
        <v>El dato ingresado en el tipo de documento de identidad del receptor no esta permitido.</v>
      </c>
      <c r="N91" s="148" t="s">
        <v>2791</v>
      </c>
      <c r="O91" s="305"/>
    </row>
    <row r="92" spans="1:15" ht="24" x14ac:dyDescent="0.35">
      <c r="A92" s="305"/>
      <c r="B92" s="876"/>
      <c r="C92" s="920"/>
      <c r="D92" s="897"/>
      <c r="E92" s="897" t="s">
        <v>8</v>
      </c>
      <c r="F92" s="876"/>
      <c r="G92" s="161" t="s">
        <v>3914</v>
      </c>
      <c r="H92" s="149" t="s">
        <v>3915</v>
      </c>
      <c r="I92" s="148" t="s">
        <v>3900</v>
      </c>
      <c r="J92" s="149" t="s">
        <v>6363</v>
      </c>
      <c r="K92" s="141" t="s">
        <v>1072</v>
      </c>
      <c r="L92" s="158" t="s">
        <v>4246</v>
      </c>
      <c r="M92" s="149" t="str">
        <f>VLOOKUP(L92,CódigosRetorno!$A$2:$B$1577,2,FALSE)</f>
        <v>El dato ingresado como atributo @schemeName es incorrecto.</v>
      </c>
      <c r="N92" s="161" t="s">
        <v>163</v>
      </c>
      <c r="O92" s="305"/>
    </row>
    <row r="93" spans="1:15" ht="24" x14ac:dyDescent="0.35">
      <c r="A93" s="305"/>
      <c r="B93" s="876"/>
      <c r="C93" s="920"/>
      <c r="D93" s="897"/>
      <c r="E93" s="897"/>
      <c r="F93" s="876"/>
      <c r="G93" s="161" t="s">
        <v>3898</v>
      </c>
      <c r="H93" s="149" t="s">
        <v>3916</v>
      </c>
      <c r="I93" s="148" t="s">
        <v>3900</v>
      </c>
      <c r="J93" s="149" t="s">
        <v>4253</v>
      </c>
      <c r="K93" s="141" t="s">
        <v>1072</v>
      </c>
      <c r="L93" s="158" t="s">
        <v>4247</v>
      </c>
      <c r="M93" s="149" t="str">
        <f>VLOOKUP(L93,CódigosRetorno!$A$2:$B$1577,2,FALSE)</f>
        <v>El dato ingresado como atributo @schemeAgencyName es incorrecto.</v>
      </c>
      <c r="N93" s="161" t="s">
        <v>163</v>
      </c>
      <c r="O93" s="305"/>
    </row>
    <row r="94" spans="1:15" ht="36" x14ac:dyDescent="0.35">
      <c r="A94" s="305"/>
      <c r="B94" s="876"/>
      <c r="C94" s="920"/>
      <c r="D94" s="897"/>
      <c r="E94" s="897"/>
      <c r="F94" s="876"/>
      <c r="G94" s="161" t="s">
        <v>3917</v>
      </c>
      <c r="H94" s="149" t="s">
        <v>3918</v>
      </c>
      <c r="I94" s="148" t="s">
        <v>3900</v>
      </c>
      <c r="J94" s="149" t="s">
        <v>6364</v>
      </c>
      <c r="K94" s="158" t="s">
        <v>1072</v>
      </c>
      <c r="L94" s="160" t="s">
        <v>4248</v>
      </c>
      <c r="M94" s="149" t="str">
        <f>VLOOKUP(L94,CódigosRetorno!$A$2:$B$1577,2,FALSE)</f>
        <v>El dato ingresado como atributo @schemeURI es incorrecto.</v>
      </c>
      <c r="N94" s="161" t="s">
        <v>163</v>
      </c>
      <c r="O94" s="305"/>
    </row>
    <row r="95" spans="1:15" ht="24" x14ac:dyDescent="0.35">
      <c r="A95" s="305"/>
      <c r="B95" s="876">
        <f>B82+1</f>
        <v>17</v>
      </c>
      <c r="C95" s="870" t="s">
        <v>49</v>
      </c>
      <c r="D95" s="897" t="s">
        <v>3</v>
      </c>
      <c r="E95" s="897" t="s">
        <v>4</v>
      </c>
      <c r="F95" s="876" t="s">
        <v>3919</v>
      </c>
      <c r="G95" s="897"/>
      <c r="H95" s="870" t="s">
        <v>33</v>
      </c>
      <c r="I95" s="876">
        <v>1</v>
      </c>
      <c r="J95" s="149" t="s">
        <v>2853</v>
      </c>
      <c r="K95" s="158" t="s">
        <v>171</v>
      </c>
      <c r="L95" s="160" t="s">
        <v>701</v>
      </c>
      <c r="M95" s="149" t="str">
        <f>VLOOKUP(L95,CódigosRetorno!$A$2:$B$1577,2,FALSE)</f>
        <v>El XML no contiene el tag o no existe informacion de RegistrationName del receptor del documento</v>
      </c>
      <c r="N95" s="148" t="s">
        <v>163</v>
      </c>
      <c r="O95" s="305"/>
    </row>
    <row r="96" spans="1:15" ht="48" x14ac:dyDescent="0.35">
      <c r="A96" s="305"/>
      <c r="B96" s="876"/>
      <c r="C96" s="870"/>
      <c r="D96" s="897"/>
      <c r="E96" s="897"/>
      <c r="F96" s="876"/>
      <c r="G96" s="897"/>
      <c r="H96" s="870"/>
      <c r="I96" s="876"/>
      <c r="J96" s="647" t="s">
        <v>6379</v>
      </c>
      <c r="K96" s="377" t="s">
        <v>171</v>
      </c>
      <c r="L96" s="378" t="s">
        <v>702</v>
      </c>
      <c r="M96" s="149" t="str">
        <f>VLOOKUP(L96,CódigosRetorno!$A$2:$B$1577,2,FALSE)</f>
        <v>RegistrationName -  El dato ingresado no cumple con el estandar</v>
      </c>
      <c r="N96" s="148" t="s">
        <v>163</v>
      </c>
      <c r="O96" s="305"/>
    </row>
    <row r="97" spans="1:15" ht="48" x14ac:dyDescent="0.35">
      <c r="A97" s="305"/>
      <c r="B97" s="897">
        <f>B95+1</f>
        <v>18</v>
      </c>
      <c r="C97" s="1046" t="s">
        <v>6013</v>
      </c>
      <c r="D97" s="897" t="s">
        <v>3</v>
      </c>
      <c r="E97" s="897" t="s">
        <v>8</v>
      </c>
      <c r="F97" s="148" t="s">
        <v>3920</v>
      </c>
      <c r="G97" s="141"/>
      <c r="H97" s="149" t="s">
        <v>5306</v>
      </c>
      <c r="I97" s="148">
        <v>1</v>
      </c>
      <c r="J97" s="149" t="s">
        <v>2514</v>
      </c>
      <c r="K97" s="141" t="s">
        <v>163</v>
      </c>
      <c r="L97" s="158" t="s">
        <v>163</v>
      </c>
      <c r="M97" s="149" t="s">
        <v>163</v>
      </c>
      <c r="N97" s="161" t="s">
        <v>163</v>
      </c>
      <c r="O97" s="305"/>
    </row>
    <row r="98" spans="1:15" ht="36" x14ac:dyDescent="0.35">
      <c r="A98" s="305"/>
      <c r="B98" s="897"/>
      <c r="C98" s="1046"/>
      <c r="D98" s="897"/>
      <c r="E98" s="897"/>
      <c r="F98" s="148" t="s">
        <v>45</v>
      </c>
      <c r="G98" s="141"/>
      <c r="H98" s="149" t="s">
        <v>5307</v>
      </c>
      <c r="I98" s="148" t="s">
        <v>3900</v>
      </c>
      <c r="J98" s="149" t="s">
        <v>2514</v>
      </c>
      <c r="K98" s="141" t="s">
        <v>163</v>
      </c>
      <c r="L98" s="158" t="s">
        <v>163</v>
      </c>
      <c r="M98" s="149" t="s">
        <v>163</v>
      </c>
      <c r="N98" s="161" t="s">
        <v>163</v>
      </c>
      <c r="O98" s="305"/>
    </row>
    <row r="99" spans="1:15" ht="36" x14ac:dyDescent="0.35">
      <c r="A99" s="305"/>
      <c r="B99" s="897"/>
      <c r="C99" s="1046"/>
      <c r="D99" s="897"/>
      <c r="E99" s="897"/>
      <c r="F99" s="148" t="s">
        <v>17</v>
      </c>
      <c r="G99" s="141"/>
      <c r="H99" s="149" t="s">
        <v>5308</v>
      </c>
      <c r="I99" s="148" t="s">
        <v>3900</v>
      </c>
      <c r="J99" s="149" t="s">
        <v>2514</v>
      </c>
      <c r="K99" s="141" t="s">
        <v>163</v>
      </c>
      <c r="L99" s="158" t="s">
        <v>163</v>
      </c>
      <c r="M99" s="149" t="s">
        <v>163</v>
      </c>
      <c r="N99" s="161" t="s">
        <v>163</v>
      </c>
      <c r="O99" s="305"/>
    </row>
    <row r="100" spans="1:15" ht="36" x14ac:dyDescent="0.35">
      <c r="A100" s="305"/>
      <c r="B100" s="897"/>
      <c r="C100" s="1046"/>
      <c r="D100" s="897"/>
      <c r="E100" s="897"/>
      <c r="F100" s="148" t="s">
        <v>44</v>
      </c>
      <c r="G100" s="141" t="s">
        <v>5744</v>
      </c>
      <c r="H100" s="149" t="s">
        <v>5309</v>
      </c>
      <c r="I100" s="148">
        <v>1</v>
      </c>
      <c r="J100" s="149" t="s">
        <v>2514</v>
      </c>
      <c r="K100" s="141" t="s">
        <v>163</v>
      </c>
      <c r="L100" s="158" t="s">
        <v>163</v>
      </c>
      <c r="M100" s="149" t="s">
        <v>163</v>
      </c>
      <c r="N100" s="148" t="s">
        <v>4657</v>
      </c>
      <c r="O100" s="305"/>
    </row>
    <row r="101" spans="1:15" x14ac:dyDescent="0.35">
      <c r="A101" s="305"/>
      <c r="B101" s="897"/>
      <c r="C101" s="1046"/>
      <c r="D101" s="897"/>
      <c r="E101" s="897"/>
      <c r="F101" s="876"/>
      <c r="G101" s="148" t="s">
        <v>3925</v>
      </c>
      <c r="H101" s="99" t="s">
        <v>3916</v>
      </c>
      <c r="I101" s="148" t="s">
        <v>3900</v>
      </c>
      <c r="J101" s="149" t="s">
        <v>2514</v>
      </c>
      <c r="K101" s="141" t="s">
        <v>163</v>
      </c>
      <c r="L101" s="158" t="s">
        <v>163</v>
      </c>
      <c r="M101" s="149" t="s">
        <v>163</v>
      </c>
      <c r="N101" s="148" t="s">
        <v>163</v>
      </c>
      <c r="O101" s="305"/>
    </row>
    <row r="102" spans="1:15" x14ac:dyDescent="0.35">
      <c r="A102" s="305"/>
      <c r="B102" s="897"/>
      <c r="C102" s="1046"/>
      <c r="D102" s="897"/>
      <c r="E102" s="897"/>
      <c r="F102" s="876"/>
      <c r="G102" s="148" t="s">
        <v>3926</v>
      </c>
      <c r="H102" s="99" t="s">
        <v>3915</v>
      </c>
      <c r="I102" s="148" t="s">
        <v>3900</v>
      </c>
      <c r="J102" s="149" t="s">
        <v>2514</v>
      </c>
      <c r="K102" s="141" t="s">
        <v>163</v>
      </c>
      <c r="L102" s="158" t="s">
        <v>163</v>
      </c>
      <c r="M102" s="149" t="s">
        <v>163</v>
      </c>
      <c r="N102" s="161" t="s">
        <v>163</v>
      </c>
      <c r="O102" s="305"/>
    </row>
    <row r="103" spans="1:15" ht="36" x14ac:dyDescent="0.35">
      <c r="A103" s="305"/>
      <c r="B103" s="897"/>
      <c r="C103" s="1046"/>
      <c r="D103" s="897"/>
      <c r="E103" s="897"/>
      <c r="F103" s="148" t="s">
        <v>17</v>
      </c>
      <c r="G103" s="141"/>
      <c r="H103" s="149" t="s">
        <v>5310</v>
      </c>
      <c r="I103" s="148" t="s">
        <v>3900</v>
      </c>
      <c r="J103" s="149" t="s">
        <v>2514</v>
      </c>
      <c r="K103" s="141" t="s">
        <v>163</v>
      </c>
      <c r="L103" s="158" t="s">
        <v>163</v>
      </c>
      <c r="M103" s="149" t="s">
        <v>163</v>
      </c>
      <c r="N103" s="161" t="s">
        <v>163</v>
      </c>
      <c r="O103" s="305"/>
    </row>
    <row r="104" spans="1:15" ht="36" x14ac:dyDescent="0.35">
      <c r="A104" s="305"/>
      <c r="B104" s="897"/>
      <c r="C104" s="1046"/>
      <c r="D104" s="897"/>
      <c r="E104" s="897"/>
      <c r="F104" s="148" t="s">
        <v>17</v>
      </c>
      <c r="G104" s="141"/>
      <c r="H104" s="149" t="s">
        <v>5311</v>
      </c>
      <c r="I104" s="148" t="s">
        <v>3900</v>
      </c>
      <c r="J104" s="149" t="s">
        <v>2514</v>
      </c>
      <c r="K104" s="141" t="s">
        <v>163</v>
      </c>
      <c r="L104" s="158" t="s">
        <v>163</v>
      </c>
      <c r="M104" s="149" t="s">
        <v>163</v>
      </c>
      <c r="N104" s="161" t="s">
        <v>163</v>
      </c>
      <c r="O104" s="305"/>
    </row>
    <row r="105" spans="1:15" ht="36" x14ac:dyDescent="0.35">
      <c r="A105" s="305"/>
      <c r="B105" s="897"/>
      <c r="C105" s="1046"/>
      <c r="D105" s="897"/>
      <c r="E105" s="897"/>
      <c r="F105" s="148" t="s">
        <v>9</v>
      </c>
      <c r="G105" s="141" t="s">
        <v>5745</v>
      </c>
      <c r="H105" s="149" t="s">
        <v>5305</v>
      </c>
      <c r="I105" s="148">
        <v>1</v>
      </c>
      <c r="J105" s="149" t="s">
        <v>2514</v>
      </c>
      <c r="K105" s="141" t="s">
        <v>163</v>
      </c>
      <c r="L105" s="158" t="s">
        <v>163</v>
      </c>
      <c r="M105" s="149" t="s">
        <v>163</v>
      </c>
      <c r="N105" s="148" t="s">
        <v>4658</v>
      </c>
      <c r="O105" s="305"/>
    </row>
    <row r="106" spans="1:15" x14ac:dyDescent="0.35">
      <c r="A106" s="305"/>
      <c r="B106" s="897"/>
      <c r="C106" s="1046"/>
      <c r="D106" s="897"/>
      <c r="E106" s="897"/>
      <c r="F106" s="876"/>
      <c r="G106" s="161" t="s">
        <v>3930</v>
      </c>
      <c r="H106" s="149" t="s">
        <v>3908</v>
      </c>
      <c r="I106" s="148" t="s">
        <v>3900</v>
      </c>
      <c r="J106" s="149" t="s">
        <v>2514</v>
      </c>
      <c r="K106" s="141" t="s">
        <v>163</v>
      </c>
      <c r="L106" s="158" t="s">
        <v>163</v>
      </c>
      <c r="M106" s="149" t="s">
        <v>163</v>
      </c>
      <c r="N106" s="148" t="s">
        <v>163</v>
      </c>
      <c r="O106" s="305"/>
    </row>
    <row r="107" spans="1:15" ht="48" x14ac:dyDescent="0.35">
      <c r="A107" s="305"/>
      <c r="B107" s="897"/>
      <c r="C107" s="1046"/>
      <c r="D107" s="897"/>
      <c r="E107" s="897"/>
      <c r="F107" s="876"/>
      <c r="G107" s="161" t="s">
        <v>3931</v>
      </c>
      <c r="H107" s="149" t="s">
        <v>3899</v>
      </c>
      <c r="I107" s="148" t="s">
        <v>3900</v>
      </c>
      <c r="J107" s="149" t="s">
        <v>2514</v>
      </c>
      <c r="K107" s="141" t="s">
        <v>163</v>
      </c>
      <c r="L107" s="158" t="s">
        <v>163</v>
      </c>
      <c r="M107" s="149" t="s">
        <v>163</v>
      </c>
      <c r="N107" s="161" t="s">
        <v>163</v>
      </c>
      <c r="O107" s="305"/>
    </row>
    <row r="108" spans="1:15" x14ac:dyDescent="0.35">
      <c r="A108" s="305"/>
      <c r="B108" s="897"/>
      <c r="C108" s="1046"/>
      <c r="D108" s="897"/>
      <c r="E108" s="897"/>
      <c r="F108" s="876"/>
      <c r="G108" s="148" t="s">
        <v>3932</v>
      </c>
      <c r="H108" s="149" t="s">
        <v>3902</v>
      </c>
      <c r="I108" s="148" t="s">
        <v>3900</v>
      </c>
      <c r="J108" s="149" t="s">
        <v>2514</v>
      </c>
      <c r="K108" s="141" t="s">
        <v>163</v>
      </c>
      <c r="L108" s="158" t="s">
        <v>163</v>
      </c>
      <c r="M108" s="149" t="s">
        <v>163</v>
      </c>
      <c r="N108" s="161" t="s">
        <v>163</v>
      </c>
      <c r="O108" s="305"/>
    </row>
    <row r="109" spans="1:15" ht="48" x14ac:dyDescent="0.35">
      <c r="A109" s="305"/>
      <c r="B109" s="878">
        <f>B97+1</f>
        <v>19</v>
      </c>
      <c r="C109" s="903" t="s">
        <v>5909</v>
      </c>
      <c r="D109" s="889" t="s">
        <v>3</v>
      </c>
      <c r="E109" s="889" t="s">
        <v>8</v>
      </c>
      <c r="F109" s="148" t="s">
        <v>11</v>
      </c>
      <c r="G109" s="141"/>
      <c r="H109" s="149" t="s">
        <v>5250</v>
      </c>
      <c r="I109" s="148">
        <v>1</v>
      </c>
      <c r="J109" s="149" t="s">
        <v>2514</v>
      </c>
      <c r="K109" s="158" t="s">
        <v>163</v>
      </c>
      <c r="L109" s="160" t="s">
        <v>163</v>
      </c>
      <c r="M109" s="149" t="s">
        <v>163</v>
      </c>
      <c r="N109" s="148" t="s">
        <v>163</v>
      </c>
      <c r="O109" s="305"/>
    </row>
    <row r="110" spans="1:15" ht="48" x14ac:dyDescent="0.35">
      <c r="A110" s="305"/>
      <c r="B110" s="893"/>
      <c r="C110" s="909"/>
      <c r="D110" s="894"/>
      <c r="E110" s="894"/>
      <c r="F110" s="148" t="s">
        <v>43</v>
      </c>
      <c r="G110" s="141" t="s">
        <v>5743</v>
      </c>
      <c r="H110" s="149" t="s">
        <v>5251</v>
      </c>
      <c r="I110" s="148">
        <v>1</v>
      </c>
      <c r="J110" s="149" t="s">
        <v>2514</v>
      </c>
      <c r="K110" s="158" t="s">
        <v>163</v>
      </c>
      <c r="L110" s="160" t="s">
        <v>163</v>
      </c>
      <c r="M110" s="149" t="s">
        <v>163</v>
      </c>
      <c r="N110" s="161" t="s">
        <v>163</v>
      </c>
      <c r="O110" s="305"/>
    </row>
    <row r="111" spans="1:15" ht="24" x14ac:dyDescent="0.35">
      <c r="A111" s="305"/>
      <c r="B111" s="893"/>
      <c r="C111" s="909"/>
      <c r="D111" s="894"/>
      <c r="E111" s="894"/>
      <c r="F111" s="878"/>
      <c r="G111" s="161" t="s">
        <v>3914</v>
      </c>
      <c r="H111" s="149" t="s">
        <v>3915</v>
      </c>
      <c r="I111" s="148" t="s">
        <v>3900</v>
      </c>
      <c r="J111" s="149" t="s">
        <v>2514</v>
      </c>
      <c r="K111" s="141" t="s">
        <v>163</v>
      </c>
      <c r="L111" s="158" t="s">
        <v>163</v>
      </c>
      <c r="M111" s="149" t="s">
        <v>163</v>
      </c>
      <c r="N111" s="161" t="s">
        <v>163</v>
      </c>
      <c r="O111" s="305"/>
    </row>
    <row r="112" spans="1:15" x14ac:dyDescent="0.35">
      <c r="A112" s="305"/>
      <c r="B112" s="893"/>
      <c r="C112" s="909"/>
      <c r="D112" s="894"/>
      <c r="E112" s="894"/>
      <c r="F112" s="893"/>
      <c r="G112" s="161" t="s">
        <v>3898</v>
      </c>
      <c r="H112" s="149" t="s">
        <v>3916</v>
      </c>
      <c r="I112" s="148" t="s">
        <v>3900</v>
      </c>
      <c r="J112" s="149" t="s">
        <v>2514</v>
      </c>
      <c r="K112" s="141" t="s">
        <v>163</v>
      </c>
      <c r="L112" s="158" t="s">
        <v>163</v>
      </c>
      <c r="M112" s="149" t="s">
        <v>163</v>
      </c>
      <c r="N112" s="161" t="s">
        <v>163</v>
      </c>
      <c r="O112" s="305"/>
    </row>
    <row r="113" spans="1:15" ht="36" x14ac:dyDescent="0.35">
      <c r="A113" s="305"/>
      <c r="B113" s="893"/>
      <c r="C113" s="909"/>
      <c r="D113" s="894"/>
      <c r="E113" s="894"/>
      <c r="F113" s="879"/>
      <c r="G113" s="161" t="s">
        <v>3917</v>
      </c>
      <c r="H113" s="149" t="s">
        <v>3918</v>
      </c>
      <c r="I113" s="148" t="s">
        <v>3900</v>
      </c>
      <c r="J113" s="149" t="s">
        <v>2514</v>
      </c>
      <c r="K113" s="158" t="s">
        <v>163</v>
      </c>
      <c r="L113" s="160" t="s">
        <v>163</v>
      </c>
      <c r="M113" s="149" t="s">
        <v>163</v>
      </c>
      <c r="N113" s="161" t="s">
        <v>163</v>
      </c>
      <c r="O113" s="305"/>
    </row>
    <row r="114" spans="1:15" ht="48" x14ac:dyDescent="0.35">
      <c r="A114" s="305"/>
      <c r="B114" s="879"/>
      <c r="C114" s="904"/>
      <c r="D114" s="890"/>
      <c r="E114" s="890"/>
      <c r="F114" s="148" t="s">
        <v>3919</v>
      </c>
      <c r="G114" s="141"/>
      <c r="H114" s="149" t="s">
        <v>5252</v>
      </c>
      <c r="I114" s="148">
        <v>1</v>
      </c>
      <c r="J114" s="149" t="s">
        <v>2514</v>
      </c>
      <c r="K114" s="158" t="s">
        <v>163</v>
      </c>
      <c r="L114" s="160" t="s">
        <v>163</v>
      </c>
      <c r="M114" s="149" t="s">
        <v>163</v>
      </c>
      <c r="N114" s="148" t="s">
        <v>163</v>
      </c>
      <c r="O114" s="305"/>
    </row>
    <row r="115" spans="1:15" ht="48" x14ac:dyDescent="0.35">
      <c r="A115" s="305"/>
      <c r="B115" s="1065">
        <f>B109+1</f>
        <v>20</v>
      </c>
      <c r="C115" s="1067" t="s">
        <v>6000</v>
      </c>
      <c r="D115" s="1065" t="s">
        <v>3</v>
      </c>
      <c r="E115" s="1065" t="s">
        <v>8</v>
      </c>
      <c r="F115" s="429" t="s">
        <v>3920</v>
      </c>
      <c r="G115" s="419"/>
      <c r="H115" s="400" t="s">
        <v>6001</v>
      </c>
      <c r="I115" s="504"/>
      <c r="J115" s="506" t="s">
        <v>2514</v>
      </c>
      <c r="K115" s="377"/>
      <c r="L115" s="378"/>
      <c r="M115" s="506"/>
      <c r="N115" s="504" t="s">
        <v>163</v>
      </c>
      <c r="O115" s="305"/>
    </row>
    <row r="116" spans="1:15" ht="36" x14ac:dyDescent="0.35">
      <c r="A116" s="305"/>
      <c r="B116" s="1065"/>
      <c r="C116" s="1068"/>
      <c r="D116" s="1065"/>
      <c r="E116" s="1065"/>
      <c r="F116" s="429" t="s">
        <v>45</v>
      </c>
      <c r="G116" s="419"/>
      <c r="H116" s="400" t="s">
        <v>6002</v>
      </c>
      <c r="I116" s="504"/>
      <c r="J116" s="506" t="s">
        <v>2514</v>
      </c>
      <c r="K116" s="377"/>
      <c r="L116" s="378"/>
      <c r="M116" s="506"/>
      <c r="N116" s="504" t="s">
        <v>163</v>
      </c>
      <c r="O116" s="305"/>
    </row>
    <row r="117" spans="1:15" ht="36" x14ac:dyDescent="0.35">
      <c r="A117" s="305"/>
      <c r="B117" s="1065"/>
      <c r="C117" s="1068"/>
      <c r="D117" s="1065"/>
      <c r="E117" s="1065"/>
      <c r="F117" s="429" t="s">
        <v>17</v>
      </c>
      <c r="G117" s="419"/>
      <c r="H117" s="400" t="s">
        <v>6003</v>
      </c>
      <c r="I117" s="504"/>
      <c r="J117" s="506" t="s">
        <v>2514</v>
      </c>
      <c r="K117" s="377"/>
      <c r="L117" s="378"/>
      <c r="M117" s="506"/>
      <c r="N117" s="504" t="s">
        <v>163</v>
      </c>
      <c r="O117" s="305"/>
    </row>
    <row r="118" spans="1:15" ht="36" x14ac:dyDescent="0.35">
      <c r="A118" s="305"/>
      <c r="B118" s="1065"/>
      <c r="C118" s="1068"/>
      <c r="D118" s="1065"/>
      <c r="E118" s="1065"/>
      <c r="F118" s="429" t="s">
        <v>44</v>
      </c>
      <c r="G118" s="419" t="s">
        <v>5744</v>
      </c>
      <c r="H118" s="400" t="s">
        <v>6004</v>
      </c>
      <c r="I118" s="504"/>
      <c r="J118" s="506" t="s">
        <v>2514</v>
      </c>
      <c r="K118" s="377"/>
      <c r="L118" s="378"/>
      <c r="M118" s="506"/>
      <c r="N118" s="504" t="s">
        <v>163</v>
      </c>
      <c r="O118" s="305"/>
    </row>
    <row r="119" spans="1:15" x14ac:dyDescent="0.35">
      <c r="A119" s="305"/>
      <c r="B119" s="1065"/>
      <c r="C119" s="1068"/>
      <c r="D119" s="1065"/>
      <c r="E119" s="1065"/>
      <c r="F119" s="1066"/>
      <c r="G119" s="429" t="s">
        <v>3925</v>
      </c>
      <c r="H119" s="507" t="s">
        <v>3916</v>
      </c>
      <c r="I119" s="504"/>
      <c r="J119" s="506" t="s">
        <v>2514</v>
      </c>
      <c r="K119" s="377"/>
      <c r="L119" s="378"/>
      <c r="M119" s="506"/>
      <c r="N119" s="504" t="s">
        <v>163</v>
      </c>
      <c r="O119" s="305"/>
    </row>
    <row r="120" spans="1:15" x14ac:dyDescent="0.35">
      <c r="A120" s="305"/>
      <c r="B120" s="1065"/>
      <c r="C120" s="1068"/>
      <c r="D120" s="1065"/>
      <c r="E120" s="1065"/>
      <c r="F120" s="1066"/>
      <c r="G120" s="429" t="s">
        <v>3926</v>
      </c>
      <c r="H120" s="507" t="s">
        <v>3915</v>
      </c>
      <c r="I120" s="504"/>
      <c r="J120" s="506" t="s">
        <v>2514</v>
      </c>
      <c r="K120" s="377"/>
      <c r="L120" s="378"/>
      <c r="M120" s="506"/>
      <c r="N120" s="504" t="s">
        <v>163</v>
      </c>
      <c r="O120" s="305"/>
    </row>
    <row r="121" spans="1:15" ht="36" x14ac:dyDescent="0.35">
      <c r="A121" s="305"/>
      <c r="B121" s="1065"/>
      <c r="C121" s="1068"/>
      <c r="D121" s="1065"/>
      <c r="E121" s="1065"/>
      <c r="F121" s="429" t="s">
        <v>17</v>
      </c>
      <c r="G121" s="419"/>
      <c r="H121" s="400" t="s">
        <v>6005</v>
      </c>
      <c r="I121" s="504"/>
      <c r="J121" s="506" t="s">
        <v>2514</v>
      </c>
      <c r="K121" s="377"/>
      <c r="L121" s="378"/>
      <c r="M121" s="506"/>
      <c r="N121" s="504" t="s">
        <v>163</v>
      </c>
      <c r="O121" s="305"/>
    </row>
    <row r="122" spans="1:15" ht="36" x14ac:dyDescent="0.35">
      <c r="A122" s="305"/>
      <c r="B122" s="1065"/>
      <c r="C122" s="1068"/>
      <c r="D122" s="1065"/>
      <c r="E122" s="1065"/>
      <c r="F122" s="429" t="s">
        <v>17</v>
      </c>
      <c r="G122" s="419"/>
      <c r="H122" s="400" t="s">
        <v>6006</v>
      </c>
      <c r="I122" s="504"/>
      <c r="J122" s="506" t="s">
        <v>2514</v>
      </c>
      <c r="K122" s="377"/>
      <c r="L122" s="378"/>
      <c r="M122" s="506"/>
      <c r="N122" s="504" t="s">
        <v>163</v>
      </c>
      <c r="O122" s="305"/>
    </row>
    <row r="123" spans="1:15" ht="36" x14ac:dyDescent="0.35">
      <c r="A123" s="305"/>
      <c r="B123" s="1065"/>
      <c r="C123" s="1068"/>
      <c r="D123" s="1065"/>
      <c r="E123" s="1065"/>
      <c r="F123" s="429" t="s">
        <v>9</v>
      </c>
      <c r="G123" s="419" t="s">
        <v>5745</v>
      </c>
      <c r="H123" s="400" t="s">
        <v>6007</v>
      </c>
      <c r="I123" s="504"/>
      <c r="J123" s="506" t="s">
        <v>2514</v>
      </c>
      <c r="K123" s="377"/>
      <c r="L123" s="378"/>
      <c r="M123" s="506"/>
      <c r="N123" s="504" t="s">
        <v>163</v>
      </c>
      <c r="O123" s="305"/>
    </row>
    <row r="124" spans="1:15" x14ac:dyDescent="0.35">
      <c r="A124" s="305"/>
      <c r="B124" s="1065"/>
      <c r="C124" s="1068"/>
      <c r="D124" s="1065"/>
      <c r="E124" s="1065"/>
      <c r="F124" s="1066"/>
      <c r="G124" s="508" t="s">
        <v>3930</v>
      </c>
      <c r="H124" s="400" t="s">
        <v>3908</v>
      </c>
      <c r="I124" s="504"/>
      <c r="J124" s="506" t="s">
        <v>2514</v>
      </c>
      <c r="K124" s="377"/>
      <c r="L124" s="378"/>
      <c r="M124" s="506"/>
      <c r="N124" s="504" t="s">
        <v>163</v>
      </c>
      <c r="O124" s="305"/>
    </row>
    <row r="125" spans="1:15" ht="48" x14ac:dyDescent="0.35">
      <c r="A125" s="305"/>
      <c r="B125" s="1065"/>
      <c r="C125" s="1068"/>
      <c r="D125" s="1065"/>
      <c r="E125" s="1065"/>
      <c r="F125" s="1066"/>
      <c r="G125" s="508" t="s">
        <v>3931</v>
      </c>
      <c r="H125" s="400" t="s">
        <v>3899</v>
      </c>
      <c r="I125" s="504"/>
      <c r="J125" s="506" t="s">
        <v>2514</v>
      </c>
      <c r="K125" s="377"/>
      <c r="L125" s="378"/>
      <c r="M125" s="506"/>
      <c r="N125" s="504" t="s">
        <v>163</v>
      </c>
      <c r="O125" s="305"/>
    </row>
    <row r="126" spans="1:15" x14ac:dyDescent="0.35">
      <c r="A126" s="305"/>
      <c r="B126" s="1065"/>
      <c r="C126" s="1068"/>
      <c r="D126" s="1065"/>
      <c r="E126" s="1065"/>
      <c r="F126" s="1066"/>
      <c r="G126" s="429" t="s">
        <v>3932</v>
      </c>
      <c r="H126" s="400" t="s">
        <v>3902</v>
      </c>
      <c r="I126" s="504"/>
      <c r="J126" s="506" t="s">
        <v>2514</v>
      </c>
      <c r="K126" s="377"/>
      <c r="L126" s="378"/>
      <c r="M126" s="506"/>
      <c r="N126" s="504" t="s">
        <v>163</v>
      </c>
      <c r="O126" s="305"/>
    </row>
    <row r="127" spans="1:15" ht="24" x14ac:dyDescent="0.35">
      <c r="A127" s="305"/>
      <c r="B127" s="998">
        <v>21</v>
      </c>
      <c r="C127" s="1001" t="s">
        <v>5996</v>
      </c>
      <c r="D127" s="1069" t="s">
        <v>3</v>
      </c>
      <c r="E127" s="1069" t="s">
        <v>8</v>
      </c>
      <c r="F127" s="504" t="s">
        <v>138</v>
      </c>
      <c r="G127" s="505"/>
      <c r="H127" s="506" t="s">
        <v>5997</v>
      </c>
      <c r="I127" s="504"/>
      <c r="J127" s="506" t="s">
        <v>2514</v>
      </c>
      <c r="K127" s="377"/>
      <c r="L127" s="378"/>
      <c r="M127" s="506"/>
      <c r="N127" s="504" t="s">
        <v>163</v>
      </c>
      <c r="O127" s="305"/>
    </row>
    <row r="128" spans="1:15" ht="36" x14ac:dyDescent="0.35">
      <c r="A128" s="305"/>
      <c r="B128" s="1000"/>
      <c r="C128" s="1003"/>
      <c r="D128" s="1070"/>
      <c r="E128" s="1070"/>
      <c r="F128" s="504" t="s">
        <v>43</v>
      </c>
      <c r="G128" s="505" t="s">
        <v>5999</v>
      </c>
      <c r="H128" s="506" t="s">
        <v>5998</v>
      </c>
      <c r="I128" s="504"/>
      <c r="J128" s="506" t="s">
        <v>2514</v>
      </c>
      <c r="K128" s="377"/>
      <c r="L128" s="378"/>
      <c r="M128" s="506"/>
      <c r="N128" s="504" t="s">
        <v>163</v>
      </c>
      <c r="O128" s="305"/>
    </row>
    <row r="129" spans="1:15" x14ac:dyDescent="0.35">
      <c r="A129" s="305"/>
      <c r="B129" s="186" t="s">
        <v>6107</v>
      </c>
      <c r="C129" s="187"/>
      <c r="D129" s="181"/>
      <c r="E129" s="180" t="s">
        <v>163</v>
      </c>
      <c r="F129" s="181" t="s">
        <v>163</v>
      </c>
      <c r="G129" s="181" t="s">
        <v>163</v>
      </c>
      <c r="H129" s="182" t="s">
        <v>163</v>
      </c>
      <c r="I129" s="181"/>
      <c r="J129" s="178" t="s">
        <v>163</v>
      </c>
      <c r="K129" s="183" t="s">
        <v>163</v>
      </c>
      <c r="L129" s="184" t="s">
        <v>163</v>
      </c>
      <c r="M129" s="178" t="s">
        <v>163</v>
      </c>
      <c r="N129" s="185" t="s">
        <v>163</v>
      </c>
      <c r="O129" s="305"/>
    </row>
    <row r="130" spans="1:15" ht="60" x14ac:dyDescent="0.35">
      <c r="A130" s="305"/>
      <c r="B130" s="876">
        <f>B127+1</f>
        <v>22</v>
      </c>
      <c r="C130" s="920" t="s">
        <v>6014</v>
      </c>
      <c r="D130" s="897" t="s">
        <v>3</v>
      </c>
      <c r="E130" s="897" t="s">
        <v>8</v>
      </c>
      <c r="F130" s="876" t="s">
        <v>17</v>
      </c>
      <c r="G130" s="897"/>
      <c r="H130" s="870" t="s">
        <v>3984</v>
      </c>
      <c r="I130" s="876">
        <v>1</v>
      </c>
      <c r="J130" s="151" t="s">
        <v>3071</v>
      </c>
      <c r="K130" s="158" t="s">
        <v>1072</v>
      </c>
      <c r="L130" s="160" t="s">
        <v>680</v>
      </c>
      <c r="M130" s="149" t="str">
        <f>VLOOKUP(L130,CódigosRetorno!$A$2:$B$1577,2,FALSE)</f>
        <v>El ID de las guias debe tener informacion de la SERIE-NUMERO de guia.</v>
      </c>
      <c r="N130" s="148" t="s">
        <v>163</v>
      </c>
      <c r="O130" s="305"/>
    </row>
    <row r="131" spans="1:15" ht="24" x14ac:dyDescent="0.35">
      <c r="A131" s="305"/>
      <c r="B131" s="876"/>
      <c r="C131" s="920"/>
      <c r="D131" s="897"/>
      <c r="E131" s="897"/>
      <c r="F131" s="876"/>
      <c r="G131" s="897"/>
      <c r="H131" s="870"/>
      <c r="I131" s="876"/>
      <c r="J131" s="604" t="s">
        <v>6464</v>
      </c>
      <c r="K131" s="377" t="s">
        <v>171</v>
      </c>
      <c r="L131" s="378" t="s">
        <v>705</v>
      </c>
      <c r="M131" s="149" t="str">
        <f>VLOOKUP(L131,CódigosRetorno!$A$2:$B$1577,2,FALSE)</f>
        <v>El comprobante contiene un tipo y número de Guía de Remisión repetido</v>
      </c>
      <c r="N131" s="148" t="s">
        <v>163</v>
      </c>
      <c r="O131" s="305"/>
    </row>
    <row r="132" spans="1:15" ht="24" x14ac:dyDescent="0.35">
      <c r="A132" s="305"/>
      <c r="B132" s="876"/>
      <c r="C132" s="920"/>
      <c r="D132" s="897"/>
      <c r="E132" s="897"/>
      <c r="F132" s="148" t="s">
        <v>9</v>
      </c>
      <c r="G132" s="141" t="s">
        <v>5746</v>
      </c>
      <c r="H132" s="149" t="s">
        <v>4585</v>
      </c>
      <c r="I132" s="148">
        <v>1</v>
      </c>
      <c r="J132" s="531" t="s">
        <v>6568</v>
      </c>
      <c r="K132" s="560" t="s">
        <v>1072</v>
      </c>
      <c r="L132" s="679" t="s">
        <v>678</v>
      </c>
      <c r="M132" s="149" t="str">
        <f>VLOOKUP(L132,CódigosRetorno!$A$2:$B$1577,2,FALSE)</f>
        <v>El DocumentTypeCode de las guias debe ser 09 o 31</v>
      </c>
      <c r="N132" s="148" t="s">
        <v>163</v>
      </c>
      <c r="O132" s="305"/>
    </row>
    <row r="133" spans="1:15" ht="24" x14ac:dyDescent="0.35">
      <c r="A133" s="305"/>
      <c r="B133" s="876"/>
      <c r="C133" s="920"/>
      <c r="D133" s="897"/>
      <c r="E133" s="897"/>
      <c r="F133" s="876"/>
      <c r="G133" s="148" t="s">
        <v>3898</v>
      </c>
      <c r="H133" s="149" t="s">
        <v>3899</v>
      </c>
      <c r="I133" s="148" t="s">
        <v>3900</v>
      </c>
      <c r="J133" s="149" t="s">
        <v>4253</v>
      </c>
      <c r="K133" s="141" t="s">
        <v>1072</v>
      </c>
      <c r="L133" s="158" t="s">
        <v>4241</v>
      </c>
      <c r="M133" s="149" t="str">
        <f>VLOOKUP(L133,CódigosRetorno!$A$2:$B$1577,2,FALSE)</f>
        <v>El dato ingresado como atributo @listAgencyName es incorrecto.</v>
      </c>
      <c r="N133" s="161" t="s">
        <v>163</v>
      </c>
      <c r="O133" s="305"/>
    </row>
    <row r="134" spans="1:15" ht="24" x14ac:dyDescent="0.35">
      <c r="A134" s="305"/>
      <c r="B134" s="876"/>
      <c r="C134" s="920"/>
      <c r="D134" s="897"/>
      <c r="E134" s="897"/>
      <c r="F134" s="876"/>
      <c r="G134" s="148" t="s">
        <v>3901</v>
      </c>
      <c r="H134" s="149" t="s">
        <v>3902</v>
      </c>
      <c r="I134" s="148" t="s">
        <v>3900</v>
      </c>
      <c r="J134" s="149" t="s">
        <v>4254</v>
      </c>
      <c r="K134" s="158" t="s">
        <v>1072</v>
      </c>
      <c r="L134" s="160" t="s">
        <v>4242</v>
      </c>
      <c r="M134" s="149" t="str">
        <f>VLOOKUP(L134,CódigosRetorno!$A$2:$B$1577,2,FALSE)</f>
        <v>El dato ingresado como atributo @listName es incorrecto.</v>
      </c>
      <c r="N134" s="161" t="s">
        <v>163</v>
      </c>
      <c r="O134" s="305"/>
    </row>
    <row r="135" spans="1:15" ht="36" x14ac:dyDescent="0.35">
      <c r="A135" s="305"/>
      <c r="B135" s="876"/>
      <c r="C135" s="920"/>
      <c r="D135" s="897"/>
      <c r="E135" s="897"/>
      <c r="F135" s="876"/>
      <c r="G135" s="148" t="s">
        <v>3903</v>
      </c>
      <c r="H135" s="149" t="s">
        <v>3904</v>
      </c>
      <c r="I135" s="148" t="s">
        <v>3900</v>
      </c>
      <c r="J135" s="149" t="s">
        <v>4255</v>
      </c>
      <c r="K135" s="158" t="s">
        <v>1072</v>
      </c>
      <c r="L135" s="160" t="s">
        <v>4243</v>
      </c>
      <c r="M135" s="149" t="str">
        <f>VLOOKUP(L135,CódigosRetorno!$A$2:$B$1577,2,FALSE)</f>
        <v>El dato ingresado como atributo @listURI es incorrecto.</v>
      </c>
      <c r="N135" s="161" t="s">
        <v>163</v>
      </c>
      <c r="O135" s="305"/>
    </row>
    <row r="136" spans="1:15" ht="48" x14ac:dyDescent="0.35">
      <c r="A136" s="305"/>
      <c r="B136" s="876">
        <f>B130+1</f>
        <v>23</v>
      </c>
      <c r="C136" s="920" t="s">
        <v>6015</v>
      </c>
      <c r="D136" s="897" t="s">
        <v>3</v>
      </c>
      <c r="E136" s="897" t="s">
        <v>8</v>
      </c>
      <c r="F136" s="876" t="s">
        <v>17</v>
      </c>
      <c r="G136" s="897"/>
      <c r="H136" s="870" t="s">
        <v>4643</v>
      </c>
      <c r="I136" s="876">
        <v>1</v>
      </c>
      <c r="J136" s="149" t="s">
        <v>3986</v>
      </c>
      <c r="K136" s="158" t="s">
        <v>1072</v>
      </c>
      <c r="L136" s="160" t="s">
        <v>690</v>
      </c>
      <c r="M136" s="149" t="str">
        <f>VLOOKUP(L136,CódigosRetorno!$A$2:$B$1577,2,FALSE)</f>
        <v>El ID de los documentos relacionados no cumplen con el estandar.</v>
      </c>
      <c r="N136" s="148" t="s">
        <v>163</v>
      </c>
      <c r="O136" s="305"/>
    </row>
    <row r="137" spans="1:15" ht="24" x14ac:dyDescent="0.35">
      <c r="A137" s="305"/>
      <c r="B137" s="876"/>
      <c r="C137" s="920"/>
      <c r="D137" s="897"/>
      <c r="E137" s="897"/>
      <c r="F137" s="876"/>
      <c r="G137" s="897"/>
      <c r="H137" s="870"/>
      <c r="I137" s="876"/>
      <c r="J137" s="604" t="s">
        <v>6465</v>
      </c>
      <c r="K137" s="377" t="s">
        <v>171</v>
      </c>
      <c r="L137" s="378" t="s">
        <v>703</v>
      </c>
      <c r="M137" s="149" t="str">
        <f>VLOOKUP(L137,CódigosRetorno!$A$2:$B$1577,2,FALSE)</f>
        <v>El comprobante contiene un tipo y número de Documento Relacionado repetido</v>
      </c>
      <c r="N137" s="148" t="s">
        <v>163</v>
      </c>
      <c r="O137" s="305"/>
    </row>
    <row r="138" spans="1:15" ht="36" x14ac:dyDescent="0.35">
      <c r="A138" s="305"/>
      <c r="B138" s="876"/>
      <c r="C138" s="920"/>
      <c r="D138" s="897"/>
      <c r="E138" s="897"/>
      <c r="F138" s="148" t="s">
        <v>9</v>
      </c>
      <c r="G138" s="141" t="s">
        <v>5747</v>
      </c>
      <c r="H138" s="149" t="s">
        <v>4644</v>
      </c>
      <c r="I138" s="148">
        <v>1</v>
      </c>
      <c r="J138" s="514" t="s">
        <v>6158</v>
      </c>
      <c r="K138" s="377" t="s">
        <v>1072</v>
      </c>
      <c r="L138" s="378" t="s">
        <v>688</v>
      </c>
      <c r="M138" s="149" t="str">
        <f>VLOOKUP(L138,CódigosRetorno!$A$2:$B$1577,2,FALSE)</f>
        <v>El DocumentTypeCode de Otros documentos relacionados tiene valores incorrectos.</v>
      </c>
      <c r="N138" s="148" t="s">
        <v>163</v>
      </c>
      <c r="O138" s="305"/>
    </row>
    <row r="139" spans="1:15" ht="24" x14ac:dyDescent="0.35">
      <c r="A139" s="305"/>
      <c r="B139" s="876"/>
      <c r="C139" s="920"/>
      <c r="D139" s="897"/>
      <c r="E139" s="897"/>
      <c r="F139" s="876"/>
      <c r="G139" s="148" t="s">
        <v>3898</v>
      </c>
      <c r="H139" s="149" t="s">
        <v>3899</v>
      </c>
      <c r="I139" s="148" t="s">
        <v>3900</v>
      </c>
      <c r="J139" s="149" t="s">
        <v>4253</v>
      </c>
      <c r="K139" s="141" t="s">
        <v>1072</v>
      </c>
      <c r="L139" s="158" t="s">
        <v>4241</v>
      </c>
      <c r="M139" s="149" t="str">
        <f>VLOOKUP(L139,CódigosRetorno!$A$2:$B$1577,2,FALSE)</f>
        <v>El dato ingresado como atributo @listAgencyName es incorrecto.</v>
      </c>
      <c r="N139" s="161" t="s">
        <v>163</v>
      </c>
      <c r="O139" s="305"/>
    </row>
    <row r="140" spans="1:15" ht="24" x14ac:dyDescent="0.35">
      <c r="A140" s="305"/>
      <c r="B140" s="876"/>
      <c r="C140" s="920"/>
      <c r="D140" s="897"/>
      <c r="E140" s="897"/>
      <c r="F140" s="876"/>
      <c r="G140" s="148" t="s">
        <v>3987</v>
      </c>
      <c r="H140" s="149" t="s">
        <v>3902</v>
      </c>
      <c r="I140" s="148" t="s">
        <v>3900</v>
      </c>
      <c r="J140" s="149" t="s">
        <v>6518</v>
      </c>
      <c r="K140" s="158" t="s">
        <v>1072</v>
      </c>
      <c r="L140" s="160" t="s">
        <v>4242</v>
      </c>
      <c r="M140" s="149" t="str">
        <f>VLOOKUP(L140,CódigosRetorno!$A$2:$B$1577,2,FALSE)</f>
        <v>El dato ingresado como atributo @listName es incorrecto.</v>
      </c>
      <c r="N140" s="161" t="s">
        <v>163</v>
      </c>
      <c r="O140" s="305"/>
    </row>
    <row r="141" spans="1:15" ht="36" x14ac:dyDescent="0.35">
      <c r="A141" s="305"/>
      <c r="B141" s="876"/>
      <c r="C141" s="920"/>
      <c r="D141" s="897"/>
      <c r="E141" s="897"/>
      <c r="F141" s="876"/>
      <c r="G141" s="148" t="s">
        <v>3988</v>
      </c>
      <c r="H141" s="149" t="s">
        <v>3904</v>
      </c>
      <c r="I141" s="148" t="s">
        <v>3900</v>
      </c>
      <c r="J141" s="149" t="s">
        <v>6508</v>
      </c>
      <c r="K141" s="158" t="s">
        <v>1072</v>
      </c>
      <c r="L141" s="160" t="s">
        <v>4243</v>
      </c>
      <c r="M141" s="149" t="str">
        <f>VLOOKUP(L141,CódigosRetorno!$A$2:$B$1577,2,FALSE)</f>
        <v>El dato ingresado como atributo @listURI es incorrecto.</v>
      </c>
      <c r="N141" s="161" t="s">
        <v>163</v>
      </c>
      <c r="O141" s="305"/>
    </row>
    <row r="142" spans="1:15" x14ac:dyDescent="0.35">
      <c r="A142" s="305"/>
      <c r="B142" s="186" t="s">
        <v>5789</v>
      </c>
      <c r="C142" s="178"/>
      <c r="D142" s="181" t="s">
        <v>163</v>
      </c>
      <c r="E142" s="180" t="s">
        <v>163</v>
      </c>
      <c r="F142" s="181" t="s">
        <v>163</v>
      </c>
      <c r="G142" s="181" t="s">
        <v>163</v>
      </c>
      <c r="H142" s="182" t="s">
        <v>163</v>
      </c>
      <c r="I142" s="181"/>
      <c r="J142" s="178" t="s">
        <v>163</v>
      </c>
      <c r="K142" s="183" t="s">
        <v>163</v>
      </c>
      <c r="L142" s="184" t="s">
        <v>163</v>
      </c>
      <c r="M142" s="178" t="s">
        <v>163</v>
      </c>
      <c r="N142" s="185" t="s">
        <v>163</v>
      </c>
      <c r="O142" s="305"/>
    </row>
    <row r="143" spans="1:15" ht="24" x14ac:dyDescent="0.35">
      <c r="A143" s="305"/>
      <c r="B143" s="876">
        <f>B136+1</f>
        <v>24</v>
      </c>
      <c r="C143" s="920" t="s">
        <v>13</v>
      </c>
      <c r="D143" s="897" t="s">
        <v>14</v>
      </c>
      <c r="E143" s="897" t="s">
        <v>4</v>
      </c>
      <c r="F143" s="876" t="s">
        <v>103</v>
      </c>
      <c r="G143" s="897" t="s">
        <v>63</v>
      </c>
      <c r="H143" s="870" t="s">
        <v>34</v>
      </c>
      <c r="I143" s="876">
        <v>1</v>
      </c>
      <c r="J143" s="149" t="s">
        <v>4845</v>
      </c>
      <c r="K143" s="158" t="s">
        <v>171</v>
      </c>
      <c r="L143" s="77" t="s">
        <v>2315</v>
      </c>
      <c r="M143" s="149" t="str">
        <f>VLOOKUP(L143,CódigosRetorno!$A$2:$B$1577,2,FALSE)</f>
        <v>El Numero de orden del item no cumple con el formato establecido</v>
      </c>
      <c r="N143" s="148" t="s">
        <v>163</v>
      </c>
      <c r="O143" s="305"/>
    </row>
    <row r="144" spans="1:15" ht="24" x14ac:dyDescent="0.35">
      <c r="A144" s="305"/>
      <c r="B144" s="876"/>
      <c r="C144" s="920"/>
      <c r="D144" s="897"/>
      <c r="E144" s="897"/>
      <c r="F144" s="876"/>
      <c r="G144" s="897"/>
      <c r="H144" s="870"/>
      <c r="I144" s="876"/>
      <c r="J144" s="541" t="s">
        <v>6316</v>
      </c>
      <c r="K144" s="377" t="s">
        <v>171</v>
      </c>
      <c r="L144" s="378" t="s">
        <v>1542</v>
      </c>
      <c r="M144" s="149" t="str">
        <f>VLOOKUP(L144,CódigosRetorno!$A$2:$B$1577,2,FALSE)</f>
        <v>El número de ítem no puede estar duplicado.</v>
      </c>
      <c r="N144" s="148" t="s">
        <v>163</v>
      </c>
      <c r="O144" s="305"/>
    </row>
    <row r="145" spans="1:15" x14ac:dyDescent="0.35">
      <c r="A145" s="305"/>
      <c r="B145" s="876">
        <f>B143+1</f>
        <v>25</v>
      </c>
      <c r="C145" s="920" t="s">
        <v>50</v>
      </c>
      <c r="D145" s="897" t="s">
        <v>14</v>
      </c>
      <c r="E145" s="897" t="s">
        <v>4</v>
      </c>
      <c r="F145" s="878" t="s">
        <v>16</v>
      </c>
      <c r="G145" s="889" t="s">
        <v>5748</v>
      </c>
      <c r="H145" s="903" t="s">
        <v>3989</v>
      </c>
      <c r="I145" s="148">
        <v>1</v>
      </c>
      <c r="J145" s="149" t="s">
        <v>3067</v>
      </c>
      <c r="K145" s="141" t="s">
        <v>171</v>
      </c>
      <c r="L145" s="158" t="s">
        <v>3058</v>
      </c>
      <c r="M145" s="149" t="str">
        <f>VLOOKUP(L145,CódigosRetorno!$A$2:$B$1577,2,FALSE)</f>
        <v>Es obligatorio indicar la unidad de medida del ítem</v>
      </c>
      <c r="N145" s="148" t="s">
        <v>163</v>
      </c>
      <c r="O145" s="305"/>
    </row>
    <row r="146" spans="1:15" ht="24" x14ac:dyDescent="0.35">
      <c r="A146" s="305"/>
      <c r="B146" s="876"/>
      <c r="C146" s="920"/>
      <c r="D146" s="897"/>
      <c r="E146" s="897"/>
      <c r="F146" s="879"/>
      <c r="G146" s="890"/>
      <c r="H146" s="904"/>
      <c r="I146" s="617"/>
      <c r="J146" s="801" t="s">
        <v>6353</v>
      </c>
      <c r="K146" s="804" t="s">
        <v>171</v>
      </c>
      <c r="L146" s="802" t="s">
        <v>3173</v>
      </c>
      <c r="M146" s="618" t="str">
        <f>VLOOKUP(L146,CódigosRetorno!$A$2:$B$1577,2,FALSE)</f>
        <v>El dato ingresado como unidad de medida no corresponde al valor esperado</v>
      </c>
      <c r="N146" s="628" t="s">
        <v>163</v>
      </c>
      <c r="O146" s="305"/>
    </row>
    <row r="147" spans="1:15" ht="24" x14ac:dyDescent="0.35">
      <c r="A147" s="305"/>
      <c r="B147" s="876"/>
      <c r="C147" s="920"/>
      <c r="D147" s="897"/>
      <c r="E147" s="897"/>
      <c r="F147" s="876"/>
      <c r="G147" s="148" t="s">
        <v>3936</v>
      </c>
      <c r="H147" s="149" t="s">
        <v>3937</v>
      </c>
      <c r="I147" s="148" t="s">
        <v>3900</v>
      </c>
      <c r="J147" s="149" t="s">
        <v>6367</v>
      </c>
      <c r="K147" s="141" t="s">
        <v>1072</v>
      </c>
      <c r="L147" s="158" t="s">
        <v>4266</v>
      </c>
      <c r="M147" s="149" t="str">
        <f>VLOOKUP(L147,CódigosRetorno!$A$2:$B$1577,2,FALSE)</f>
        <v>El dato ingresado como atributo @unitCodeListID es incorrecto.</v>
      </c>
      <c r="N147" s="161" t="s">
        <v>163</v>
      </c>
      <c r="O147" s="305"/>
    </row>
    <row r="148" spans="1:15" ht="48" x14ac:dyDescent="0.35">
      <c r="A148" s="305"/>
      <c r="B148" s="876"/>
      <c r="C148" s="920"/>
      <c r="D148" s="897"/>
      <c r="E148" s="897"/>
      <c r="F148" s="876"/>
      <c r="G148" s="161" t="s">
        <v>3910</v>
      </c>
      <c r="H148" s="149" t="s">
        <v>3938</v>
      </c>
      <c r="I148" s="148" t="s">
        <v>3900</v>
      </c>
      <c r="J148" s="149" t="s">
        <v>6362</v>
      </c>
      <c r="K148" s="158" t="s">
        <v>1072</v>
      </c>
      <c r="L148" s="160" t="s">
        <v>4267</v>
      </c>
      <c r="M148" s="149" t="str">
        <f>VLOOKUP(L148,CódigosRetorno!$A$2:$B$1577,2,FALSE)</f>
        <v>El dato ingresado como atributo @unitCodeListAgencyName es incorrecto.</v>
      </c>
      <c r="N148" s="161" t="s">
        <v>163</v>
      </c>
      <c r="O148" s="305"/>
    </row>
    <row r="149" spans="1:15" ht="24" x14ac:dyDescent="0.35">
      <c r="A149" s="305"/>
      <c r="B149" s="876">
        <f>B145+1</f>
        <v>26</v>
      </c>
      <c r="C149" s="920" t="s">
        <v>51</v>
      </c>
      <c r="D149" s="897" t="s">
        <v>14</v>
      </c>
      <c r="E149" s="897" t="s">
        <v>4</v>
      </c>
      <c r="F149" s="876" t="s">
        <v>133</v>
      </c>
      <c r="G149" s="897" t="s">
        <v>134</v>
      </c>
      <c r="H149" s="870" t="s">
        <v>35</v>
      </c>
      <c r="I149" s="876">
        <v>1</v>
      </c>
      <c r="J149" s="149" t="s">
        <v>4909</v>
      </c>
      <c r="K149" s="158" t="s">
        <v>171</v>
      </c>
      <c r="L149" s="160" t="s">
        <v>2314</v>
      </c>
      <c r="M149" s="149" t="str">
        <f>VLOOKUP(L149,CódigosRetorno!$A$2:$B$1577,2,FALSE)</f>
        <v>El XML no contiene el tag InvoicedQuantity en el detalle de los Items o es cero (0)</v>
      </c>
      <c r="N149" s="148" t="s">
        <v>163</v>
      </c>
      <c r="O149" s="305"/>
    </row>
    <row r="150" spans="1:15" ht="24" x14ac:dyDescent="0.35">
      <c r="A150" s="305"/>
      <c r="B150" s="876"/>
      <c r="C150" s="920"/>
      <c r="D150" s="897"/>
      <c r="E150" s="897"/>
      <c r="F150" s="876"/>
      <c r="G150" s="897"/>
      <c r="H150" s="870"/>
      <c r="I150" s="876"/>
      <c r="J150" s="149" t="s">
        <v>3122</v>
      </c>
      <c r="K150" s="158" t="s">
        <v>171</v>
      </c>
      <c r="L150" s="160" t="s">
        <v>2313</v>
      </c>
      <c r="M150" s="149" t="str">
        <f>VLOOKUP(L150,CódigosRetorno!$A$2:$B$1577,2,FALSE)</f>
        <v>InvoicedQuantity El dato ingresado no cumple con el estandar</v>
      </c>
      <c r="N150" s="148" t="s">
        <v>163</v>
      </c>
      <c r="O150" s="305"/>
    </row>
    <row r="151" spans="1:15" ht="48" x14ac:dyDescent="0.35">
      <c r="A151" s="305"/>
      <c r="B151" s="148">
        <f>B149+1</f>
        <v>27</v>
      </c>
      <c r="C151" s="481" t="s">
        <v>25</v>
      </c>
      <c r="D151" s="141" t="s">
        <v>14</v>
      </c>
      <c r="E151" s="141" t="s">
        <v>8</v>
      </c>
      <c r="F151" s="148" t="s">
        <v>17</v>
      </c>
      <c r="G151" s="141"/>
      <c r="H151" s="149" t="s">
        <v>60</v>
      </c>
      <c r="I151" s="148">
        <v>1</v>
      </c>
      <c r="J151" s="647" t="s">
        <v>6581</v>
      </c>
      <c r="K151" s="641" t="s">
        <v>1072</v>
      </c>
      <c r="L151" s="377" t="s">
        <v>4353</v>
      </c>
      <c r="M151" s="149" t="str">
        <f>VLOOKUP(L151,CódigosRetorno!$A$2:$B$1577,2,FALSE)</f>
        <v>El dato ingresado como codigo de producto no cumple con el formato establecido.</v>
      </c>
      <c r="N151" s="148" t="s">
        <v>163</v>
      </c>
      <c r="O151" s="305"/>
    </row>
    <row r="152" spans="1:15" ht="36" x14ac:dyDescent="0.35">
      <c r="A152" s="305"/>
      <c r="B152" s="897">
        <f>B151+1</f>
        <v>28</v>
      </c>
      <c r="C152" s="920" t="s">
        <v>2748</v>
      </c>
      <c r="D152" s="897" t="s">
        <v>14</v>
      </c>
      <c r="E152" s="897" t="s">
        <v>8</v>
      </c>
      <c r="F152" s="1005" t="s">
        <v>98</v>
      </c>
      <c r="G152" s="897" t="s">
        <v>5749</v>
      </c>
      <c r="H152" s="870" t="s">
        <v>3990</v>
      </c>
      <c r="I152" s="148">
        <v>1</v>
      </c>
      <c r="J152" s="380" t="s">
        <v>4690</v>
      </c>
      <c r="K152" s="412" t="s">
        <v>171</v>
      </c>
      <c r="L152" s="381" t="s">
        <v>2648</v>
      </c>
      <c r="M152" s="149" t="str">
        <f>VLOOKUP(L152,CódigosRetorno!$A$2:$B$1577,2,FALSE)</f>
        <v>El Código producto de SUNAT no puede ser vacio si es de Exportacion</v>
      </c>
      <c r="N152" s="148" t="s">
        <v>163</v>
      </c>
      <c r="O152" s="305"/>
    </row>
    <row r="153" spans="1:15" ht="48" x14ac:dyDescent="0.35">
      <c r="A153" s="305"/>
      <c r="B153" s="897"/>
      <c r="C153" s="920"/>
      <c r="D153" s="897"/>
      <c r="E153" s="897"/>
      <c r="F153" s="1005"/>
      <c r="G153" s="897"/>
      <c r="H153" s="870"/>
      <c r="I153" s="706"/>
      <c r="J153" s="759" t="s">
        <v>6846</v>
      </c>
      <c r="K153" s="708" t="s">
        <v>1072</v>
      </c>
      <c r="L153" s="377" t="s">
        <v>6664</v>
      </c>
      <c r="M153" s="710" t="str">
        <f>VLOOKUP(L153,CódigosRetorno!$A$2:$B$1577,2,FALSE)</f>
        <v>Debe consignar obligatoriamente Codigo de producto SUNAT o Codigo de producto GTIN</v>
      </c>
      <c r="N153" s="706" t="s">
        <v>4962</v>
      </c>
      <c r="O153" s="305"/>
    </row>
    <row r="154" spans="1:15" ht="24" x14ac:dyDescent="0.35">
      <c r="A154" s="305"/>
      <c r="B154" s="897"/>
      <c r="C154" s="920"/>
      <c r="D154" s="897"/>
      <c r="E154" s="897"/>
      <c r="F154" s="1005"/>
      <c r="G154" s="897"/>
      <c r="H154" s="870"/>
      <c r="I154" s="700"/>
      <c r="J154" s="703" t="s">
        <v>6141</v>
      </c>
      <c r="K154" s="704" t="s">
        <v>171</v>
      </c>
      <c r="L154" s="702" t="s">
        <v>2649</v>
      </c>
      <c r="M154" s="701" t="str">
        <f>VLOOKUP(L154,CódigosRetorno!$A$2:$B$1577,2,FALSE)</f>
        <v>El Código producto de SUNAT  no es válido</v>
      </c>
      <c r="N154" s="700" t="s">
        <v>4842</v>
      </c>
      <c r="O154" s="305"/>
    </row>
    <row r="155" spans="1:15" ht="24" x14ac:dyDescent="0.35">
      <c r="A155" s="305"/>
      <c r="B155" s="897"/>
      <c r="C155" s="920"/>
      <c r="D155" s="897"/>
      <c r="E155" s="897"/>
      <c r="F155" s="1005"/>
      <c r="G155" s="897"/>
      <c r="H155" s="870"/>
      <c r="I155" s="774"/>
      <c r="J155" s="777" t="s">
        <v>3991</v>
      </c>
      <c r="K155" s="776" t="s">
        <v>1072</v>
      </c>
      <c r="L155" s="377" t="s">
        <v>6665</v>
      </c>
      <c r="M155" s="777" t="str">
        <f>VLOOKUP(L155,CódigosRetorno!$A$2:$B$1577,2,FALSE)</f>
        <v>El Código producto de SUNAT no es válido</v>
      </c>
      <c r="N155" s="774" t="s">
        <v>4842</v>
      </c>
      <c r="O155" s="305"/>
    </row>
    <row r="156" spans="1:15" ht="36" x14ac:dyDescent="0.35">
      <c r="A156" s="305"/>
      <c r="B156" s="897"/>
      <c r="C156" s="920"/>
      <c r="D156" s="897"/>
      <c r="E156" s="897"/>
      <c r="F156" s="1005"/>
      <c r="G156" s="897"/>
      <c r="H156" s="870"/>
      <c r="I156" s="706"/>
      <c r="J156" s="784" t="s">
        <v>6844</v>
      </c>
      <c r="K156" s="776" t="s">
        <v>1072</v>
      </c>
      <c r="L156" s="377" t="s">
        <v>6783</v>
      </c>
      <c r="M156" s="775" t="str">
        <f>VLOOKUP(L156,CódigosRetorno!$A$2:$B$1577,2,FALSE)</f>
        <v>El Codigo de producto SUNAT debe especificarse como minimo al tercer nivel jerarquico (a nivel de clase del codigo UNSPSC)</v>
      </c>
      <c r="N156" s="774" t="s">
        <v>4842</v>
      </c>
      <c r="O156" s="305"/>
    </row>
    <row r="157" spans="1:15" ht="24" x14ac:dyDescent="0.35">
      <c r="A157" s="305"/>
      <c r="B157" s="897"/>
      <c r="C157" s="920"/>
      <c r="D157" s="897"/>
      <c r="E157" s="897"/>
      <c r="F157" s="1005"/>
      <c r="G157" s="148" t="s">
        <v>3992</v>
      </c>
      <c r="H157" s="149" t="s">
        <v>3908</v>
      </c>
      <c r="I157" s="148" t="s">
        <v>3900</v>
      </c>
      <c r="J157" s="149" t="s">
        <v>6509</v>
      </c>
      <c r="K157" s="141" t="s">
        <v>1072</v>
      </c>
      <c r="L157" s="158" t="s">
        <v>4245</v>
      </c>
      <c r="M157" s="149" t="str">
        <f>VLOOKUP(L157,CódigosRetorno!$A$2:$B$1577,2,FALSE)</f>
        <v>El dato ingresado como atributo @listID es incorrecto.</v>
      </c>
      <c r="N157" s="161" t="s">
        <v>163</v>
      </c>
      <c r="O157" s="305"/>
    </row>
    <row r="158" spans="1:15" ht="24" x14ac:dyDescent="0.35">
      <c r="A158" s="305"/>
      <c r="B158" s="897"/>
      <c r="C158" s="920"/>
      <c r="D158" s="897"/>
      <c r="E158" s="897"/>
      <c r="F158" s="1005"/>
      <c r="G158" s="148" t="s">
        <v>3993</v>
      </c>
      <c r="H158" s="149" t="s">
        <v>3899</v>
      </c>
      <c r="I158" s="148" t="s">
        <v>3900</v>
      </c>
      <c r="J158" s="149" t="s">
        <v>6510</v>
      </c>
      <c r="K158" s="141" t="s">
        <v>1072</v>
      </c>
      <c r="L158" s="158" t="s">
        <v>4241</v>
      </c>
      <c r="M158" s="149" t="str">
        <f>VLOOKUP(L158,CódigosRetorno!$A$2:$B$1577,2,FALSE)</f>
        <v>El dato ingresado como atributo @listAgencyName es incorrecto.</v>
      </c>
      <c r="N158" s="161" t="s">
        <v>163</v>
      </c>
      <c r="O158" s="305"/>
    </row>
    <row r="159" spans="1:15" ht="24" x14ac:dyDescent="0.35">
      <c r="A159" s="305"/>
      <c r="B159" s="897"/>
      <c r="C159" s="920"/>
      <c r="D159" s="897"/>
      <c r="E159" s="897"/>
      <c r="F159" s="1005"/>
      <c r="G159" s="148" t="s">
        <v>3994</v>
      </c>
      <c r="H159" s="149" t="s">
        <v>3902</v>
      </c>
      <c r="I159" s="148" t="s">
        <v>3900</v>
      </c>
      <c r="J159" s="149" t="s">
        <v>6511</v>
      </c>
      <c r="K159" s="158" t="s">
        <v>1072</v>
      </c>
      <c r="L159" s="160" t="s">
        <v>4242</v>
      </c>
      <c r="M159" s="149" t="str">
        <f>VLOOKUP(L159,CódigosRetorno!$A$2:$B$1577,2,FALSE)</f>
        <v>El dato ingresado como atributo @listName es incorrecto.</v>
      </c>
      <c r="N159" s="161" t="s">
        <v>163</v>
      </c>
      <c r="O159" s="305"/>
    </row>
    <row r="160" spans="1:15" ht="24" x14ac:dyDescent="0.35">
      <c r="A160" s="305"/>
      <c r="B160" s="889">
        <f>B152+1</f>
        <v>29</v>
      </c>
      <c r="C160" s="903" t="s">
        <v>5670</v>
      </c>
      <c r="D160" s="889" t="s">
        <v>14</v>
      </c>
      <c r="E160" s="889" t="s">
        <v>8</v>
      </c>
      <c r="F160" s="1006" t="s">
        <v>3995</v>
      </c>
      <c r="G160" s="878"/>
      <c r="H160" s="903" t="s">
        <v>1060</v>
      </c>
      <c r="I160" s="878">
        <v>1</v>
      </c>
      <c r="J160" s="763" t="s">
        <v>4748</v>
      </c>
      <c r="K160" s="762" t="s">
        <v>171</v>
      </c>
      <c r="L160" s="761" t="s">
        <v>4635</v>
      </c>
      <c r="M160" s="149" t="str">
        <f>VLOOKUP(L160,CódigosRetorno!$A$2:$B$1577,2,FALSE)</f>
        <v>El código de producto GS1 no cumple el estandar</v>
      </c>
      <c r="N160" s="148" t="s">
        <v>163</v>
      </c>
      <c r="O160" s="305"/>
    </row>
    <row r="161" spans="1:15" ht="24" x14ac:dyDescent="0.35">
      <c r="A161" s="305"/>
      <c r="B161" s="894"/>
      <c r="C161" s="909"/>
      <c r="D161" s="894"/>
      <c r="E161" s="894"/>
      <c r="F161" s="1026"/>
      <c r="G161" s="893"/>
      <c r="H161" s="909"/>
      <c r="I161" s="893"/>
      <c r="J161" s="759" t="s">
        <v>4748</v>
      </c>
      <c r="K161" s="758" t="s">
        <v>1072</v>
      </c>
      <c r="L161" s="377" t="s">
        <v>6774</v>
      </c>
      <c r="M161" s="149" t="str">
        <f>VLOOKUP(L161,CódigosRetorno!$A$2:$B$1577,2,FALSE)</f>
        <v>El código de producto GS1 no cumple el estandar</v>
      </c>
      <c r="N161" s="148" t="s">
        <v>163</v>
      </c>
      <c r="O161" s="305"/>
    </row>
    <row r="162" spans="1:15" ht="24" x14ac:dyDescent="0.35">
      <c r="A162" s="305"/>
      <c r="B162" s="894"/>
      <c r="C162" s="909"/>
      <c r="D162" s="894"/>
      <c r="E162" s="894"/>
      <c r="F162" s="1026"/>
      <c r="G162" s="893"/>
      <c r="H162" s="909"/>
      <c r="I162" s="893"/>
      <c r="J162" s="759" t="s">
        <v>5663</v>
      </c>
      <c r="K162" s="758" t="s">
        <v>1072</v>
      </c>
      <c r="L162" s="377" t="s">
        <v>6774</v>
      </c>
      <c r="M162" s="756" t="str">
        <f>VLOOKUP(L162,CódigosRetorno!$A$2:$B$1577,2,FALSE)</f>
        <v>El código de producto GS1 no cumple el estandar</v>
      </c>
      <c r="N162" s="755" t="s">
        <v>163</v>
      </c>
      <c r="O162" s="305"/>
    </row>
    <row r="163" spans="1:15" ht="24" x14ac:dyDescent="0.35">
      <c r="A163" s="305"/>
      <c r="B163" s="894"/>
      <c r="C163" s="909"/>
      <c r="D163" s="894"/>
      <c r="E163" s="894"/>
      <c r="F163" s="1026"/>
      <c r="G163" s="893"/>
      <c r="H163" s="909"/>
      <c r="I163" s="893"/>
      <c r="J163" s="763" t="s">
        <v>4749</v>
      </c>
      <c r="K163" s="762" t="s">
        <v>171</v>
      </c>
      <c r="L163" s="761" t="s">
        <v>4635</v>
      </c>
      <c r="M163" s="756" t="str">
        <f>VLOOKUP(L163,CódigosRetorno!$A$2:$B$1577,2,FALSE)</f>
        <v>El código de producto GS1 no cumple el estandar</v>
      </c>
      <c r="N163" s="755" t="s">
        <v>163</v>
      </c>
      <c r="O163" s="305"/>
    </row>
    <row r="164" spans="1:15" ht="24" x14ac:dyDescent="0.35">
      <c r="A164" s="305"/>
      <c r="B164" s="894"/>
      <c r="C164" s="909"/>
      <c r="D164" s="894"/>
      <c r="E164" s="894"/>
      <c r="F164" s="1026"/>
      <c r="G164" s="893"/>
      <c r="H164" s="909"/>
      <c r="I164" s="893"/>
      <c r="J164" s="759" t="s">
        <v>4749</v>
      </c>
      <c r="K164" s="758" t="s">
        <v>1072</v>
      </c>
      <c r="L164" s="377" t="s">
        <v>6774</v>
      </c>
      <c r="M164" s="756" t="str">
        <f>VLOOKUP(L164,CódigosRetorno!$A$2:$B$1577,2,FALSE)</f>
        <v>El código de producto GS1 no cumple el estandar</v>
      </c>
      <c r="N164" s="755" t="s">
        <v>163</v>
      </c>
      <c r="O164" s="305"/>
    </row>
    <row r="165" spans="1:15" ht="24" x14ac:dyDescent="0.35">
      <c r="A165" s="305"/>
      <c r="B165" s="894"/>
      <c r="C165" s="909"/>
      <c r="D165" s="894"/>
      <c r="E165" s="894"/>
      <c r="F165" s="1026"/>
      <c r="G165" s="893"/>
      <c r="H165" s="909"/>
      <c r="I165" s="893"/>
      <c r="J165" s="763" t="s">
        <v>6775</v>
      </c>
      <c r="K165" s="762" t="s">
        <v>171</v>
      </c>
      <c r="L165" s="761" t="s">
        <v>4635</v>
      </c>
      <c r="M165" s="756" t="str">
        <f>VLOOKUP(L165,CódigosRetorno!$A$2:$B$1577,2,FALSE)</f>
        <v>El código de producto GS1 no cumple el estandar</v>
      </c>
      <c r="N165" s="755" t="s">
        <v>163</v>
      </c>
      <c r="O165" s="305"/>
    </row>
    <row r="166" spans="1:15" ht="24" x14ac:dyDescent="0.35">
      <c r="A166" s="305"/>
      <c r="B166" s="894"/>
      <c r="C166" s="909"/>
      <c r="D166" s="894"/>
      <c r="E166" s="894"/>
      <c r="F166" s="1026"/>
      <c r="G166" s="893"/>
      <c r="H166" s="909"/>
      <c r="I166" s="893"/>
      <c r="J166" s="759" t="s">
        <v>6775</v>
      </c>
      <c r="K166" s="758" t="s">
        <v>1072</v>
      </c>
      <c r="L166" s="377" t="s">
        <v>6774</v>
      </c>
      <c r="M166" s="756" t="str">
        <f>VLOOKUP(L166,CódigosRetorno!$A$2:$B$1577,2,FALSE)</f>
        <v>El código de producto GS1 no cumple el estandar</v>
      </c>
      <c r="N166" s="755" t="s">
        <v>163</v>
      </c>
      <c r="O166" s="305"/>
    </row>
    <row r="167" spans="1:15" ht="24" x14ac:dyDescent="0.35">
      <c r="A167" s="305"/>
      <c r="B167" s="894"/>
      <c r="C167" s="909"/>
      <c r="D167" s="894"/>
      <c r="E167" s="894"/>
      <c r="F167" s="1026"/>
      <c r="G167" s="893"/>
      <c r="H167" s="909"/>
      <c r="I167" s="893"/>
      <c r="J167" s="763" t="s">
        <v>4634</v>
      </c>
      <c r="K167" s="762" t="s">
        <v>171</v>
      </c>
      <c r="L167" s="761" t="s">
        <v>4593</v>
      </c>
      <c r="M167" s="756" t="str">
        <f>VLOOKUP(L167,CódigosRetorno!$A$2:$B$1577,2,FALSE)</f>
        <v>Si utiliza el estandar GS1 debe especificar el tipo de estructura GTIN</v>
      </c>
      <c r="N167" s="755" t="s">
        <v>163</v>
      </c>
      <c r="O167" s="305"/>
    </row>
    <row r="168" spans="1:15" ht="24" x14ac:dyDescent="0.35">
      <c r="A168" s="305"/>
      <c r="B168" s="894"/>
      <c r="C168" s="909"/>
      <c r="D168" s="894"/>
      <c r="E168" s="894"/>
      <c r="F168" s="1026"/>
      <c r="G168" s="879"/>
      <c r="H168" s="904"/>
      <c r="I168" s="879"/>
      <c r="J168" s="759" t="s">
        <v>4634</v>
      </c>
      <c r="K168" s="758" t="s">
        <v>1072</v>
      </c>
      <c r="L168" s="377" t="s">
        <v>6776</v>
      </c>
      <c r="M168" s="756" t="str">
        <f>VLOOKUP(L168,CódigosRetorno!$A$2:$B$1577,2,FALSE)</f>
        <v>Si utiliza el estandar GS1 debe especificar el tipo de estructura GTIN</v>
      </c>
      <c r="N168" s="755" t="s">
        <v>163</v>
      </c>
      <c r="O168" s="305"/>
    </row>
    <row r="169" spans="1:15" ht="24" x14ac:dyDescent="0.35">
      <c r="A169" s="305"/>
      <c r="B169" s="894"/>
      <c r="C169" s="909"/>
      <c r="D169" s="894"/>
      <c r="E169" s="894"/>
      <c r="F169" s="1006" t="s">
        <v>3995</v>
      </c>
      <c r="G169" s="878"/>
      <c r="H169" s="1044" t="s">
        <v>4633</v>
      </c>
      <c r="I169" s="142" t="s">
        <v>3900</v>
      </c>
      <c r="J169" s="763" t="s">
        <v>6512</v>
      </c>
      <c r="K169" s="762" t="s">
        <v>171</v>
      </c>
      <c r="L169" s="761" t="s">
        <v>4595</v>
      </c>
      <c r="M169" s="756" t="str">
        <f>VLOOKUP(L169,CódigosRetorno!$A$2:$B$1577,2,FALSE)</f>
        <v>El tipo de estructura GS1 no tiene un valor permitido</v>
      </c>
      <c r="N169" s="755" t="s">
        <v>163</v>
      </c>
      <c r="O169" s="305"/>
    </row>
    <row r="170" spans="1:15" ht="24" x14ac:dyDescent="0.35">
      <c r="A170" s="305"/>
      <c r="B170" s="890"/>
      <c r="C170" s="904"/>
      <c r="D170" s="754"/>
      <c r="E170" s="890"/>
      <c r="F170" s="1019"/>
      <c r="G170" s="879"/>
      <c r="H170" s="1045"/>
      <c r="I170" s="753"/>
      <c r="J170" s="759" t="s">
        <v>6777</v>
      </c>
      <c r="K170" s="758" t="s">
        <v>1072</v>
      </c>
      <c r="L170" s="377" t="s">
        <v>6778</v>
      </c>
      <c r="M170" s="756" t="str">
        <f>VLOOKUP(L170,CódigosRetorno!$A$2:$B$1577,2,FALSE)</f>
        <v>El tipo de estructura GS1 no tiene un valor permitido</v>
      </c>
      <c r="N170" s="755" t="s">
        <v>163</v>
      </c>
      <c r="O170" s="305"/>
    </row>
    <row r="171" spans="1:15" ht="24" x14ac:dyDescent="0.35">
      <c r="A171" s="305"/>
      <c r="B171" s="876">
        <f>B160+1</f>
        <v>30</v>
      </c>
      <c r="C171" s="870" t="s">
        <v>5790</v>
      </c>
      <c r="D171" s="897" t="s">
        <v>14</v>
      </c>
      <c r="E171" s="897" t="s">
        <v>4</v>
      </c>
      <c r="F171" s="876" t="s">
        <v>3939</v>
      </c>
      <c r="G171" s="897"/>
      <c r="H171" s="870" t="s">
        <v>36</v>
      </c>
      <c r="I171" s="876">
        <v>1</v>
      </c>
      <c r="J171" s="149" t="s">
        <v>2853</v>
      </c>
      <c r="K171" s="158" t="s">
        <v>171</v>
      </c>
      <c r="L171" s="160" t="s">
        <v>536</v>
      </c>
      <c r="M171" s="149" t="str">
        <f>VLOOKUP(L171,CódigosRetorno!$A$2:$B$1577,2,FALSE)</f>
        <v>El XML no contiene el tag cac:Item/cbc:Description en el detalle de los Items</v>
      </c>
      <c r="N171" s="148" t="s">
        <v>163</v>
      </c>
      <c r="O171" s="305"/>
    </row>
    <row r="172" spans="1:15" ht="48" x14ac:dyDescent="0.35">
      <c r="A172" s="305"/>
      <c r="B172" s="876"/>
      <c r="C172" s="870"/>
      <c r="D172" s="897"/>
      <c r="E172" s="897"/>
      <c r="F172" s="876"/>
      <c r="G172" s="897"/>
      <c r="H172" s="870"/>
      <c r="I172" s="876"/>
      <c r="J172" s="149" t="s">
        <v>4001</v>
      </c>
      <c r="K172" s="158" t="s">
        <v>171</v>
      </c>
      <c r="L172" s="160" t="s">
        <v>537</v>
      </c>
      <c r="M172" s="149" t="str">
        <f>VLOOKUP(L172,CódigosRetorno!$A$2:$B$1577,2,FALSE)</f>
        <v>El XML no contiene el tag o no existe informacion de cac:Item/cbc:Description del item</v>
      </c>
      <c r="N172" s="148" t="s">
        <v>163</v>
      </c>
      <c r="O172" s="305"/>
    </row>
    <row r="173" spans="1:15" ht="24" x14ac:dyDescent="0.35">
      <c r="A173" s="305"/>
      <c r="B173" s="876">
        <f>B171+1</f>
        <v>31</v>
      </c>
      <c r="C173" s="920" t="s">
        <v>61</v>
      </c>
      <c r="D173" s="897" t="s">
        <v>14</v>
      </c>
      <c r="E173" s="897" t="s">
        <v>4</v>
      </c>
      <c r="F173" s="876" t="s">
        <v>133</v>
      </c>
      <c r="G173" s="897" t="s">
        <v>134</v>
      </c>
      <c r="H173" s="870" t="s">
        <v>2753</v>
      </c>
      <c r="I173" s="876">
        <v>1</v>
      </c>
      <c r="J173" s="149" t="s">
        <v>2501</v>
      </c>
      <c r="K173" s="158" t="s">
        <v>171</v>
      </c>
      <c r="L173" s="160" t="s">
        <v>2268</v>
      </c>
      <c r="M173" s="149" t="str">
        <f>VLOOKUP(L173,CódigosRetorno!$A$2:$B$1577,2,FALSE)</f>
        <v>El XML no contiene el tag cac:Price/cbc:PriceAmount en el detalle de los Items</v>
      </c>
      <c r="N173" s="148" t="s">
        <v>163</v>
      </c>
      <c r="O173" s="305"/>
    </row>
    <row r="174" spans="1:15" ht="24" x14ac:dyDescent="0.35">
      <c r="A174" s="305"/>
      <c r="B174" s="876"/>
      <c r="C174" s="920"/>
      <c r="D174" s="897"/>
      <c r="E174" s="897"/>
      <c r="F174" s="876"/>
      <c r="G174" s="897"/>
      <c r="H174" s="870"/>
      <c r="I174" s="876"/>
      <c r="J174" s="149" t="s">
        <v>5080</v>
      </c>
      <c r="K174" s="158" t="s">
        <v>171</v>
      </c>
      <c r="L174" s="160" t="s">
        <v>1956</v>
      </c>
      <c r="M174" s="149" t="str">
        <f>VLOOKUP(L174,CódigosRetorno!$A$2:$B$1577,2,FALSE)</f>
        <v>El dato ingresado en PriceAmount del Valor de venta unitario por item no cumple con el formato establecido</v>
      </c>
      <c r="N174" s="148" t="s">
        <v>163</v>
      </c>
      <c r="O174" s="305"/>
    </row>
    <row r="175" spans="1:15" ht="48" x14ac:dyDescent="0.35">
      <c r="A175" s="305"/>
      <c r="B175" s="876"/>
      <c r="C175" s="920"/>
      <c r="D175" s="897"/>
      <c r="E175" s="897"/>
      <c r="F175" s="876"/>
      <c r="G175" s="897"/>
      <c r="H175" s="870"/>
      <c r="I175" s="876"/>
      <c r="J175" s="151" t="s">
        <v>6648</v>
      </c>
      <c r="K175" s="158" t="s">
        <v>171</v>
      </c>
      <c r="L175" s="160" t="s">
        <v>1675</v>
      </c>
      <c r="M175" s="149" t="str">
        <f>VLOOKUP(L175,CódigosRetorno!$A$2:$B$1577,2,FALSE)</f>
        <v>Operacion gratuita, solo debe consignar un monto referencial</v>
      </c>
      <c r="N175" s="148" t="s">
        <v>163</v>
      </c>
      <c r="O175" s="305"/>
    </row>
    <row r="176" spans="1:15" ht="24" x14ac:dyDescent="0.35">
      <c r="A176" s="305"/>
      <c r="B176" s="876"/>
      <c r="C176" s="920"/>
      <c r="D176" s="897"/>
      <c r="E176" s="897"/>
      <c r="F176" s="148" t="s">
        <v>12</v>
      </c>
      <c r="G176" s="141" t="s">
        <v>5742</v>
      </c>
      <c r="H176" s="99" t="s">
        <v>3942</v>
      </c>
      <c r="I176" s="148">
        <v>1</v>
      </c>
      <c r="J176" s="149" t="s">
        <v>4761</v>
      </c>
      <c r="K176" s="141" t="s">
        <v>171</v>
      </c>
      <c r="L176" s="158" t="s">
        <v>692</v>
      </c>
      <c r="M176" s="149" t="str">
        <f>VLOOKUP(L176,CódigosRetorno!$A$2:$B$1577,2,FALSE)</f>
        <v>La moneda debe ser la misma en todo el documento. Salvo las percepciones que sólo son en moneda nacional.</v>
      </c>
      <c r="N176" s="148" t="s">
        <v>163</v>
      </c>
      <c r="O176" s="305"/>
    </row>
    <row r="177" spans="1:15" x14ac:dyDescent="0.35">
      <c r="A177" s="305"/>
      <c r="B177" s="876">
        <f>B173+1</f>
        <v>32</v>
      </c>
      <c r="C177" s="920" t="s">
        <v>6023</v>
      </c>
      <c r="D177" s="897" t="s">
        <v>14</v>
      </c>
      <c r="E177" s="876" t="s">
        <v>4</v>
      </c>
      <c r="F177" s="876" t="s">
        <v>133</v>
      </c>
      <c r="G177" s="897" t="s">
        <v>134</v>
      </c>
      <c r="H177" s="920" t="s">
        <v>4003</v>
      </c>
      <c r="I177" s="876">
        <v>1</v>
      </c>
      <c r="J177" s="149" t="s">
        <v>2501</v>
      </c>
      <c r="K177" s="141" t="s">
        <v>171</v>
      </c>
      <c r="L177" s="160" t="s">
        <v>2312</v>
      </c>
      <c r="M177" s="149" t="str">
        <f>VLOOKUP(L177,CódigosRetorno!$A$2:$B$1577,2,FALSE)</f>
        <v>Debe existir el tag cac:AlternativeConditionPrice</v>
      </c>
      <c r="N177" s="148" t="s">
        <v>163</v>
      </c>
      <c r="O177" s="305"/>
    </row>
    <row r="178" spans="1:15" ht="24" x14ac:dyDescent="0.35">
      <c r="A178" s="305"/>
      <c r="B178" s="876"/>
      <c r="C178" s="920"/>
      <c r="D178" s="897"/>
      <c r="E178" s="876"/>
      <c r="F178" s="876"/>
      <c r="G178" s="897"/>
      <c r="H178" s="920"/>
      <c r="I178" s="876"/>
      <c r="J178" s="149" t="s">
        <v>5080</v>
      </c>
      <c r="K178" s="158" t="s">
        <v>171</v>
      </c>
      <c r="L178" s="160" t="s">
        <v>1958</v>
      </c>
      <c r="M178" s="149" t="str">
        <f>VLOOKUP(L178,CódigosRetorno!$A$2:$B$1577,2,FALSE)</f>
        <v>El dato ingresado en PriceAmount del Precio de venta unitario por item no cumple con el formato establecido</v>
      </c>
      <c r="N178" s="148" t="s">
        <v>163</v>
      </c>
      <c r="O178" s="305"/>
    </row>
    <row r="179" spans="1:15" ht="132" x14ac:dyDescent="0.35">
      <c r="A179" s="305"/>
      <c r="B179" s="876"/>
      <c r="C179" s="920"/>
      <c r="D179" s="897"/>
      <c r="E179" s="876"/>
      <c r="F179" s="876"/>
      <c r="G179" s="897"/>
      <c r="H179" s="920"/>
      <c r="I179" s="876"/>
      <c r="J179" s="627" t="s">
        <v>6643</v>
      </c>
      <c r="K179" s="377" t="s">
        <v>1072</v>
      </c>
      <c r="L179" s="378" t="s">
        <v>4910</v>
      </c>
      <c r="M179" s="149" t="str">
        <f>VLOOKUP(L179,CódigosRetorno!$A$2:$B$1577,2,FALSE)</f>
        <v>El precio unitario de la operación que está informando difiere de los cálculos realizados en base a la información remitida</v>
      </c>
      <c r="N179" s="148" t="s">
        <v>163</v>
      </c>
      <c r="O179" s="305"/>
    </row>
    <row r="180" spans="1:15" ht="24" x14ac:dyDescent="0.35">
      <c r="A180" s="305"/>
      <c r="B180" s="876"/>
      <c r="C180" s="920"/>
      <c r="D180" s="897"/>
      <c r="E180" s="876"/>
      <c r="F180" s="148" t="s">
        <v>12</v>
      </c>
      <c r="G180" s="141" t="s">
        <v>5742</v>
      </c>
      <c r="H180" s="99" t="s">
        <v>3942</v>
      </c>
      <c r="I180" s="148">
        <v>1</v>
      </c>
      <c r="J180" s="149" t="s">
        <v>4761</v>
      </c>
      <c r="K180" s="141" t="s">
        <v>171</v>
      </c>
      <c r="L180" s="158" t="s">
        <v>692</v>
      </c>
      <c r="M180" s="149" t="str">
        <f>VLOOKUP(L180,CódigosRetorno!$A$2:$B$1577,2,FALSE)</f>
        <v>La moneda debe ser la misma en todo el documento. Salvo las percepciones que sólo son en moneda nacional.</v>
      </c>
      <c r="N180" s="148" t="s">
        <v>163</v>
      </c>
      <c r="O180" s="305"/>
    </row>
    <row r="181" spans="1:15" ht="24" x14ac:dyDescent="0.35">
      <c r="A181" s="305"/>
      <c r="B181" s="876"/>
      <c r="C181" s="920"/>
      <c r="D181" s="897"/>
      <c r="E181" s="876"/>
      <c r="F181" s="876" t="s">
        <v>9</v>
      </c>
      <c r="G181" s="897" t="s">
        <v>5750</v>
      </c>
      <c r="H181" s="870" t="s">
        <v>4004</v>
      </c>
      <c r="I181" s="876">
        <v>1</v>
      </c>
      <c r="J181" s="149" t="s">
        <v>2889</v>
      </c>
      <c r="K181" s="158" t="s">
        <v>171</v>
      </c>
      <c r="L181" s="160" t="s">
        <v>541</v>
      </c>
      <c r="M181" s="149" t="str">
        <f>VLOOKUP(L181,CódigosRetorno!$A$2:$B$1577,2,FALSE)</f>
        <v>Se ha consignado un valor invalido en el campo cbc:PriceTypeCode</v>
      </c>
      <c r="N181" s="148" t="s">
        <v>4662</v>
      </c>
      <c r="O181" s="305"/>
    </row>
    <row r="182" spans="1:15" ht="24" x14ac:dyDescent="0.35">
      <c r="A182" s="305"/>
      <c r="B182" s="876"/>
      <c r="C182" s="920"/>
      <c r="D182" s="897"/>
      <c r="E182" s="876"/>
      <c r="F182" s="876"/>
      <c r="G182" s="897"/>
      <c r="H182" s="870"/>
      <c r="I182" s="876"/>
      <c r="J182" s="541" t="s">
        <v>6317</v>
      </c>
      <c r="K182" s="377" t="s">
        <v>171</v>
      </c>
      <c r="L182" s="378" t="s">
        <v>540</v>
      </c>
      <c r="M182" s="149" t="str">
        <f>VLOOKUP(L182,CódigosRetorno!$A$2:$B$1577,2,FALSE)</f>
        <v>Existe mas de un tag cac:AlternativeConditionPrice con el mismo cbc:PriceTypeCode</v>
      </c>
      <c r="N182" s="148" t="s">
        <v>163</v>
      </c>
      <c r="O182" s="305"/>
    </row>
    <row r="183" spans="1:15" ht="24" x14ac:dyDescent="0.35">
      <c r="A183" s="305"/>
      <c r="B183" s="876"/>
      <c r="C183" s="920"/>
      <c r="D183" s="897"/>
      <c r="E183" s="897" t="s">
        <v>8</v>
      </c>
      <c r="F183" s="876"/>
      <c r="G183" s="161" t="s">
        <v>3940</v>
      </c>
      <c r="H183" s="99" t="s">
        <v>3902</v>
      </c>
      <c r="I183" s="148" t="s">
        <v>3900</v>
      </c>
      <c r="J183" s="149" t="s">
        <v>6368</v>
      </c>
      <c r="K183" s="158" t="s">
        <v>1072</v>
      </c>
      <c r="L183" s="160" t="s">
        <v>4242</v>
      </c>
      <c r="M183" s="149" t="str">
        <f>VLOOKUP(L183,CódigosRetorno!$A$2:$B$1577,2,FALSE)</f>
        <v>El dato ingresado como atributo @listName es incorrecto.</v>
      </c>
      <c r="N183" s="161" t="s">
        <v>163</v>
      </c>
      <c r="O183" s="305"/>
    </row>
    <row r="184" spans="1:15" ht="24" x14ac:dyDescent="0.35">
      <c r="A184" s="305"/>
      <c r="B184" s="876"/>
      <c r="C184" s="920"/>
      <c r="D184" s="897"/>
      <c r="E184" s="897"/>
      <c r="F184" s="876"/>
      <c r="G184" s="161" t="s">
        <v>3898</v>
      </c>
      <c r="H184" s="99" t="s">
        <v>3899</v>
      </c>
      <c r="I184" s="148" t="s">
        <v>3900</v>
      </c>
      <c r="J184" s="149" t="s">
        <v>4253</v>
      </c>
      <c r="K184" s="141" t="s">
        <v>1072</v>
      </c>
      <c r="L184" s="158" t="s">
        <v>4241</v>
      </c>
      <c r="M184" s="149" t="str">
        <f>VLOOKUP(L184,CódigosRetorno!$A$2:$B$1577,2,FALSE)</f>
        <v>El dato ingresado como atributo @listAgencyName es incorrecto.</v>
      </c>
      <c r="N184" s="161" t="s">
        <v>163</v>
      </c>
      <c r="O184" s="305"/>
    </row>
    <row r="185" spans="1:15" ht="36" x14ac:dyDescent="0.35">
      <c r="A185" s="305"/>
      <c r="B185" s="876"/>
      <c r="C185" s="920"/>
      <c r="D185" s="897"/>
      <c r="E185" s="897"/>
      <c r="F185" s="876"/>
      <c r="G185" s="161" t="s">
        <v>3941</v>
      </c>
      <c r="H185" s="99" t="s">
        <v>3904</v>
      </c>
      <c r="I185" s="148" t="s">
        <v>3900</v>
      </c>
      <c r="J185" s="149" t="s">
        <v>6369</v>
      </c>
      <c r="K185" s="158" t="s">
        <v>1072</v>
      </c>
      <c r="L185" s="160" t="s">
        <v>4243</v>
      </c>
      <c r="M185" s="149" t="str">
        <f>VLOOKUP(L185,CódigosRetorno!$A$2:$B$1577,2,FALSE)</f>
        <v>El dato ingresado como atributo @listURI es incorrecto.</v>
      </c>
      <c r="N185" s="161" t="s">
        <v>163</v>
      </c>
      <c r="O185" s="305"/>
    </row>
    <row r="186" spans="1:15" ht="24" x14ac:dyDescent="0.35">
      <c r="A186" s="305"/>
      <c r="B186" s="876">
        <f>B177+1</f>
        <v>33</v>
      </c>
      <c r="C186" s="920" t="s">
        <v>5882</v>
      </c>
      <c r="D186" s="897" t="s">
        <v>14</v>
      </c>
      <c r="E186" s="876" t="s">
        <v>8</v>
      </c>
      <c r="F186" s="876" t="s">
        <v>133</v>
      </c>
      <c r="G186" s="897" t="s">
        <v>134</v>
      </c>
      <c r="H186" s="920" t="s">
        <v>4003</v>
      </c>
      <c r="I186" s="876">
        <v>1</v>
      </c>
      <c r="J186" s="149" t="s">
        <v>5080</v>
      </c>
      <c r="K186" s="158" t="s">
        <v>171</v>
      </c>
      <c r="L186" s="160" t="s">
        <v>1958</v>
      </c>
      <c r="M186" s="149" t="str">
        <f>VLOOKUP(L186,CódigosRetorno!$A$2:$B$1577,2,FALSE)</f>
        <v>El dato ingresado en PriceAmount del Precio de venta unitario por item no cumple con el formato establecido</v>
      </c>
      <c r="N186" s="148" t="s">
        <v>163</v>
      </c>
      <c r="O186" s="305"/>
    </row>
    <row r="187" spans="1:15" ht="72" x14ac:dyDescent="0.35">
      <c r="A187" s="305"/>
      <c r="B187" s="876"/>
      <c r="C187" s="920"/>
      <c r="D187" s="897"/>
      <c r="E187" s="897"/>
      <c r="F187" s="876"/>
      <c r="G187" s="897"/>
      <c r="H187" s="920"/>
      <c r="I187" s="876"/>
      <c r="J187" s="149" t="s">
        <v>6649</v>
      </c>
      <c r="K187" s="158" t="s">
        <v>171</v>
      </c>
      <c r="L187" s="160" t="s">
        <v>4911</v>
      </c>
      <c r="M187" s="149" t="str">
        <f>VLOOKUP(L187,CódigosRetorno!$A$2:$B$1577,2,FALSE)</f>
        <v>Si existe 'Valor referencial unitario en operac. no onerosas' con monto mayor a cero, la operacion debe ser gratuita (codigo de tributo 9996)</v>
      </c>
      <c r="N187" s="148" t="s">
        <v>163</v>
      </c>
      <c r="O187" s="305"/>
    </row>
    <row r="188" spans="1:15" ht="60" x14ac:dyDescent="0.35">
      <c r="A188" s="305"/>
      <c r="B188" s="876"/>
      <c r="C188" s="920"/>
      <c r="D188" s="897"/>
      <c r="E188" s="897"/>
      <c r="F188" s="148"/>
      <c r="G188" s="141"/>
      <c r="H188" s="151"/>
      <c r="I188" s="148"/>
      <c r="J188" s="149" t="s">
        <v>6645</v>
      </c>
      <c r="K188" s="158" t="s">
        <v>171</v>
      </c>
      <c r="L188" s="160" t="s">
        <v>5230</v>
      </c>
      <c r="M188" s="149" t="str">
        <f>VLOOKUP(L188,CódigosRetorno!$A$2:$B$1577,2,FALSE)</f>
        <v>El código de precio '02' es sólo para operaciones gratuitas</v>
      </c>
      <c r="N188" s="161" t="s">
        <v>163</v>
      </c>
      <c r="O188" s="305"/>
    </row>
    <row r="189" spans="1:15" ht="24" x14ac:dyDescent="0.35">
      <c r="A189" s="305"/>
      <c r="B189" s="876"/>
      <c r="C189" s="920"/>
      <c r="D189" s="897"/>
      <c r="E189" s="897"/>
      <c r="F189" s="148" t="s">
        <v>12</v>
      </c>
      <c r="G189" s="141" t="s">
        <v>5742</v>
      </c>
      <c r="H189" s="99" t="s">
        <v>3942</v>
      </c>
      <c r="I189" s="148">
        <v>1</v>
      </c>
      <c r="J189" s="149" t="s">
        <v>4761</v>
      </c>
      <c r="K189" s="141" t="s">
        <v>171</v>
      </c>
      <c r="L189" s="158" t="s">
        <v>692</v>
      </c>
      <c r="M189" s="149" t="str">
        <f>VLOOKUP(L189,CódigosRetorno!$A$2:$B$1577,2,FALSE)</f>
        <v>La moneda debe ser la misma en todo el documento. Salvo las percepciones que sólo son en moneda nacional.</v>
      </c>
      <c r="N189" s="148" t="s">
        <v>163</v>
      </c>
      <c r="O189" s="305"/>
    </row>
    <row r="190" spans="1:15" ht="24" x14ac:dyDescent="0.35">
      <c r="A190" s="305"/>
      <c r="B190" s="876"/>
      <c r="C190" s="920"/>
      <c r="D190" s="897"/>
      <c r="E190" s="897"/>
      <c r="F190" s="876" t="s">
        <v>9</v>
      </c>
      <c r="G190" s="897" t="s">
        <v>5750</v>
      </c>
      <c r="H190" s="870" t="s">
        <v>4004</v>
      </c>
      <c r="I190" s="876">
        <v>1</v>
      </c>
      <c r="J190" s="149" t="s">
        <v>2889</v>
      </c>
      <c r="K190" s="158" t="s">
        <v>171</v>
      </c>
      <c r="L190" s="160" t="s">
        <v>541</v>
      </c>
      <c r="M190" s="149" t="str">
        <f>VLOOKUP(L190,CódigosRetorno!$A$2:$B$1577,2,FALSE)</f>
        <v>Se ha consignado un valor invalido en el campo cbc:PriceTypeCode</v>
      </c>
      <c r="N190" s="148" t="s">
        <v>4662</v>
      </c>
      <c r="O190" s="305"/>
    </row>
    <row r="191" spans="1:15" ht="24" x14ac:dyDescent="0.35">
      <c r="A191" s="305"/>
      <c r="B191" s="876"/>
      <c r="C191" s="920"/>
      <c r="D191" s="897"/>
      <c r="E191" s="897"/>
      <c r="F191" s="876"/>
      <c r="G191" s="897"/>
      <c r="H191" s="870"/>
      <c r="I191" s="876"/>
      <c r="J191" s="541" t="s">
        <v>6317</v>
      </c>
      <c r="K191" s="377" t="s">
        <v>171</v>
      </c>
      <c r="L191" s="378" t="s">
        <v>540</v>
      </c>
      <c r="M191" s="149" t="str">
        <f>VLOOKUP(L191,CódigosRetorno!$A$2:$B$1577,2,FALSE)</f>
        <v>Existe mas de un tag cac:AlternativeConditionPrice con el mismo cbc:PriceTypeCode</v>
      </c>
      <c r="N191" s="148" t="s">
        <v>163</v>
      </c>
      <c r="O191" s="305"/>
    </row>
    <row r="192" spans="1:15" ht="24" x14ac:dyDescent="0.35">
      <c r="A192" s="305"/>
      <c r="B192" s="876"/>
      <c r="C192" s="920"/>
      <c r="D192" s="897"/>
      <c r="E192" s="897"/>
      <c r="F192" s="876"/>
      <c r="G192" s="161" t="s">
        <v>3940</v>
      </c>
      <c r="H192" s="99" t="s">
        <v>3902</v>
      </c>
      <c r="I192" s="148" t="s">
        <v>3900</v>
      </c>
      <c r="J192" s="149" t="s">
        <v>6368</v>
      </c>
      <c r="K192" s="158" t="s">
        <v>1072</v>
      </c>
      <c r="L192" s="160" t="s">
        <v>4242</v>
      </c>
      <c r="M192" s="149" t="str">
        <f>VLOOKUP(L192,CódigosRetorno!$A$2:$B$1577,2,FALSE)</f>
        <v>El dato ingresado como atributo @listName es incorrecto.</v>
      </c>
      <c r="N192" s="161" t="s">
        <v>163</v>
      </c>
      <c r="O192" s="305"/>
    </row>
    <row r="193" spans="1:15" ht="24" x14ac:dyDescent="0.35">
      <c r="A193" s="305"/>
      <c r="B193" s="876"/>
      <c r="C193" s="920"/>
      <c r="D193" s="897"/>
      <c r="E193" s="897"/>
      <c r="F193" s="876"/>
      <c r="G193" s="161" t="s">
        <v>3898</v>
      </c>
      <c r="H193" s="99" t="s">
        <v>3899</v>
      </c>
      <c r="I193" s="148" t="s">
        <v>3900</v>
      </c>
      <c r="J193" s="149" t="s">
        <v>4253</v>
      </c>
      <c r="K193" s="141" t="s">
        <v>1072</v>
      </c>
      <c r="L193" s="158" t="s">
        <v>4241</v>
      </c>
      <c r="M193" s="149" t="str">
        <f>VLOOKUP(L193,CódigosRetorno!$A$2:$B$1577,2,FALSE)</f>
        <v>El dato ingresado como atributo @listAgencyName es incorrecto.</v>
      </c>
      <c r="N193" s="161" t="s">
        <v>163</v>
      </c>
      <c r="O193" s="305"/>
    </row>
    <row r="194" spans="1:15" ht="36" x14ac:dyDescent="0.35">
      <c r="A194" s="305"/>
      <c r="B194" s="876"/>
      <c r="C194" s="920"/>
      <c r="D194" s="897"/>
      <c r="E194" s="897"/>
      <c r="F194" s="876"/>
      <c r="G194" s="161" t="s">
        <v>3941</v>
      </c>
      <c r="H194" s="99" t="s">
        <v>3904</v>
      </c>
      <c r="I194" s="148" t="s">
        <v>3900</v>
      </c>
      <c r="J194" s="149" t="s">
        <v>6369</v>
      </c>
      <c r="K194" s="158" t="s">
        <v>1072</v>
      </c>
      <c r="L194" s="160" t="s">
        <v>4243</v>
      </c>
      <c r="M194" s="149" t="str">
        <f>VLOOKUP(L194,CódigosRetorno!$A$2:$B$1577,2,FALSE)</f>
        <v>El dato ingresado como atributo @listURI es incorrecto.</v>
      </c>
      <c r="N194" s="161" t="s">
        <v>163</v>
      </c>
      <c r="O194" s="305"/>
    </row>
    <row r="195" spans="1:15" x14ac:dyDescent="0.35">
      <c r="A195" s="305"/>
      <c r="B195" s="876">
        <f>B186+1</f>
        <v>34</v>
      </c>
      <c r="C195" s="920" t="s">
        <v>5916</v>
      </c>
      <c r="D195" s="897" t="s">
        <v>14</v>
      </c>
      <c r="E195" s="897" t="s">
        <v>4</v>
      </c>
      <c r="F195" s="878" t="s">
        <v>11</v>
      </c>
      <c r="G195" s="878" t="s">
        <v>15</v>
      </c>
      <c r="H195" s="903" t="s">
        <v>5959</v>
      </c>
      <c r="I195" s="876">
        <v>1</v>
      </c>
      <c r="J195" s="149" t="s">
        <v>4956</v>
      </c>
      <c r="K195" s="141" t="s">
        <v>171</v>
      </c>
      <c r="L195" s="158" t="s">
        <v>4564</v>
      </c>
      <c r="M195" s="149" t="str">
        <f>VLOOKUP(L195,CódigosRetorno!$A$2:$B$1577,2,FALSE)</f>
        <v>El xml no contiene el tag de impuesto por linea (TaxtTotal).</v>
      </c>
      <c r="N195" s="161" t="s">
        <v>163</v>
      </c>
      <c r="O195" s="305"/>
    </row>
    <row r="196" spans="1:15" ht="36" x14ac:dyDescent="0.35">
      <c r="A196" s="305"/>
      <c r="B196" s="876"/>
      <c r="C196" s="920"/>
      <c r="D196" s="897"/>
      <c r="E196" s="897"/>
      <c r="F196" s="893"/>
      <c r="G196" s="893"/>
      <c r="H196" s="909"/>
      <c r="I196" s="876"/>
      <c r="J196" s="149" t="s">
        <v>5096</v>
      </c>
      <c r="K196" s="141" t="s">
        <v>171</v>
      </c>
      <c r="L196" s="158" t="s">
        <v>3728</v>
      </c>
      <c r="M196" s="149" t="str">
        <f>VLOOKUP(L196,CódigosRetorno!$A$2:$B$1577,2,FALSE)</f>
        <v>El dato ingresado en el monto total de impuestos por línea no cumple con el formato establecido</v>
      </c>
      <c r="N196" s="161" t="s">
        <v>163</v>
      </c>
      <c r="O196" s="305"/>
    </row>
    <row r="197" spans="1:15" ht="48" x14ac:dyDescent="0.35">
      <c r="A197" s="305"/>
      <c r="B197" s="876"/>
      <c r="C197" s="920"/>
      <c r="D197" s="897"/>
      <c r="E197" s="897"/>
      <c r="F197" s="893"/>
      <c r="G197" s="893"/>
      <c r="H197" s="909"/>
      <c r="I197" s="876"/>
      <c r="J197" s="489" t="s">
        <v>5961</v>
      </c>
      <c r="K197" s="488" t="s">
        <v>1072</v>
      </c>
      <c r="L197" s="464" t="s">
        <v>4967</v>
      </c>
      <c r="M197" s="149" t="str">
        <f>VLOOKUP(L197,CódigosRetorno!$A$2:$B$1577,2,FALSE)</f>
        <v>El importe total de impuestos por línea no coincide con la sumatoria de los impuestos por línea.</v>
      </c>
      <c r="N197" s="161" t="s">
        <v>163</v>
      </c>
      <c r="O197" s="305"/>
    </row>
    <row r="198" spans="1:15" x14ac:dyDescent="0.35">
      <c r="A198" s="305"/>
      <c r="B198" s="876"/>
      <c r="C198" s="920"/>
      <c r="D198" s="897"/>
      <c r="E198" s="897"/>
      <c r="F198" s="893"/>
      <c r="G198" s="893"/>
      <c r="H198" s="904"/>
      <c r="I198" s="876"/>
      <c r="J198" s="542" t="s">
        <v>6308</v>
      </c>
      <c r="K198" s="538" t="s">
        <v>171</v>
      </c>
      <c r="L198" s="545" t="s">
        <v>3738</v>
      </c>
      <c r="M198" s="149" t="str">
        <f>VLOOKUP(L198,CódigosRetorno!$A$2:$B$1577,2,FALSE)</f>
        <v>El tag cac:TaxTotal no debe repetirse a nivel de Item</v>
      </c>
      <c r="N198" s="80" t="s">
        <v>163</v>
      </c>
      <c r="O198" s="305"/>
    </row>
    <row r="199" spans="1:15" ht="24" x14ac:dyDescent="0.35">
      <c r="A199" s="305"/>
      <c r="B199" s="876"/>
      <c r="C199" s="920"/>
      <c r="D199" s="897"/>
      <c r="E199" s="897"/>
      <c r="F199" s="148" t="s">
        <v>12</v>
      </c>
      <c r="G199" s="141" t="s">
        <v>5742</v>
      </c>
      <c r="H199" s="99" t="s">
        <v>3942</v>
      </c>
      <c r="I199" s="144">
        <v>1</v>
      </c>
      <c r="J199" s="151" t="s">
        <v>4761</v>
      </c>
      <c r="K199" s="158" t="s">
        <v>171</v>
      </c>
      <c r="L199" s="160" t="s">
        <v>692</v>
      </c>
      <c r="M199" s="149" t="str">
        <f>VLOOKUP(L199,CódigosRetorno!$A$2:$B$1577,2,FALSE)</f>
        <v>La moneda debe ser la misma en todo el documento. Salvo las percepciones que sólo son en moneda nacional.</v>
      </c>
      <c r="N199" s="148" t="s">
        <v>4549</v>
      </c>
      <c r="O199" s="305"/>
    </row>
    <row r="200" spans="1:15" ht="36" x14ac:dyDescent="0.35">
      <c r="A200" s="305"/>
      <c r="B200" s="876">
        <f>B195+1</f>
        <v>35</v>
      </c>
      <c r="C200" s="920" t="s">
        <v>5725</v>
      </c>
      <c r="D200" s="897" t="s">
        <v>14</v>
      </c>
      <c r="E200" s="897" t="s">
        <v>4</v>
      </c>
      <c r="F200" s="878" t="s">
        <v>11</v>
      </c>
      <c r="G200" s="889" t="s">
        <v>15</v>
      </c>
      <c r="H200" s="903" t="s">
        <v>6030</v>
      </c>
      <c r="I200" s="878" t="s">
        <v>3900</v>
      </c>
      <c r="J200" s="149" t="s">
        <v>5096</v>
      </c>
      <c r="K200" s="141" t="s">
        <v>171</v>
      </c>
      <c r="L200" s="160" t="s">
        <v>3748</v>
      </c>
      <c r="M200" s="149" t="str">
        <f>VLOOKUP(L200,CódigosRetorno!$A$2:$B$1577,2,FALSE)</f>
        <v>El dato ingresado en TaxableAmount de la linea no cumple con el formato establecido</v>
      </c>
      <c r="N200" s="148" t="s">
        <v>163</v>
      </c>
      <c r="O200" s="305"/>
    </row>
    <row r="201" spans="1:15" ht="72" x14ac:dyDescent="0.35">
      <c r="A201" s="305"/>
      <c r="B201" s="876"/>
      <c r="C201" s="920"/>
      <c r="D201" s="897"/>
      <c r="E201" s="897"/>
      <c r="F201" s="893"/>
      <c r="G201" s="894"/>
      <c r="H201" s="909"/>
      <c r="I201" s="893"/>
      <c r="J201" s="149" t="s">
        <v>6650</v>
      </c>
      <c r="K201" s="141" t="s">
        <v>1072</v>
      </c>
      <c r="L201" s="160" t="s">
        <v>4968</v>
      </c>
      <c r="M201" s="149" t="str">
        <f>VLOOKUP(L201,CódigosRetorno!$A$2:$B$1577,2,FALSE)</f>
        <v>La base imponible a nivel de línea difiere de la información consignada en el comprobante</v>
      </c>
      <c r="N201" s="148" t="s">
        <v>163</v>
      </c>
      <c r="O201" s="305"/>
    </row>
    <row r="202" spans="1:15" ht="48" x14ac:dyDescent="0.35">
      <c r="A202" s="305"/>
      <c r="B202" s="876"/>
      <c r="C202" s="920"/>
      <c r="D202" s="897"/>
      <c r="E202" s="897"/>
      <c r="F202" s="879"/>
      <c r="G202" s="890"/>
      <c r="H202" s="904"/>
      <c r="I202" s="879"/>
      <c r="J202" s="627" t="s">
        <v>6651</v>
      </c>
      <c r="K202" s="622" t="s">
        <v>1072</v>
      </c>
      <c r="L202" s="378" t="s">
        <v>4968</v>
      </c>
      <c r="M202" s="149" t="str">
        <f>VLOOKUP(L202,CódigosRetorno!$A$2:$B$1577,2,FALSE)</f>
        <v>La base imponible a nivel de línea difiere de la información consignada en el comprobante</v>
      </c>
      <c r="N202" s="148" t="s">
        <v>163</v>
      </c>
      <c r="O202" s="305"/>
    </row>
    <row r="203" spans="1:15" ht="24" x14ac:dyDescent="0.35">
      <c r="A203" s="305"/>
      <c r="B203" s="876"/>
      <c r="C203" s="920"/>
      <c r="D203" s="897"/>
      <c r="E203" s="897"/>
      <c r="F203" s="148" t="s">
        <v>12</v>
      </c>
      <c r="G203" s="141" t="s">
        <v>5742</v>
      </c>
      <c r="H203" s="99" t="s">
        <v>4006</v>
      </c>
      <c r="I203" s="148">
        <v>1</v>
      </c>
      <c r="J203" s="149" t="s">
        <v>4761</v>
      </c>
      <c r="K203" s="141" t="s">
        <v>171</v>
      </c>
      <c r="L203" s="158" t="s">
        <v>692</v>
      </c>
      <c r="M203" s="149" t="str">
        <f>VLOOKUP(L203,CódigosRetorno!$A$2:$B$1577,2,FALSE)</f>
        <v>La moneda debe ser la misma en todo el documento. Salvo las percepciones que sólo son en moneda nacional.</v>
      </c>
      <c r="N203" s="148" t="s">
        <v>163</v>
      </c>
      <c r="O203" s="305"/>
    </row>
    <row r="204" spans="1:15" ht="24" x14ac:dyDescent="0.35">
      <c r="A204" s="305"/>
      <c r="B204" s="876"/>
      <c r="C204" s="920"/>
      <c r="D204" s="897"/>
      <c r="E204" s="897"/>
      <c r="F204" s="876" t="s">
        <v>11</v>
      </c>
      <c r="G204" s="897" t="s">
        <v>15</v>
      </c>
      <c r="H204" s="920" t="s">
        <v>6031</v>
      </c>
      <c r="I204" s="876">
        <v>1</v>
      </c>
      <c r="J204" s="149" t="s">
        <v>5097</v>
      </c>
      <c r="K204" s="158" t="s">
        <v>171</v>
      </c>
      <c r="L204" s="160" t="s">
        <v>2305</v>
      </c>
      <c r="M204" s="149" t="str">
        <f>VLOOKUP(L204,CódigosRetorno!$A$2:$B$1577,2,FALSE)</f>
        <v>El dato ingresado en TaxAmount de la linea no cumple con el formato establecido</v>
      </c>
      <c r="N204" s="148" t="s">
        <v>163</v>
      </c>
      <c r="O204" s="305"/>
    </row>
    <row r="205" spans="1:15" ht="36" x14ac:dyDescent="0.35">
      <c r="A205" s="305"/>
      <c r="B205" s="876"/>
      <c r="C205" s="920"/>
      <c r="D205" s="897"/>
      <c r="E205" s="897"/>
      <c r="F205" s="876"/>
      <c r="G205" s="897"/>
      <c r="H205" s="920"/>
      <c r="I205" s="876"/>
      <c r="J205" s="149" t="s">
        <v>4779</v>
      </c>
      <c r="K205" s="158" t="s">
        <v>171</v>
      </c>
      <c r="L205" s="160" t="s">
        <v>4301</v>
      </c>
      <c r="M205" s="149" t="str">
        <f>VLOOKUP(L205,CódigosRetorno!$A$2:$B$1577,2,FALSE)</f>
        <v>El monto de afectacion de IGV por linea debe ser igual a 0.00 para Exoneradas, Inafectas, Exportación, Gratuitas de exoneradas o Gratuitas de inafectas.</v>
      </c>
      <c r="N205" s="161" t="s">
        <v>163</v>
      </c>
      <c r="O205" s="305"/>
    </row>
    <row r="206" spans="1:15" ht="48" x14ac:dyDescent="0.35">
      <c r="A206" s="305"/>
      <c r="B206" s="876"/>
      <c r="C206" s="920"/>
      <c r="D206" s="897"/>
      <c r="E206" s="897"/>
      <c r="F206" s="876"/>
      <c r="G206" s="897"/>
      <c r="H206" s="920"/>
      <c r="I206" s="876"/>
      <c r="J206" s="627" t="s">
        <v>6495</v>
      </c>
      <c r="K206" s="377" t="s">
        <v>171</v>
      </c>
      <c r="L206" s="378" t="s">
        <v>4306</v>
      </c>
      <c r="M206" s="149" t="str">
        <f>VLOOKUP(L206,CódigosRetorno!$A$2:$B$1577,2,FALSE)</f>
        <v>El monto de afectación de IGV por linea debe ser diferente a 0.00.</v>
      </c>
      <c r="N206" s="161" t="s">
        <v>163</v>
      </c>
      <c r="O206" s="305"/>
    </row>
    <row r="207" spans="1:15" ht="48" x14ac:dyDescent="0.35">
      <c r="A207" s="305"/>
      <c r="B207" s="876"/>
      <c r="C207" s="920"/>
      <c r="D207" s="897"/>
      <c r="E207" s="897"/>
      <c r="F207" s="876"/>
      <c r="G207" s="897"/>
      <c r="H207" s="920"/>
      <c r="I207" s="876"/>
      <c r="J207" s="149" t="s">
        <v>5890</v>
      </c>
      <c r="K207" s="158" t="s">
        <v>171</v>
      </c>
      <c r="L207" s="160" t="s">
        <v>4301</v>
      </c>
      <c r="M207" s="149" t="str">
        <f>VLOOKUP(L207,CódigosRetorno!$A$2:$B$1577,2,FALSE)</f>
        <v>El monto de afectacion de IGV por linea debe ser igual a 0.00 para Exoneradas, Inafectas, Exportación, Gratuitas de exoneradas o Gratuitas de inafectas.</v>
      </c>
      <c r="N207" s="161" t="s">
        <v>163</v>
      </c>
      <c r="O207" s="305"/>
    </row>
    <row r="208" spans="1:15" ht="48" x14ac:dyDescent="0.35">
      <c r="A208" s="305"/>
      <c r="B208" s="876"/>
      <c r="C208" s="920"/>
      <c r="D208" s="897"/>
      <c r="E208" s="897"/>
      <c r="F208" s="876"/>
      <c r="G208" s="897"/>
      <c r="H208" s="920"/>
      <c r="I208" s="876"/>
      <c r="J208" s="627" t="s">
        <v>6494</v>
      </c>
      <c r="K208" s="377" t="s">
        <v>171</v>
      </c>
      <c r="L208" s="378" t="s">
        <v>4306</v>
      </c>
      <c r="M208" s="149" t="str">
        <f>VLOOKUP(L208,CódigosRetorno!$A$2:$B$1577,2,FALSE)</f>
        <v>El monto de afectación de IGV por linea debe ser diferente a 0.00.</v>
      </c>
      <c r="N208" s="161" t="s">
        <v>163</v>
      </c>
      <c r="O208" s="305"/>
    </row>
    <row r="209" spans="1:15" ht="48" x14ac:dyDescent="0.35">
      <c r="A209" s="305"/>
      <c r="B209" s="876"/>
      <c r="C209" s="920"/>
      <c r="D209" s="897"/>
      <c r="E209" s="897"/>
      <c r="F209" s="876"/>
      <c r="G209" s="897"/>
      <c r="H209" s="920"/>
      <c r="I209" s="876"/>
      <c r="J209" s="149" t="s">
        <v>6032</v>
      </c>
      <c r="K209" s="158" t="s">
        <v>171</v>
      </c>
      <c r="L209" s="160" t="s">
        <v>4280</v>
      </c>
      <c r="M209" s="149" t="str">
        <f>VLOOKUP(L209,CódigosRetorno!$A$2:$B$1577,2,FALSE)</f>
        <v>El producto del factor y monto base de la afectación del IGV/IVAP no corresponde al monto de afectacion de linea.</v>
      </c>
      <c r="N209" s="148" t="s">
        <v>163</v>
      </c>
      <c r="O209" s="305"/>
    </row>
    <row r="210" spans="1:15" ht="24" x14ac:dyDescent="0.35">
      <c r="A210" s="305"/>
      <c r="B210" s="876"/>
      <c r="C210" s="920"/>
      <c r="D210" s="897"/>
      <c r="E210" s="897"/>
      <c r="F210" s="148" t="s">
        <v>12</v>
      </c>
      <c r="G210" s="141" t="s">
        <v>5742</v>
      </c>
      <c r="H210" s="99" t="s">
        <v>3942</v>
      </c>
      <c r="I210" s="148">
        <v>1</v>
      </c>
      <c r="J210" s="149" t="s">
        <v>4761</v>
      </c>
      <c r="K210" s="141" t="s">
        <v>171</v>
      </c>
      <c r="L210" s="158" t="s">
        <v>692</v>
      </c>
      <c r="M210" s="149" t="str">
        <f>VLOOKUP(L210,CódigosRetorno!$A$2:$B$1577,2,FALSE)</f>
        <v>La moneda debe ser la misma en todo el documento. Salvo las percepciones que sólo son en moneda nacional.</v>
      </c>
      <c r="N210" s="148" t="s">
        <v>163</v>
      </c>
      <c r="O210" s="305"/>
    </row>
    <row r="211" spans="1:15" ht="24" x14ac:dyDescent="0.35">
      <c r="A211" s="305"/>
      <c r="B211" s="876"/>
      <c r="C211" s="920"/>
      <c r="D211" s="897"/>
      <c r="E211" s="897"/>
      <c r="F211" s="876" t="s">
        <v>3943</v>
      </c>
      <c r="G211" s="876" t="s">
        <v>3944</v>
      </c>
      <c r="H211" s="920" t="s">
        <v>4007</v>
      </c>
      <c r="I211" s="876" t="s">
        <v>3900</v>
      </c>
      <c r="J211" s="729" t="s">
        <v>6339</v>
      </c>
      <c r="K211" s="464" t="s">
        <v>171</v>
      </c>
      <c r="L211" s="462" t="s">
        <v>3684</v>
      </c>
      <c r="M211" s="149" t="str">
        <f>VLOOKUP(L211,CódigosRetorno!$A$2:$B$1577,2,FALSE)</f>
        <v>El XML no contiene el tag de la tasa del tributo de la línea</v>
      </c>
      <c r="N211" s="161" t="s">
        <v>163</v>
      </c>
      <c r="O211" s="305"/>
    </row>
    <row r="212" spans="1:15" ht="36" x14ac:dyDescent="0.35">
      <c r="A212" s="305"/>
      <c r="B212" s="876"/>
      <c r="C212" s="920"/>
      <c r="D212" s="897"/>
      <c r="E212" s="897"/>
      <c r="F212" s="876"/>
      <c r="G212" s="876"/>
      <c r="H212" s="920"/>
      <c r="I212" s="876"/>
      <c r="J212" s="149" t="s">
        <v>5084</v>
      </c>
      <c r="K212" s="158" t="s">
        <v>171</v>
      </c>
      <c r="L212" s="160" t="s">
        <v>4279</v>
      </c>
      <c r="M212" s="149" t="str">
        <f>VLOOKUP(L212,CódigosRetorno!$A$2:$B$1577,2,FALSE)</f>
        <v>El dato ingresado como factor de afectacion por linea no cumple con el formato establecido.</v>
      </c>
      <c r="N212" s="161" t="s">
        <v>163</v>
      </c>
      <c r="O212" s="305"/>
    </row>
    <row r="213" spans="1:15" ht="48" x14ac:dyDescent="0.35">
      <c r="A213" s="305"/>
      <c r="B213" s="876"/>
      <c r="C213" s="920"/>
      <c r="D213" s="897"/>
      <c r="E213" s="897"/>
      <c r="F213" s="876"/>
      <c r="G213" s="876"/>
      <c r="H213" s="920"/>
      <c r="I213" s="876"/>
      <c r="J213" s="149" t="s">
        <v>5885</v>
      </c>
      <c r="K213" s="158" t="s">
        <v>171</v>
      </c>
      <c r="L213" s="160" t="s">
        <v>3685</v>
      </c>
      <c r="M213" s="149" t="str">
        <f>VLOOKUP(L213,CódigosRetorno!$A$2:$B$1577,2,FALSE)</f>
        <v>El factor de afectación de IGV por linea debe ser diferente a 0.00.</v>
      </c>
      <c r="N213" s="161" t="s">
        <v>163</v>
      </c>
      <c r="O213" s="305"/>
    </row>
    <row r="214" spans="1:15" ht="48" x14ac:dyDescent="0.35">
      <c r="A214" s="305"/>
      <c r="B214" s="876"/>
      <c r="C214" s="920"/>
      <c r="D214" s="897"/>
      <c r="E214" s="897"/>
      <c r="F214" s="876"/>
      <c r="G214" s="876"/>
      <c r="H214" s="920"/>
      <c r="I214" s="876"/>
      <c r="J214" s="149" t="s">
        <v>5210</v>
      </c>
      <c r="K214" s="158" t="s">
        <v>171</v>
      </c>
      <c r="L214" s="160" t="s">
        <v>3685</v>
      </c>
      <c r="M214" s="149" t="str">
        <f>VLOOKUP(L214,CódigosRetorno!$A$2:$B$1577,2,FALSE)</f>
        <v>El factor de afectación de IGV por linea debe ser diferente a 0.00.</v>
      </c>
      <c r="N214" s="161" t="s">
        <v>163</v>
      </c>
      <c r="O214" s="305"/>
    </row>
    <row r="215" spans="1:15" ht="36" x14ac:dyDescent="0.35">
      <c r="A215" s="305"/>
      <c r="B215" s="876"/>
      <c r="C215" s="920"/>
      <c r="D215" s="897"/>
      <c r="E215" s="897"/>
      <c r="F215" s="876"/>
      <c r="G215" s="897" t="s">
        <v>5751</v>
      </c>
      <c r="H215" s="870" t="s">
        <v>4597</v>
      </c>
      <c r="I215" s="876">
        <v>1</v>
      </c>
      <c r="J215" s="149" t="s">
        <v>4949</v>
      </c>
      <c r="K215" s="158" t="s">
        <v>171</v>
      </c>
      <c r="L215" s="160" t="s">
        <v>1954</v>
      </c>
      <c r="M215" s="149" t="str">
        <f>VLOOKUP(L215,CódigosRetorno!$A$2:$B$1577,2,FALSE)</f>
        <v>El XML no contiene el tag cbc:TaxExemptionReasonCode de Afectacion al IGV</v>
      </c>
      <c r="N215" s="148" t="s">
        <v>163</v>
      </c>
      <c r="O215" s="305"/>
    </row>
    <row r="216" spans="1:15" ht="24" x14ac:dyDescent="0.35">
      <c r="A216" s="305"/>
      <c r="B216" s="876"/>
      <c r="C216" s="920"/>
      <c r="D216" s="897"/>
      <c r="E216" s="897"/>
      <c r="F216" s="876"/>
      <c r="G216" s="897"/>
      <c r="H216" s="870"/>
      <c r="I216" s="876"/>
      <c r="J216" s="149" t="s">
        <v>4790</v>
      </c>
      <c r="K216" s="158" t="s">
        <v>171</v>
      </c>
      <c r="L216" s="160" t="s">
        <v>3563</v>
      </c>
      <c r="M216" s="149" t="str">
        <f>VLOOKUP(L216,CódigosRetorno!$A$2:$B$1577,2,FALSE)</f>
        <v>Afectación de IGV no corresponde al código de tributo de la linea.</v>
      </c>
      <c r="N216" s="148" t="s">
        <v>163</v>
      </c>
      <c r="O216" s="305"/>
    </row>
    <row r="217" spans="1:15" ht="48" x14ac:dyDescent="0.35">
      <c r="A217" s="305"/>
      <c r="B217" s="876"/>
      <c r="C217" s="920"/>
      <c r="D217" s="897"/>
      <c r="E217" s="897"/>
      <c r="F217" s="876"/>
      <c r="G217" s="897"/>
      <c r="H217" s="870"/>
      <c r="I217" s="876"/>
      <c r="J217" s="149" t="s">
        <v>4950</v>
      </c>
      <c r="K217" s="158" t="s">
        <v>171</v>
      </c>
      <c r="L217" s="160" t="s">
        <v>2297</v>
      </c>
      <c r="M217" s="149" t="str">
        <f>VLOOKUP(L217,CódigosRetorno!$A$2:$B$1577,2,FALSE)</f>
        <v>El tipo de afectacion del IGV es incorrecto</v>
      </c>
      <c r="N217" s="148" t="s">
        <v>4663</v>
      </c>
      <c r="O217" s="305"/>
    </row>
    <row r="218" spans="1:15" ht="36" x14ac:dyDescent="0.35">
      <c r="A218" s="305"/>
      <c r="B218" s="876"/>
      <c r="C218" s="920"/>
      <c r="D218" s="897"/>
      <c r="E218" s="897"/>
      <c r="F218" s="876"/>
      <c r="G218" s="897"/>
      <c r="H218" s="870"/>
      <c r="I218" s="876"/>
      <c r="J218" s="149" t="s">
        <v>4791</v>
      </c>
      <c r="K218" s="158" t="s">
        <v>171</v>
      </c>
      <c r="L218" s="160" t="s">
        <v>1673</v>
      </c>
      <c r="M218" s="149" t="str">
        <f>VLOOKUP(L218,CódigosRetorno!$A$2:$B$1577,2,FALSE)</f>
        <v>Operaciones de exportacion, deben consignar Tipo Afectacion igual a 40</v>
      </c>
      <c r="N218" s="148" t="s">
        <v>163</v>
      </c>
      <c r="O218" s="305"/>
    </row>
    <row r="219" spans="1:15" ht="36" x14ac:dyDescent="0.35">
      <c r="A219" s="305"/>
      <c r="B219" s="876"/>
      <c r="C219" s="920"/>
      <c r="D219" s="897"/>
      <c r="E219" s="897"/>
      <c r="F219" s="876"/>
      <c r="G219" s="897"/>
      <c r="H219" s="870"/>
      <c r="I219" s="876"/>
      <c r="J219" s="149" t="s">
        <v>5106</v>
      </c>
      <c r="K219" s="158" t="s">
        <v>171</v>
      </c>
      <c r="L219" s="160" t="s">
        <v>1671</v>
      </c>
      <c r="M219" s="149" t="str">
        <f>VLOOKUP(L219,CódigosRetorno!$A$2:$B$1577,2,FALSE)</f>
        <v>Comprobante operacion sujeta IVAP solo debe tener ítems con código de afectación del IGV igual a 17</v>
      </c>
      <c r="N219" s="148" t="s">
        <v>163</v>
      </c>
      <c r="O219" s="305"/>
    </row>
    <row r="220" spans="1:15" ht="24" x14ac:dyDescent="0.35">
      <c r="A220" s="305"/>
      <c r="B220" s="876"/>
      <c r="C220" s="920"/>
      <c r="D220" s="897"/>
      <c r="E220" s="897" t="s">
        <v>8</v>
      </c>
      <c r="F220" s="876"/>
      <c r="G220" s="161" t="s">
        <v>3898</v>
      </c>
      <c r="H220" s="99" t="s">
        <v>3899</v>
      </c>
      <c r="I220" s="148" t="s">
        <v>3900</v>
      </c>
      <c r="J220" s="149" t="s">
        <v>4253</v>
      </c>
      <c r="K220" s="158" t="s">
        <v>1072</v>
      </c>
      <c r="L220" s="160" t="s">
        <v>4241</v>
      </c>
      <c r="M220" s="149" t="str">
        <f>VLOOKUP(L220,CódigosRetorno!$A$2:$B$1577,2,FALSE)</f>
        <v>El dato ingresado como atributo @listAgencyName es incorrecto.</v>
      </c>
      <c r="N220" s="161" t="s">
        <v>163</v>
      </c>
      <c r="O220" s="305"/>
    </row>
    <row r="221" spans="1:15" ht="24" x14ac:dyDescent="0.35">
      <c r="A221" s="305"/>
      <c r="B221" s="876"/>
      <c r="C221" s="920"/>
      <c r="D221" s="897"/>
      <c r="E221" s="897"/>
      <c r="F221" s="876"/>
      <c r="G221" s="161" t="s">
        <v>4008</v>
      </c>
      <c r="H221" s="99" t="s">
        <v>3902</v>
      </c>
      <c r="I221" s="148" t="s">
        <v>3900</v>
      </c>
      <c r="J221" s="149" t="s">
        <v>6370</v>
      </c>
      <c r="K221" s="141" t="s">
        <v>1072</v>
      </c>
      <c r="L221" s="158" t="s">
        <v>4242</v>
      </c>
      <c r="M221" s="149" t="str">
        <f>VLOOKUP(L221,CódigosRetorno!$A$2:$B$1577,2,FALSE)</f>
        <v>El dato ingresado como atributo @listName es incorrecto.</v>
      </c>
      <c r="N221" s="161" t="s">
        <v>163</v>
      </c>
      <c r="O221" s="305"/>
    </row>
    <row r="222" spans="1:15" ht="36" x14ac:dyDescent="0.35">
      <c r="A222" s="305"/>
      <c r="B222" s="876"/>
      <c r="C222" s="920"/>
      <c r="D222" s="897"/>
      <c r="E222" s="897"/>
      <c r="F222" s="876"/>
      <c r="G222" s="148" t="s">
        <v>4009</v>
      </c>
      <c r="H222" s="99" t="s">
        <v>3904</v>
      </c>
      <c r="I222" s="148" t="s">
        <v>3900</v>
      </c>
      <c r="J222" s="149" t="s">
        <v>6371</v>
      </c>
      <c r="K222" s="158" t="s">
        <v>1072</v>
      </c>
      <c r="L222" s="160" t="s">
        <v>4243</v>
      </c>
      <c r="M222" s="149" t="str">
        <f>VLOOKUP(L222,CódigosRetorno!$A$2:$B$1577,2,FALSE)</f>
        <v>El dato ingresado como atributo @listURI es incorrecto.</v>
      </c>
      <c r="N222" s="161" t="s">
        <v>163</v>
      </c>
      <c r="O222" s="305"/>
    </row>
    <row r="223" spans="1:15" ht="24" x14ac:dyDescent="0.35">
      <c r="A223" s="305"/>
      <c r="B223" s="876"/>
      <c r="C223" s="920"/>
      <c r="D223" s="897"/>
      <c r="E223" s="897" t="s">
        <v>4</v>
      </c>
      <c r="F223" s="876" t="s">
        <v>40</v>
      </c>
      <c r="G223" s="897" t="s">
        <v>5752</v>
      </c>
      <c r="H223" s="870" t="s">
        <v>4756</v>
      </c>
      <c r="I223" s="876">
        <v>1</v>
      </c>
      <c r="J223" s="149" t="s">
        <v>2853</v>
      </c>
      <c r="K223" s="158" t="s">
        <v>171</v>
      </c>
      <c r="L223" s="160" t="s">
        <v>2301</v>
      </c>
      <c r="M223" s="149" t="str">
        <f>VLOOKUP(L223,CódigosRetorno!$A$2:$B$1577,2,FALSE)</f>
        <v>El XML no contiene el tag cac:TaxCategory/cac:TaxScheme/cbc:ID del Item</v>
      </c>
      <c r="N223" s="148" t="s">
        <v>163</v>
      </c>
      <c r="O223" s="305"/>
    </row>
    <row r="224" spans="1:15" ht="24" x14ac:dyDescent="0.35">
      <c r="A224" s="305"/>
      <c r="B224" s="876"/>
      <c r="C224" s="920"/>
      <c r="D224" s="897"/>
      <c r="E224" s="897"/>
      <c r="F224" s="876"/>
      <c r="G224" s="897"/>
      <c r="H224" s="870"/>
      <c r="I224" s="876"/>
      <c r="J224" s="149" t="s">
        <v>2889</v>
      </c>
      <c r="K224" s="158" t="s">
        <v>171</v>
      </c>
      <c r="L224" s="160" t="s">
        <v>2302</v>
      </c>
      <c r="M224" s="149" t="str">
        <f>VLOOKUP(L224,CódigosRetorno!$A$2:$B$1577,2,FALSE)</f>
        <v>El codigo del tributo es invalido</v>
      </c>
      <c r="N224" s="148" t="s">
        <v>4664</v>
      </c>
      <c r="O224" s="305"/>
    </row>
    <row r="225" spans="1:15" ht="24" x14ac:dyDescent="0.35">
      <c r="A225" s="305"/>
      <c r="B225" s="876"/>
      <c r="C225" s="920"/>
      <c r="D225" s="897"/>
      <c r="E225" s="897"/>
      <c r="F225" s="876"/>
      <c r="G225" s="897"/>
      <c r="H225" s="870"/>
      <c r="I225" s="876"/>
      <c r="J225" s="539" t="s">
        <v>6309</v>
      </c>
      <c r="K225" s="377" t="s">
        <v>171</v>
      </c>
      <c r="L225" s="378" t="s">
        <v>3804</v>
      </c>
      <c r="M225" s="149" t="str">
        <f>VLOOKUP(L225,CódigosRetorno!$A$2:$B$1577,2,FALSE)</f>
        <v>El código de tributo no debe repetirse a nivel de item</v>
      </c>
      <c r="N225" s="161" t="s">
        <v>163</v>
      </c>
      <c r="O225" s="305"/>
    </row>
    <row r="226" spans="1:15" ht="48" x14ac:dyDescent="0.35">
      <c r="A226" s="305"/>
      <c r="B226" s="876"/>
      <c r="C226" s="920"/>
      <c r="D226" s="897"/>
      <c r="E226" s="897"/>
      <c r="F226" s="876"/>
      <c r="G226" s="897"/>
      <c r="H226" s="870"/>
      <c r="I226" s="876"/>
      <c r="J226" s="541" t="s">
        <v>6376</v>
      </c>
      <c r="K226" s="377" t="s">
        <v>171</v>
      </c>
      <c r="L226" s="378" t="s">
        <v>4286</v>
      </c>
      <c r="M226" s="149" t="str">
        <f>VLOOKUP(L226,CódigosRetorno!$A$2:$B$1577,2,FALSE)</f>
        <v>El XML debe contener al menos un tributo por linea de afectacion por IGV (Gravada, Exonerada, Inafecta, Exportación)</v>
      </c>
      <c r="N226" s="161" t="s">
        <v>163</v>
      </c>
      <c r="O226" s="305"/>
    </row>
    <row r="227" spans="1:15" ht="108" x14ac:dyDescent="0.35">
      <c r="A227" s="305"/>
      <c r="B227" s="876"/>
      <c r="C227" s="920"/>
      <c r="D227" s="897"/>
      <c r="E227" s="897"/>
      <c r="F227" s="876"/>
      <c r="G227" s="897"/>
      <c r="H227" s="870"/>
      <c r="I227" s="876"/>
      <c r="J227" s="151" t="s">
        <v>4926</v>
      </c>
      <c r="K227" s="158" t="s">
        <v>171</v>
      </c>
      <c r="L227" s="160" t="s">
        <v>4913</v>
      </c>
      <c r="M227" s="149" t="str">
        <f>VLOOKUP(L227,CódigosRetorno!$A$2:$B$1577,2,FALSE)</f>
        <v>La combinación de tributos no es permitida</v>
      </c>
      <c r="N227" s="161" t="s">
        <v>163</v>
      </c>
      <c r="O227" s="305"/>
    </row>
    <row r="228" spans="1:15" ht="24" x14ac:dyDescent="0.35">
      <c r="A228" s="305"/>
      <c r="B228" s="876"/>
      <c r="C228" s="920"/>
      <c r="D228" s="897"/>
      <c r="E228" s="897" t="s">
        <v>8</v>
      </c>
      <c r="F228" s="876"/>
      <c r="G228" s="148" t="s">
        <v>3946</v>
      </c>
      <c r="H228" s="149" t="s">
        <v>3915</v>
      </c>
      <c r="I228" s="148" t="s">
        <v>3900</v>
      </c>
      <c r="J228" s="149" t="s">
        <v>6372</v>
      </c>
      <c r="K228" s="141" t="s">
        <v>1072</v>
      </c>
      <c r="L228" s="158" t="s">
        <v>4246</v>
      </c>
      <c r="M228" s="149" t="str">
        <f>VLOOKUP(L228,CódigosRetorno!$A$2:$B$1577,2,FALSE)</f>
        <v>El dato ingresado como atributo @schemeName es incorrecto.</v>
      </c>
      <c r="N228" s="161" t="s">
        <v>163</v>
      </c>
      <c r="O228" s="305"/>
    </row>
    <row r="229" spans="1:15" ht="24" x14ac:dyDescent="0.35">
      <c r="A229" s="305"/>
      <c r="B229" s="876"/>
      <c r="C229" s="920"/>
      <c r="D229" s="897"/>
      <c r="E229" s="897"/>
      <c r="F229" s="876"/>
      <c r="G229" s="148" t="s">
        <v>3898</v>
      </c>
      <c r="H229" s="149" t="s">
        <v>3916</v>
      </c>
      <c r="I229" s="148" t="s">
        <v>3900</v>
      </c>
      <c r="J229" s="149" t="s">
        <v>4253</v>
      </c>
      <c r="K229" s="141" t="s">
        <v>1072</v>
      </c>
      <c r="L229" s="158" t="s">
        <v>4247</v>
      </c>
      <c r="M229" s="149" t="str">
        <f>VLOOKUP(L229,CódigosRetorno!$A$2:$B$1577,2,FALSE)</f>
        <v>El dato ingresado como atributo @schemeAgencyName es incorrecto.</v>
      </c>
      <c r="N229" s="161" t="s">
        <v>163</v>
      </c>
      <c r="O229" s="305"/>
    </row>
    <row r="230" spans="1:15" ht="36" x14ac:dyDescent="0.35">
      <c r="A230" s="305"/>
      <c r="B230" s="876"/>
      <c r="C230" s="920"/>
      <c r="D230" s="897"/>
      <c r="E230" s="897"/>
      <c r="F230" s="876"/>
      <c r="G230" s="161" t="s">
        <v>4566</v>
      </c>
      <c r="H230" s="99" t="s">
        <v>3918</v>
      </c>
      <c r="I230" s="148" t="s">
        <v>3900</v>
      </c>
      <c r="J230" s="149" t="s">
        <v>6373</v>
      </c>
      <c r="K230" s="158" t="s">
        <v>1072</v>
      </c>
      <c r="L230" s="160" t="s">
        <v>4248</v>
      </c>
      <c r="M230" s="149" t="str">
        <f>VLOOKUP(L230,CódigosRetorno!$A$2:$B$1577,2,FALSE)</f>
        <v>El dato ingresado como atributo @schemeURI es incorrecto.</v>
      </c>
      <c r="N230" s="161" t="s">
        <v>163</v>
      </c>
      <c r="O230" s="305"/>
    </row>
    <row r="231" spans="1:15" ht="24" x14ac:dyDescent="0.35">
      <c r="A231" s="305"/>
      <c r="B231" s="876"/>
      <c r="C231" s="920"/>
      <c r="D231" s="897"/>
      <c r="E231" s="897" t="s">
        <v>4</v>
      </c>
      <c r="F231" s="876" t="s">
        <v>42</v>
      </c>
      <c r="G231" s="897" t="s">
        <v>5752</v>
      </c>
      <c r="H231" s="870" t="s">
        <v>3948</v>
      </c>
      <c r="I231" s="876">
        <v>1</v>
      </c>
      <c r="J231" s="149" t="s">
        <v>2853</v>
      </c>
      <c r="K231" s="158" t="s">
        <v>171</v>
      </c>
      <c r="L231" s="160" t="s">
        <v>3690</v>
      </c>
      <c r="M231" s="149" t="str">
        <f>VLOOKUP(L231,CódigosRetorno!$A$2:$B$1577,2,FALSE)</f>
        <v>El XML no contiene el tag o no existe información del nombre de tributo de la línea</v>
      </c>
      <c r="N231" s="148" t="s">
        <v>163</v>
      </c>
      <c r="O231" s="305"/>
    </row>
    <row r="232" spans="1:15" ht="24" x14ac:dyDescent="0.35">
      <c r="A232" s="305"/>
      <c r="B232" s="876"/>
      <c r="C232" s="920"/>
      <c r="D232" s="897"/>
      <c r="E232" s="897"/>
      <c r="F232" s="876"/>
      <c r="G232" s="897"/>
      <c r="H232" s="870"/>
      <c r="I232" s="876"/>
      <c r="J232" s="151" t="s">
        <v>4901</v>
      </c>
      <c r="K232" s="158" t="s">
        <v>171</v>
      </c>
      <c r="L232" s="160" t="s">
        <v>3565</v>
      </c>
      <c r="M232" s="149" t="str">
        <f>VLOOKUP(L232,CódigosRetorno!$A$2:$B$1577,2,FALSE)</f>
        <v>Nombre de tributo no corresponde al código de tributo de la linea.</v>
      </c>
      <c r="N232" s="148" t="s">
        <v>4664</v>
      </c>
      <c r="O232" s="305"/>
    </row>
    <row r="233" spans="1:15" ht="36" x14ac:dyDescent="0.35">
      <c r="A233" s="305"/>
      <c r="B233" s="876"/>
      <c r="C233" s="920"/>
      <c r="D233" s="897"/>
      <c r="E233" s="897"/>
      <c r="F233" s="148" t="s">
        <v>12</v>
      </c>
      <c r="G233" s="141" t="s">
        <v>5752</v>
      </c>
      <c r="H233" s="151" t="s">
        <v>4012</v>
      </c>
      <c r="I233" s="148">
        <v>1</v>
      </c>
      <c r="J233" s="151" t="s">
        <v>4899</v>
      </c>
      <c r="K233" s="158" t="s">
        <v>171</v>
      </c>
      <c r="L233" s="158" t="s">
        <v>724</v>
      </c>
      <c r="M233" s="149" t="str">
        <f>VLOOKUP(L233,CódigosRetorno!$A$2:$B$1577,2,FALSE)</f>
        <v>El Name o TaxTypeCode debe corresponder al codigo de tributo del item</v>
      </c>
      <c r="N233" s="148" t="s">
        <v>4664</v>
      </c>
      <c r="O233" s="305"/>
    </row>
    <row r="234" spans="1:15" ht="36" x14ac:dyDescent="0.35">
      <c r="A234" s="305"/>
      <c r="B234" s="876">
        <f>B200+1</f>
        <v>36</v>
      </c>
      <c r="C234" s="920" t="s">
        <v>6024</v>
      </c>
      <c r="D234" s="897" t="s">
        <v>14</v>
      </c>
      <c r="E234" s="897" t="s">
        <v>8</v>
      </c>
      <c r="F234" s="148" t="s">
        <v>11</v>
      </c>
      <c r="G234" s="141" t="s">
        <v>15</v>
      </c>
      <c r="H234" s="149" t="s">
        <v>4005</v>
      </c>
      <c r="I234" s="148" t="s">
        <v>3900</v>
      </c>
      <c r="J234" s="149" t="s">
        <v>5096</v>
      </c>
      <c r="K234" s="141" t="s">
        <v>171</v>
      </c>
      <c r="L234" s="160" t="s">
        <v>3748</v>
      </c>
      <c r="M234" s="149" t="str">
        <f>VLOOKUP(L234,CódigosRetorno!$A$2:$B$1577,2,FALSE)</f>
        <v>El dato ingresado en TaxableAmount de la linea no cumple con el formato establecido</v>
      </c>
      <c r="N234" s="148" t="s">
        <v>163</v>
      </c>
      <c r="O234" s="305"/>
    </row>
    <row r="235" spans="1:15" ht="24" x14ac:dyDescent="0.35">
      <c r="A235" s="305"/>
      <c r="B235" s="876"/>
      <c r="C235" s="920"/>
      <c r="D235" s="897"/>
      <c r="E235" s="897"/>
      <c r="F235" s="148" t="s">
        <v>12</v>
      </c>
      <c r="G235" s="141" t="s">
        <v>5742</v>
      </c>
      <c r="H235" s="99" t="s">
        <v>3942</v>
      </c>
      <c r="I235" s="148">
        <v>1</v>
      </c>
      <c r="J235" s="149" t="s">
        <v>4761</v>
      </c>
      <c r="K235" s="141" t="s">
        <v>171</v>
      </c>
      <c r="L235" s="158" t="s">
        <v>692</v>
      </c>
      <c r="M235" s="149" t="str">
        <f>VLOOKUP(L235,CódigosRetorno!$A$2:$B$1577,2,FALSE)</f>
        <v>La moneda debe ser la misma en todo el documento. Salvo las percepciones que sólo son en moneda nacional.</v>
      </c>
      <c r="N235" s="148" t="s">
        <v>163</v>
      </c>
      <c r="O235" s="305"/>
    </row>
    <row r="236" spans="1:15" ht="24" x14ac:dyDescent="0.35">
      <c r="A236" s="305"/>
      <c r="B236" s="876"/>
      <c r="C236" s="920"/>
      <c r="D236" s="897"/>
      <c r="E236" s="897"/>
      <c r="F236" s="876" t="s">
        <v>11</v>
      </c>
      <c r="G236" s="897" t="s">
        <v>15</v>
      </c>
      <c r="H236" s="870" t="s">
        <v>4727</v>
      </c>
      <c r="I236" s="876">
        <v>1</v>
      </c>
      <c r="J236" s="149" t="s">
        <v>5097</v>
      </c>
      <c r="K236" s="158" t="s">
        <v>171</v>
      </c>
      <c r="L236" s="160" t="s">
        <v>2305</v>
      </c>
      <c r="M236" s="149" t="str">
        <f>VLOOKUP(L236,CódigosRetorno!$A$2:$B$1577,2,FALSE)</f>
        <v>El dato ingresado en TaxAmount de la linea no cumple con el formato establecido</v>
      </c>
      <c r="N236" s="161" t="s">
        <v>163</v>
      </c>
      <c r="O236" s="305"/>
    </row>
    <row r="237" spans="1:15" ht="48" x14ac:dyDescent="0.35">
      <c r="A237" s="305"/>
      <c r="B237" s="876"/>
      <c r="C237" s="920"/>
      <c r="D237" s="897"/>
      <c r="E237" s="897"/>
      <c r="F237" s="876"/>
      <c r="G237" s="897"/>
      <c r="H237" s="870"/>
      <c r="I237" s="876"/>
      <c r="J237" s="149" t="s">
        <v>4951</v>
      </c>
      <c r="K237" s="158" t="s">
        <v>171</v>
      </c>
      <c r="L237" s="160" t="s">
        <v>4299</v>
      </c>
      <c r="M237" s="149" t="str">
        <f>VLOOKUP(L237,CódigosRetorno!$A$2:$B$1577,2,FALSE)</f>
        <v>El producto del factor y monto base de la afectación del ISC no corresponde al monto de afectacion de linea.</v>
      </c>
      <c r="N237" s="161" t="s">
        <v>163</v>
      </c>
      <c r="O237" s="305"/>
    </row>
    <row r="238" spans="1:15" ht="48" x14ac:dyDescent="0.35">
      <c r="A238" s="305"/>
      <c r="B238" s="876"/>
      <c r="C238" s="920"/>
      <c r="D238" s="897"/>
      <c r="E238" s="897"/>
      <c r="F238" s="876"/>
      <c r="G238" s="897"/>
      <c r="H238" s="870"/>
      <c r="I238" s="876"/>
      <c r="J238" s="149" t="s">
        <v>4952</v>
      </c>
      <c r="K238" s="158" t="s">
        <v>171</v>
      </c>
      <c r="L238" s="160" t="s">
        <v>4300</v>
      </c>
      <c r="M238" s="149" t="str">
        <f>VLOOKUP(L238,CódigosRetorno!$A$2:$B$1577,2,FALSE)</f>
        <v>El producto del factor y monto base de la afectación de otros tributos no corresponde al monto de afectacion de linea.</v>
      </c>
      <c r="N238" s="161" t="s">
        <v>163</v>
      </c>
      <c r="O238" s="305"/>
    </row>
    <row r="239" spans="1:15" ht="24" x14ac:dyDescent="0.35">
      <c r="A239" s="305"/>
      <c r="B239" s="876"/>
      <c r="C239" s="920"/>
      <c r="D239" s="897"/>
      <c r="E239" s="897"/>
      <c r="F239" s="148" t="s">
        <v>12</v>
      </c>
      <c r="G239" s="141" t="s">
        <v>5742</v>
      </c>
      <c r="H239" s="99" t="s">
        <v>3942</v>
      </c>
      <c r="I239" s="148">
        <v>1</v>
      </c>
      <c r="J239" s="149" t="s">
        <v>4761</v>
      </c>
      <c r="K239" s="141" t="s">
        <v>171</v>
      </c>
      <c r="L239" s="158" t="s">
        <v>692</v>
      </c>
      <c r="M239" s="149" t="str">
        <f>VLOOKUP(L239,CódigosRetorno!$A$2:$B$1577,2,FALSE)</f>
        <v>La moneda debe ser la misma en todo el documento. Salvo las percepciones que sólo son en moneda nacional.</v>
      </c>
      <c r="N239" s="148" t="s">
        <v>163</v>
      </c>
      <c r="O239" s="305"/>
    </row>
    <row r="240" spans="1:15" ht="24" x14ac:dyDescent="0.35">
      <c r="A240" s="305"/>
      <c r="B240" s="876"/>
      <c r="C240" s="920"/>
      <c r="D240" s="897"/>
      <c r="E240" s="897"/>
      <c r="F240" s="876" t="s">
        <v>3943</v>
      </c>
      <c r="G240" s="876" t="s">
        <v>3944</v>
      </c>
      <c r="H240" s="870" t="s">
        <v>4010</v>
      </c>
      <c r="I240" s="876" t="s">
        <v>3900</v>
      </c>
      <c r="J240" s="729" t="s">
        <v>6339</v>
      </c>
      <c r="K240" s="464" t="s">
        <v>171</v>
      </c>
      <c r="L240" s="462" t="s">
        <v>3684</v>
      </c>
      <c r="M240" s="149" t="str">
        <f>VLOOKUP(L240,CódigosRetorno!$A$2:$B$1577,2,FALSE)</f>
        <v>El XML no contiene el tag de la tasa del tributo de la línea</v>
      </c>
      <c r="N240" s="161" t="s">
        <v>163</v>
      </c>
      <c r="O240" s="305"/>
    </row>
    <row r="241" spans="1:15" ht="36" x14ac:dyDescent="0.35">
      <c r="A241" s="305"/>
      <c r="B241" s="876"/>
      <c r="C241" s="920"/>
      <c r="D241" s="897"/>
      <c r="E241" s="897"/>
      <c r="F241" s="876"/>
      <c r="G241" s="876"/>
      <c r="H241" s="870"/>
      <c r="I241" s="876"/>
      <c r="J241" s="149" t="s">
        <v>5084</v>
      </c>
      <c r="K241" s="158" t="s">
        <v>171</v>
      </c>
      <c r="L241" s="160" t="s">
        <v>4279</v>
      </c>
      <c r="M241" s="149" t="str">
        <f>VLOOKUP(L241,CódigosRetorno!$A$2:$B$1577,2,FALSE)</f>
        <v>El dato ingresado como factor de afectacion por linea no cumple con el formato establecido.</v>
      </c>
      <c r="N241" s="161" t="s">
        <v>163</v>
      </c>
      <c r="O241" s="305"/>
    </row>
    <row r="242" spans="1:15" ht="36" x14ac:dyDescent="0.35">
      <c r="A242" s="305"/>
      <c r="B242" s="876"/>
      <c r="C242" s="920"/>
      <c r="D242" s="897"/>
      <c r="E242" s="897"/>
      <c r="F242" s="876"/>
      <c r="G242" s="876"/>
      <c r="H242" s="870"/>
      <c r="I242" s="876"/>
      <c r="J242" s="149" t="s">
        <v>4953</v>
      </c>
      <c r="K242" s="158" t="s">
        <v>171</v>
      </c>
      <c r="L242" s="160" t="s">
        <v>4282</v>
      </c>
      <c r="M242" s="149" t="str">
        <f>VLOOKUP(L242,CódigosRetorno!$A$2:$B$1577,2,FALSE)</f>
        <v>El factor de afectación de ISC por linea debe ser diferente a 0.00.</v>
      </c>
      <c r="N242" s="161" t="s">
        <v>163</v>
      </c>
      <c r="O242" s="305"/>
    </row>
    <row r="243" spans="1:15" ht="36" x14ac:dyDescent="0.35">
      <c r="A243" s="305"/>
      <c r="B243" s="876"/>
      <c r="C243" s="920"/>
      <c r="D243" s="897"/>
      <c r="E243" s="897"/>
      <c r="F243" s="876" t="s">
        <v>9</v>
      </c>
      <c r="G243" s="897" t="s">
        <v>5753</v>
      </c>
      <c r="H243" s="870" t="s">
        <v>4011</v>
      </c>
      <c r="I243" s="876">
        <v>1</v>
      </c>
      <c r="J243" s="149" t="s">
        <v>4954</v>
      </c>
      <c r="K243" s="158" t="s">
        <v>171</v>
      </c>
      <c r="L243" s="160" t="s">
        <v>1952</v>
      </c>
      <c r="M243" s="149" t="str">
        <f>VLOOKUP(L243,CódigosRetorno!$A$2:$B$1577,2,FALSE)</f>
        <v>Si existe monto de ISC en el ITEM debe especificar el sistema de calculo</v>
      </c>
      <c r="N243" s="148" t="s">
        <v>163</v>
      </c>
      <c r="O243" s="305"/>
    </row>
    <row r="244" spans="1:15" ht="24" x14ac:dyDescent="0.35">
      <c r="A244" s="305"/>
      <c r="B244" s="876"/>
      <c r="C244" s="920"/>
      <c r="D244" s="897"/>
      <c r="E244" s="897"/>
      <c r="F244" s="876"/>
      <c r="G244" s="897"/>
      <c r="H244" s="870"/>
      <c r="I244" s="876"/>
      <c r="J244" s="149" t="s">
        <v>4757</v>
      </c>
      <c r="K244" s="158" t="s">
        <v>171</v>
      </c>
      <c r="L244" s="160" t="s">
        <v>4802</v>
      </c>
      <c r="M244" s="149" t="str">
        <f>VLOOKUP(L244,CódigosRetorno!$A$2:$B$1577,2,FALSE)</f>
        <v>Solo debe consignar sistema de calculo si el tributo es ISC</v>
      </c>
      <c r="N244" s="161" t="s">
        <v>163</v>
      </c>
      <c r="O244" s="305"/>
    </row>
    <row r="245" spans="1:15" ht="36" x14ac:dyDescent="0.35">
      <c r="A245" s="305"/>
      <c r="B245" s="876"/>
      <c r="C245" s="920"/>
      <c r="D245" s="897"/>
      <c r="E245" s="897"/>
      <c r="F245" s="876"/>
      <c r="G245" s="897"/>
      <c r="H245" s="870"/>
      <c r="I245" s="876"/>
      <c r="J245" s="149" t="s">
        <v>4955</v>
      </c>
      <c r="K245" s="158" t="s">
        <v>171</v>
      </c>
      <c r="L245" s="160" t="s">
        <v>2296</v>
      </c>
      <c r="M245" s="149" t="str">
        <f>VLOOKUP(L245,CódigosRetorno!$A$2:$B$1577,2,FALSE)</f>
        <v>El sistema de calculo del ISC es incorrecto</v>
      </c>
      <c r="N245" s="148" t="s">
        <v>4665</v>
      </c>
      <c r="O245" s="305"/>
    </row>
    <row r="246" spans="1:15" ht="24" x14ac:dyDescent="0.35">
      <c r="A246" s="305"/>
      <c r="B246" s="876"/>
      <c r="C246" s="920"/>
      <c r="D246" s="897"/>
      <c r="E246" s="897"/>
      <c r="F246" s="876" t="s">
        <v>40</v>
      </c>
      <c r="G246" s="897" t="s">
        <v>5752</v>
      </c>
      <c r="H246" s="870" t="s">
        <v>4756</v>
      </c>
      <c r="I246" s="876">
        <v>1</v>
      </c>
      <c r="J246" s="149" t="s">
        <v>2853</v>
      </c>
      <c r="K246" s="158" t="s">
        <v>171</v>
      </c>
      <c r="L246" s="160" t="s">
        <v>2301</v>
      </c>
      <c r="M246" s="149" t="str">
        <f>VLOOKUP(L246,CódigosRetorno!$A$2:$B$1577,2,FALSE)</f>
        <v>El XML no contiene el tag cac:TaxCategory/cac:TaxScheme/cbc:ID del Item</v>
      </c>
      <c r="N246" s="148" t="s">
        <v>163</v>
      </c>
      <c r="O246" s="305"/>
    </row>
    <row r="247" spans="1:15" ht="24" x14ac:dyDescent="0.35">
      <c r="A247" s="305"/>
      <c r="B247" s="876"/>
      <c r="C247" s="920"/>
      <c r="D247" s="897"/>
      <c r="E247" s="897"/>
      <c r="F247" s="876"/>
      <c r="G247" s="897"/>
      <c r="H247" s="870"/>
      <c r="I247" s="876"/>
      <c r="J247" s="149" t="s">
        <v>2889</v>
      </c>
      <c r="K247" s="158" t="s">
        <v>171</v>
      </c>
      <c r="L247" s="160" t="s">
        <v>2302</v>
      </c>
      <c r="M247" s="149" t="str">
        <f>VLOOKUP(L247,CódigosRetorno!$A$2:$B$1577,2,FALSE)</f>
        <v>El codigo del tributo es invalido</v>
      </c>
      <c r="N247" s="148" t="s">
        <v>4664</v>
      </c>
      <c r="O247" s="305"/>
    </row>
    <row r="248" spans="1:15" ht="24" x14ac:dyDescent="0.35">
      <c r="A248" s="305"/>
      <c r="B248" s="876"/>
      <c r="C248" s="920"/>
      <c r="D248" s="897"/>
      <c r="E248" s="897"/>
      <c r="F248" s="876"/>
      <c r="G248" s="897"/>
      <c r="H248" s="870"/>
      <c r="I248" s="876"/>
      <c r="J248" s="539" t="s">
        <v>6309</v>
      </c>
      <c r="K248" s="377" t="s">
        <v>171</v>
      </c>
      <c r="L248" s="378" t="s">
        <v>3804</v>
      </c>
      <c r="M248" s="149" t="str">
        <f>VLOOKUP(L248,CódigosRetorno!$A$2:$B$1577,2,FALSE)</f>
        <v>El código de tributo no debe repetirse a nivel de item</v>
      </c>
      <c r="N248" s="161" t="s">
        <v>163</v>
      </c>
      <c r="O248" s="305"/>
    </row>
    <row r="249" spans="1:15" ht="24" x14ac:dyDescent="0.35">
      <c r="A249" s="305"/>
      <c r="B249" s="876"/>
      <c r="C249" s="920"/>
      <c r="D249" s="897"/>
      <c r="E249" s="897"/>
      <c r="F249" s="876"/>
      <c r="G249" s="148" t="s">
        <v>3946</v>
      </c>
      <c r="H249" s="149" t="s">
        <v>3915</v>
      </c>
      <c r="I249" s="148" t="s">
        <v>3900</v>
      </c>
      <c r="J249" s="149" t="s">
        <v>6372</v>
      </c>
      <c r="K249" s="141" t="s">
        <v>1072</v>
      </c>
      <c r="L249" s="158" t="s">
        <v>4246</v>
      </c>
      <c r="M249" s="149" t="str">
        <f>VLOOKUP(L249,CódigosRetorno!$A$2:$B$1577,2,FALSE)</f>
        <v>El dato ingresado como atributo @schemeName es incorrecto.</v>
      </c>
      <c r="N249" s="161" t="s">
        <v>163</v>
      </c>
      <c r="O249" s="305"/>
    </row>
    <row r="250" spans="1:15" ht="24" x14ac:dyDescent="0.35">
      <c r="A250" s="305"/>
      <c r="B250" s="876"/>
      <c r="C250" s="920"/>
      <c r="D250" s="897"/>
      <c r="E250" s="897"/>
      <c r="F250" s="876"/>
      <c r="G250" s="148" t="s">
        <v>3898</v>
      </c>
      <c r="H250" s="149" t="s">
        <v>3916</v>
      </c>
      <c r="I250" s="148" t="s">
        <v>3900</v>
      </c>
      <c r="J250" s="149" t="s">
        <v>4253</v>
      </c>
      <c r="K250" s="141" t="s">
        <v>1072</v>
      </c>
      <c r="L250" s="158" t="s">
        <v>4247</v>
      </c>
      <c r="M250" s="149" t="str">
        <f>VLOOKUP(L250,CódigosRetorno!$A$2:$B$1577,2,FALSE)</f>
        <v>El dato ingresado como atributo @schemeAgencyName es incorrecto.</v>
      </c>
      <c r="N250" s="161" t="s">
        <v>163</v>
      </c>
      <c r="O250" s="305"/>
    </row>
    <row r="251" spans="1:15" ht="36" x14ac:dyDescent="0.35">
      <c r="A251" s="305"/>
      <c r="B251" s="876"/>
      <c r="C251" s="920"/>
      <c r="D251" s="897"/>
      <c r="E251" s="897"/>
      <c r="F251" s="876"/>
      <c r="G251" s="148" t="s">
        <v>4292</v>
      </c>
      <c r="H251" s="99" t="s">
        <v>3918</v>
      </c>
      <c r="I251" s="148" t="s">
        <v>3900</v>
      </c>
      <c r="J251" s="149" t="s">
        <v>6373</v>
      </c>
      <c r="K251" s="158" t="s">
        <v>1072</v>
      </c>
      <c r="L251" s="160" t="s">
        <v>4248</v>
      </c>
      <c r="M251" s="149" t="str">
        <f>VLOOKUP(L251,CódigosRetorno!$A$2:$B$1577,2,FALSE)</f>
        <v>El dato ingresado como atributo @schemeURI es incorrecto.</v>
      </c>
      <c r="N251" s="161" t="s">
        <v>163</v>
      </c>
      <c r="O251" s="305"/>
    </row>
    <row r="252" spans="1:15" ht="24" x14ac:dyDescent="0.35">
      <c r="A252" s="305"/>
      <c r="B252" s="876"/>
      <c r="C252" s="920"/>
      <c r="D252" s="897"/>
      <c r="E252" s="897"/>
      <c r="F252" s="876" t="s">
        <v>42</v>
      </c>
      <c r="G252" s="897" t="s">
        <v>5752</v>
      </c>
      <c r="H252" s="870" t="s">
        <v>3948</v>
      </c>
      <c r="I252" s="876">
        <v>1</v>
      </c>
      <c r="J252" s="149" t="s">
        <v>2853</v>
      </c>
      <c r="K252" s="158" t="s">
        <v>171</v>
      </c>
      <c r="L252" s="160" t="s">
        <v>3690</v>
      </c>
      <c r="M252" s="149" t="str">
        <f>VLOOKUP(L252,CódigosRetorno!$A$2:$B$1577,2,FALSE)</f>
        <v>El XML no contiene el tag o no existe información del nombre de tributo de la línea</v>
      </c>
      <c r="N252" s="148" t="s">
        <v>163</v>
      </c>
      <c r="O252" s="305"/>
    </row>
    <row r="253" spans="1:15" ht="24" x14ac:dyDescent="0.35">
      <c r="A253" s="305"/>
      <c r="B253" s="876"/>
      <c r="C253" s="920"/>
      <c r="D253" s="897"/>
      <c r="E253" s="897"/>
      <c r="F253" s="876"/>
      <c r="G253" s="897"/>
      <c r="H253" s="870"/>
      <c r="I253" s="876"/>
      <c r="J253" s="151" t="s">
        <v>4901</v>
      </c>
      <c r="K253" s="158" t="s">
        <v>171</v>
      </c>
      <c r="L253" s="160" t="s">
        <v>3565</v>
      </c>
      <c r="M253" s="149" t="str">
        <f>VLOOKUP(L253,CódigosRetorno!$A$2:$B$1577,2,FALSE)</f>
        <v>Nombre de tributo no corresponde al código de tributo de la linea.</v>
      </c>
      <c r="N253" s="148" t="s">
        <v>4664</v>
      </c>
      <c r="O253" s="305"/>
    </row>
    <row r="254" spans="1:15" ht="36" x14ac:dyDescent="0.35">
      <c r="A254" s="305"/>
      <c r="B254" s="876"/>
      <c r="C254" s="920"/>
      <c r="D254" s="897"/>
      <c r="E254" s="897"/>
      <c r="F254" s="148" t="s">
        <v>12</v>
      </c>
      <c r="G254" s="141" t="s">
        <v>5752</v>
      </c>
      <c r="H254" s="149" t="s">
        <v>4012</v>
      </c>
      <c r="I254" s="148">
        <v>1</v>
      </c>
      <c r="J254" s="151" t="s">
        <v>4899</v>
      </c>
      <c r="K254" s="158" t="s">
        <v>171</v>
      </c>
      <c r="L254" s="158" t="s">
        <v>724</v>
      </c>
      <c r="M254" s="149" t="str">
        <f>VLOOKUP(L254,CódigosRetorno!$A$2:$B$1577,2,FALSE)</f>
        <v>El Name o TaxTypeCode debe corresponder al codigo de tributo del item</v>
      </c>
      <c r="N254" s="148" t="s">
        <v>4664</v>
      </c>
      <c r="O254" s="305"/>
    </row>
    <row r="255" spans="1:15" ht="24" x14ac:dyDescent="0.35">
      <c r="A255" s="305"/>
      <c r="B255" s="1041">
        <f>B234+1</f>
        <v>37</v>
      </c>
      <c r="C255" s="1047" t="s">
        <v>5972</v>
      </c>
      <c r="D255" s="930" t="s">
        <v>14</v>
      </c>
      <c r="E255" s="930" t="s">
        <v>8</v>
      </c>
      <c r="F255" s="924" t="s">
        <v>11</v>
      </c>
      <c r="G255" s="995" t="s">
        <v>15</v>
      </c>
      <c r="H255" s="927" t="s">
        <v>5966</v>
      </c>
      <c r="I255" s="1041">
        <v>1</v>
      </c>
      <c r="J255" s="550" t="s">
        <v>5082</v>
      </c>
      <c r="K255" s="464" t="s">
        <v>171</v>
      </c>
      <c r="L255" s="462" t="s">
        <v>2305</v>
      </c>
      <c r="M255" s="550" t="str">
        <f>VLOOKUP(L255,CódigosRetorno!$A$2:$B$1577,2,FALSE)</f>
        <v>El dato ingresado en TaxAmount de la linea no cumple con el formato establecido</v>
      </c>
      <c r="N255" s="465" t="s">
        <v>163</v>
      </c>
      <c r="O255" s="305"/>
    </row>
    <row r="256" spans="1:15" ht="60" x14ac:dyDescent="0.35">
      <c r="A256" s="305"/>
      <c r="B256" s="1041"/>
      <c r="C256" s="1047"/>
      <c r="D256" s="930"/>
      <c r="E256" s="930"/>
      <c r="F256" s="925"/>
      <c r="G256" s="996"/>
      <c r="H256" s="928"/>
      <c r="I256" s="1041"/>
      <c r="J256" s="550" t="s">
        <v>6148</v>
      </c>
      <c r="K256" s="464" t="s">
        <v>1072</v>
      </c>
      <c r="L256" s="462" t="s">
        <v>5845</v>
      </c>
      <c r="M256" s="550" t="str">
        <f>VLOOKUP(L256,CódigosRetorno!$A$2:$B$1577,2,FALSE)</f>
        <v>El dato ingresado en el campo cac:TaxSubtotal/cbc:TaxAmount del ítem no coincide con el valor calculado</v>
      </c>
      <c r="N256" s="465" t="s">
        <v>163</v>
      </c>
      <c r="O256" s="305"/>
    </row>
    <row r="257" spans="1:15" ht="24" x14ac:dyDescent="0.35">
      <c r="A257" s="305"/>
      <c r="B257" s="1041"/>
      <c r="C257" s="1047"/>
      <c r="D257" s="930"/>
      <c r="E257" s="930"/>
      <c r="F257" s="926"/>
      <c r="G257" s="997"/>
      <c r="H257" s="929"/>
      <c r="I257" s="551"/>
      <c r="J257" s="550" t="s">
        <v>5855</v>
      </c>
      <c r="K257" s="464" t="s">
        <v>171</v>
      </c>
      <c r="L257" s="462" t="s">
        <v>5852</v>
      </c>
      <c r="M257" s="550" t="str">
        <f>VLOOKUP(L257,CódigosRetorno!$A$2:$B$1577,2,FALSE)</f>
        <v>El impuesto ICBPER no aplica para el NRUS</v>
      </c>
      <c r="N257" s="465" t="s">
        <v>163</v>
      </c>
      <c r="O257" s="305"/>
    </row>
    <row r="258" spans="1:15" ht="24" x14ac:dyDescent="0.35">
      <c r="A258" s="305"/>
      <c r="B258" s="1041"/>
      <c r="C258" s="1047"/>
      <c r="D258" s="930"/>
      <c r="E258" s="930"/>
      <c r="F258" s="547" t="s">
        <v>12</v>
      </c>
      <c r="G258" s="548" t="s">
        <v>5742</v>
      </c>
      <c r="H258" s="466" t="s">
        <v>3942</v>
      </c>
      <c r="I258" s="551">
        <v>1</v>
      </c>
      <c r="J258" s="552" t="s">
        <v>4761</v>
      </c>
      <c r="K258" s="464" t="s">
        <v>171</v>
      </c>
      <c r="L258" s="462" t="s">
        <v>692</v>
      </c>
      <c r="M258" s="550" t="str">
        <f>VLOOKUP(L258,CódigosRetorno!$A$2:$B$1577,2,FALSE)</f>
        <v>La moneda debe ser la misma en todo el documento. Salvo las percepciones que sólo son en moneda nacional.</v>
      </c>
      <c r="N258" s="551" t="s">
        <v>4549</v>
      </c>
      <c r="O258" s="305"/>
    </row>
    <row r="259" spans="1:15" ht="24" x14ac:dyDescent="0.35">
      <c r="A259" s="305"/>
      <c r="B259" s="1041"/>
      <c r="C259" s="1047"/>
      <c r="D259" s="930"/>
      <c r="E259" s="930"/>
      <c r="F259" s="924" t="s">
        <v>135</v>
      </c>
      <c r="G259" s="995" t="s">
        <v>5842</v>
      </c>
      <c r="H259" s="927" t="s">
        <v>6146</v>
      </c>
      <c r="I259" s="551"/>
      <c r="J259" s="550" t="s">
        <v>5958</v>
      </c>
      <c r="K259" s="464" t="s">
        <v>171</v>
      </c>
      <c r="L259" s="462" t="s">
        <v>5850</v>
      </c>
      <c r="M259" s="550" t="str">
        <f>VLOOKUP(L259,CódigosRetorno!$A$2:$B$1577,2,FALSE)</f>
        <v>Debe consignar el campo cac:TaxSubtotal/cbc:BaseUnitMeasure a nivel de ítem</v>
      </c>
      <c r="N259" s="551" t="s">
        <v>163</v>
      </c>
      <c r="O259" s="305"/>
    </row>
    <row r="260" spans="1:15" ht="24" x14ac:dyDescent="0.35">
      <c r="A260" s="305"/>
      <c r="B260" s="1041"/>
      <c r="C260" s="1047"/>
      <c r="D260" s="930"/>
      <c r="E260" s="930"/>
      <c r="F260" s="925"/>
      <c r="G260" s="996"/>
      <c r="H260" s="928"/>
      <c r="I260" s="551"/>
      <c r="J260" s="550" t="s">
        <v>5843</v>
      </c>
      <c r="K260" s="464" t="s">
        <v>171</v>
      </c>
      <c r="L260" s="462" t="s">
        <v>2830</v>
      </c>
      <c r="M260" s="550" t="str">
        <f>VLOOKUP(L260,CódigosRetorno!$A$2:$B$1577,2,FALSE)</f>
        <v>El valor del tag no cumple con el formato establecido</v>
      </c>
      <c r="N260" s="551" t="s">
        <v>163</v>
      </c>
      <c r="O260" s="305"/>
    </row>
    <row r="261" spans="1:15" ht="36" x14ac:dyDescent="0.35">
      <c r="A261" s="305"/>
      <c r="B261" s="1041"/>
      <c r="C261" s="1047"/>
      <c r="D261" s="930"/>
      <c r="E261" s="930"/>
      <c r="F261" s="926"/>
      <c r="G261" s="997"/>
      <c r="H261" s="929"/>
      <c r="I261" s="551"/>
      <c r="J261" s="595" t="s">
        <v>6418</v>
      </c>
      <c r="K261" s="464" t="s">
        <v>171</v>
      </c>
      <c r="L261" s="462" t="s">
        <v>5849</v>
      </c>
      <c r="M261" s="550" t="str">
        <f>VLOOKUP(L261,CódigosRetorno!$A$2:$B$1577,2,FALSE)</f>
        <v>El valor ingresado en el campo cac:TaxSubtotal/cbc:BaseUnitMeasure no corresponde al valor esperado</v>
      </c>
      <c r="N261" s="551" t="s">
        <v>163</v>
      </c>
      <c r="O261" s="305"/>
    </row>
    <row r="262" spans="1:15" ht="24" x14ac:dyDescent="0.35">
      <c r="A262" s="305"/>
      <c r="B262" s="1041"/>
      <c r="C262" s="1047"/>
      <c r="D262" s="930"/>
      <c r="E262" s="930"/>
      <c r="F262" s="547" t="s">
        <v>12</v>
      </c>
      <c r="G262" s="548" t="s">
        <v>5844</v>
      </c>
      <c r="H262" s="463" t="s">
        <v>4115</v>
      </c>
      <c r="I262" s="546"/>
      <c r="J262" s="552" t="s">
        <v>6533</v>
      </c>
      <c r="K262" s="464" t="s">
        <v>1072</v>
      </c>
      <c r="L262" s="462" t="s">
        <v>5846</v>
      </c>
      <c r="M262" s="550" t="str">
        <f>VLOOKUP(L262,CódigosRetorno!$A$2:$B$1577,2,FALSE)</f>
        <v>El dato ingresado como unidad de medida no corresponde al valor esperado</v>
      </c>
      <c r="N262" s="551" t="s">
        <v>163</v>
      </c>
      <c r="O262" s="305"/>
    </row>
    <row r="263" spans="1:15" ht="36" x14ac:dyDescent="0.35">
      <c r="A263" s="305"/>
      <c r="B263" s="1041"/>
      <c r="C263" s="1047"/>
      <c r="D263" s="930"/>
      <c r="E263" s="930"/>
      <c r="F263" s="1041" t="s">
        <v>3943</v>
      </c>
      <c r="G263" s="1041" t="s">
        <v>3944</v>
      </c>
      <c r="H263" s="1042" t="s">
        <v>5828</v>
      </c>
      <c r="I263" s="1041">
        <v>1</v>
      </c>
      <c r="J263" s="550" t="s">
        <v>5083</v>
      </c>
      <c r="K263" s="464" t="s">
        <v>171</v>
      </c>
      <c r="L263" s="462" t="s">
        <v>2830</v>
      </c>
      <c r="M263" s="550" t="str">
        <f>VLOOKUP(L263,CódigosRetorno!$A$2:$B$1577,2,FALSE)</f>
        <v>El valor del tag no cumple con el formato establecido</v>
      </c>
      <c r="N263" s="465" t="s">
        <v>163</v>
      </c>
      <c r="O263" s="305"/>
    </row>
    <row r="264" spans="1:15" ht="48" x14ac:dyDescent="0.35">
      <c r="A264" s="305"/>
      <c r="B264" s="1041"/>
      <c r="C264" s="1047"/>
      <c r="D264" s="930"/>
      <c r="E264" s="930"/>
      <c r="F264" s="1041"/>
      <c r="G264" s="1041"/>
      <c r="H264" s="1042"/>
      <c r="I264" s="1041"/>
      <c r="J264" s="558" t="s">
        <v>6383</v>
      </c>
      <c r="K264" s="464" t="s">
        <v>171</v>
      </c>
      <c r="L264" s="462" t="s">
        <v>5851</v>
      </c>
      <c r="M264" s="558" t="str">
        <f>VLOOKUP(L264,CódigosRetorno!$A$2:$B$1577,2,FALSE)</f>
        <v>El valor ingresado en el campo cac:TaxSubtotal/cbc:PerUnitAmount del ítem no corresponde al valor esperado</v>
      </c>
      <c r="N264" s="465" t="s">
        <v>163</v>
      </c>
      <c r="O264" s="305"/>
    </row>
    <row r="265" spans="1:15" ht="72" x14ac:dyDescent="0.35">
      <c r="A265" s="305"/>
      <c r="B265" s="1041"/>
      <c r="C265" s="1047"/>
      <c r="D265" s="930"/>
      <c r="E265" s="930"/>
      <c r="F265" s="1041"/>
      <c r="G265" s="1041"/>
      <c r="H265" s="1042"/>
      <c r="I265" s="1041"/>
      <c r="J265" s="566" t="s">
        <v>6396</v>
      </c>
      <c r="K265" s="464" t="s">
        <v>1072</v>
      </c>
      <c r="L265" s="462" t="s">
        <v>3870</v>
      </c>
      <c r="M265" s="566" t="str">
        <f>VLOOKUP(L265,CódigosRetorno!$A$2:$B$1577,2,FALSE)</f>
        <v>La tasa del tributo de la línea no corresponde al valor esperado</v>
      </c>
      <c r="N265" s="465" t="s">
        <v>163</v>
      </c>
      <c r="O265" s="305"/>
    </row>
    <row r="266" spans="1:15" ht="24" x14ac:dyDescent="0.35">
      <c r="A266" s="305"/>
      <c r="B266" s="1041"/>
      <c r="C266" s="1047"/>
      <c r="D266" s="930"/>
      <c r="E266" s="930"/>
      <c r="F266" s="1041" t="s">
        <v>40</v>
      </c>
      <c r="G266" s="930" t="s">
        <v>5752</v>
      </c>
      <c r="H266" s="1042" t="s">
        <v>4756</v>
      </c>
      <c r="I266" s="1041">
        <v>1</v>
      </c>
      <c r="J266" s="550" t="s">
        <v>2853</v>
      </c>
      <c r="K266" s="464" t="s">
        <v>171</v>
      </c>
      <c r="L266" s="462" t="s">
        <v>2301</v>
      </c>
      <c r="M266" s="550" t="str">
        <f>VLOOKUP(L266,CódigosRetorno!$A$2:$B$1577,2,FALSE)</f>
        <v>El XML no contiene el tag cac:TaxCategory/cac:TaxScheme/cbc:ID del Item</v>
      </c>
      <c r="N266" s="465" t="s">
        <v>163</v>
      </c>
      <c r="O266" s="305"/>
    </row>
    <row r="267" spans="1:15" ht="24" x14ac:dyDescent="0.35">
      <c r="A267" s="305"/>
      <c r="B267" s="1041"/>
      <c r="C267" s="1047"/>
      <c r="D267" s="930"/>
      <c r="E267" s="930"/>
      <c r="F267" s="1041"/>
      <c r="G267" s="930"/>
      <c r="H267" s="1042"/>
      <c r="I267" s="1041"/>
      <c r="J267" s="550" t="s">
        <v>2889</v>
      </c>
      <c r="K267" s="464" t="s">
        <v>171</v>
      </c>
      <c r="L267" s="462" t="s">
        <v>2302</v>
      </c>
      <c r="M267" s="550" t="str">
        <f>VLOOKUP(L267,CódigosRetorno!$A$2:$B$1577,2,FALSE)</f>
        <v>El codigo del tributo es invalido</v>
      </c>
      <c r="N267" s="551" t="s">
        <v>4664</v>
      </c>
      <c r="O267" s="305"/>
    </row>
    <row r="268" spans="1:15" ht="24" x14ac:dyDescent="0.35">
      <c r="A268" s="305"/>
      <c r="B268" s="1041"/>
      <c r="C268" s="1047"/>
      <c r="D268" s="930"/>
      <c r="E268" s="930"/>
      <c r="F268" s="1041"/>
      <c r="G268" s="930"/>
      <c r="H268" s="1042"/>
      <c r="I268" s="1041"/>
      <c r="J268" s="540" t="s">
        <v>6309</v>
      </c>
      <c r="K268" s="464" t="s">
        <v>171</v>
      </c>
      <c r="L268" s="462" t="s">
        <v>3804</v>
      </c>
      <c r="M268" s="550" t="str">
        <f>VLOOKUP(L268,CódigosRetorno!$A$2:$B$1577,2,FALSE)</f>
        <v>El código de tributo no debe repetirse a nivel de item</v>
      </c>
      <c r="N268" s="465" t="s">
        <v>163</v>
      </c>
      <c r="O268" s="305"/>
    </row>
    <row r="269" spans="1:15" ht="24" x14ac:dyDescent="0.35">
      <c r="A269" s="305"/>
      <c r="B269" s="1041"/>
      <c r="C269" s="1047"/>
      <c r="D269" s="930"/>
      <c r="E269" s="930"/>
      <c r="F269" s="1041"/>
      <c r="G269" s="551" t="s">
        <v>3946</v>
      </c>
      <c r="H269" s="550" t="s">
        <v>3915</v>
      </c>
      <c r="I269" s="551" t="s">
        <v>3900</v>
      </c>
      <c r="J269" s="550" t="s">
        <v>6372</v>
      </c>
      <c r="K269" s="549" t="s">
        <v>1072</v>
      </c>
      <c r="L269" s="464" t="s">
        <v>4246</v>
      </c>
      <c r="M269" s="550" t="str">
        <f>VLOOKUP(L269,CódigosRetorno!$A$2:$B$1577,2,FALSE)</f>
        <v>El dato ingresado como atributo @schemeName es incorrecto.</v>
      </c>
      <c r="N269" s="465" t="s">
        <v>163</v>
      </c>
      <c r="O269" s="305"/>
    </row>
    <row r="270" spans="1:15" ht="24" x14ac:dyDescent="0.35">
      <c r="A270" s="305"/>
      <c r="B270" s="1041"/>
      <c r="C270" s="1047"/>
      <c r="D270" s="930"/>
      <c r="E270" s="930"/>
      <c r="F270" s="1041"/>
      <c r="G270" s="551" t="s">
        <v>3898</v>
      </c>
      <c r="H270" s="550" t="s">
        <v>3916</v>
      </c>
      <c r="I270" s="551" t="s">
        <v>3900</v>
      </c>
      <c r="J270" s="550" t="s">
        <v>4253</v>
      </c>
      <c r="K270" s="549" t="s">
        <v>1072</v>
      </c>
      <c r="L270" s="464" t="s">
        <v>4247</v>
      </c>
      <c r="M270" s="550" t="str">
        <f>VLOOKUP(L270,CódigosRetorno!$A$2:$B$1577,2,FALSE)</f>
        <v>El dato ingresado como atributo @schemeAgencyName es incorrecto.</v>
      </c>
      <c r="N270" s="465" t="s">
        <v>163</v>
      </c>
      <c r="O270" s="305"/>
    </row>
    <row r="271" spans="1:15" ht="36" x14ac:dyDescent="0.35">
      <c r="A271" s="305"/>
      <c r="B271" s="1041"/>
      <c r="C271" s="1047"/>
      <c r="D271" s="930"/>
      <c r="E271" s="930"/>
      <c r="F271" s="1041"/>
      <c r="G271" s="551" t="s">
        <v>4292</v>
      </c>
      <c r="H271" s="463" t="s">
        <v>3918</v>
      </c>
      <c r="I271" s="551" t="s">
        <v>3900</v>
      </c>
      <c r="J271" s="550" t="s">
        <v>6373</v>
      </c>
      <c r="K271" s="464" t="s">
        <v>1072</v>
      </c>
      <c r="L271" s="462" t="s">
        <v>4248</v>
      </c>
      <c r="M271" s="550" t="str">
        <f>VLOOKUP(L271,CódigosRetorno!$A$2:$B$1577,2,FALSE)</f>
        <v>El dato ingresado como atributo @schemeURI es incorrecto.</v>
      </c>
      <c r="N271" s="465" t="s">
        <v>163</v>
      </c>
      <c r="O271" s="305"/>
    </row>
    <row r="272" spans="1:15" ht="24" x14ac:dyDescent="0.35">
      <c r="A272" s="305"/>
      <c r="B272" s="1041"/>
      <c r="C272" s="1047"/>
      <c r="D272" s="930"/>
      <c r="E272" s="930"/>
      <c r="F272" s="1041" t="s">
        <v>42</v>
      </c>
      <c r="G272" s="930" t="s">
        <v>5752</v>
      </c>
      <c r="H272" s="1042" t="s">
        <v>3948</v>
      </c>
      <c r="I272" s="1041">
        <v>1</v>
      </c>
      <c r="J272" s="550" t="s">
        <v>2853</v>
      </c>
      <c r="K272" s="464" t="s">
        <v>171</v>
      </c>
      <c r="L272" s="462" t="s">
        <v>3690</v>
      </c>
      <c r="M272" s="550" t="str">
        <f>VLOOKUP(L272,CódigosRetorno!$A$2:$B$1577,2,FALSE)</f>
        <v>El XML no contiene el tag o no existe información del nombre de tributo de la línea</v>
      </c>
      <c r="N272" s="465" t="s">
        <v>163</v>
      </c>
      <c r="O272" s="305"/>
    </row>
    <row r="273" spans="1:15" ht="24" x14ac:dyDescent="0.35">
      <c r="A273" s="305"/>
      <c r="B273" s="1041"/>
      <c r="C273" s="1047"/>
      <c r="D273" s="930"/>
      <c r="E273" s="930"/>
      <c r="F273" s="1041"/>
      <c r="G273" s="930"/>
      <c r="H273" s="1042"/>
      <c r="I273" s="1041"/>
      <c r="J273" s="552" t="s">
        <v>4901</v>
      </c>
      <c r="K273" s="464" t="s">
        <v>171</v>
      </c>
      <c r="L273" s="462" t="s">
        <v>3565</v>
      </c>
      <c r="M273" s="550" t="str">
        <f>VLOOKUP(L273,CódigosRetorno!$A$2:$B$1577,2,FALSE)</f>
        <v>Nombre de tributo no corresponde al código de tributo de la linea.</v>
      </c>
      <c r="N273" s="551" t="s">
        <v>4664</v>
      </c>
      <c r="O273" s="305"/>
    </row>
    <row r="274" spans="1:15" ht="36" x14ac:dyDescent="0.35">
      <c r="A274" s="305"/>
      <c r="B274" s="1041"/>
      <c r="C274" s="1047"/>
      <c r="D274" s="930"/>
      <c r="E274" s="930"/>
      <c r="F274" s="551" t="s">
        <v>12</v>
      </c>
      <c r="G274" s="549" t="s">
        <v>5752</v>
      </c>
      <c r="H274" s="550" t="s">
        <v>4012</v>
      </c>
      <c r="I274" s="551">
        <v>1</v>
      </c>
      <c r="J274" s="552" t="s">
        <v>4899</v>
      </c>
      <c r="K274" s="464" t="s">
        <v>171</v>
      </c>
      <c r="L274" s="464" t="s">
        <v>724</v>
      </c>
      <c r="M274" s="550" t="str">
        <f>VLOOKUP(L274,CódigosRetorno!$A$2:$B$1577,2,FALSE)</f>
        <v>El Name o TaxTypeCode debe corresponder al codigo de tributo del item</v>
      </c>
      <c r="N274" s="551" t="s">
        <v>4664</v>
      </c>
      <c r="O274" s="305"/>
    </row>
    <row r="275" spans="1:15" ht="24" x14ac:dyDescent="0.35">
      <c r="A275" s="305"/>
      <c r="B275" s="878">
        <f>B255+1</f>
        <v>38</v>
      </c>
      <c r="C275" s="903" t="s">
        <v>4645</v>
      </c>
      <c r="D275" s="889" t="s">
        <v>14</v>
      </c>
      <c r="E275" s="889" t="s">
        <v>4</v>
      </c>
      <c r="F275" s="876" t="s">
        <v>11</v>
      </c>
      <c r="G275" s="889" t="s">
        <v>15</v>
      </c>
      <c r="H275" s="878" t="s">
        <v>2756</v>
      </c>
      <c r="I275" s="878">
        <v>1</v>
      </c>
      <c r="J275" s="96" t="s">
        <v>5097</v>
      </c>
      <c r="K275" s="158" t="s">
        <v>171</v>
      </c>
      <c r="L275" s="160" t="s">
        <v>1955</v>
      </c>
      <c r="M275" s="149" t="str">
        <f>VLOOKUP(L275,CódigosRetorno!$A$2:$B$1577,2,FALSE)</f>
        <v>El dato ingresado en LineExtensionAmount del item no cumple con el formato establecido</v>
      </c>
      <c r="N275" s="148" t="s">
        <v>163</v>
      </c>
      <c r="O275" s="305"/>
    </row>
    <row r="276" spans="1:15" ht="120" x14ac:dyDescent="0.35">
      <c r="A276" s="305"/>
      <c r="B276" s="893"/>
      <c r="C276" s="909"/>
      <c r="D276" s="894"/>
      <c r="E276" s="894"/>
      <c r="F276" s="876"/>
      <c r="G276" s="894"/>
      <c r="H276" s="893"/>
      <c r="I276" s="893"/>
      <c r="J276" s="149" t="s">
        <v>6646</v>
      </c>
      <c r="K276" s="158" t="s">
        <v>1072</v>
      </c>
      <c r="L276" s="160" t="s">
        <v>4914</v>
      </c>
      <c r="M276" s="149" t="str">
        <f>VLOOKUP(L276,CódigosRetorno!$A$2:$B$1577,2,FALSE)</f>
        <v>El valor de venta por ítem difiere de los importes consignados.</v>
      </c>
      <c r="N276" s="148" t="s">
        <v>163</v>
      </c>
      <c r="O276" s="305"/>
    </row>
    <row r="277" spans="1:15" ht="108" x14ac:dyDescent="0.35">
      <c r="A277" s="305"/>
      <c r="B277" s="893"/>
      <c r="C277" s="909"/>
      <c r="D277" s="894"/>
      <c r="E277" s="894"/>
      <c r="F277" s="876"/>
      <c r="G277" s="894"/>
      <c r="H277" s="893"/>
      <c r="I277" s="893"/>
      <c r="J277" s="149" t="s">
        <v>6647</v>
      </c>
      <c r="K277" s="158" t="s">
        <v>1072</v>
      </c>
      <c r="L277" s="160" t="s">
        <v>4914</v>
      </c>
      <c r="M277" s="149" t="str">
        <f>VLOOKUP(L277,CódigosRetorno!$A$2:$B$1577,2,FALSE)</f>
        <v>El valor de venta por ítem difiere de los importes consignados.</v>
      </c>
      <c r="N277" s="148" t="s">
        <v>163</v>
      </c>
      <c r="O277" s="305"/>
    </row>
    <row r="278" spans="1:15" ht="24" x14ac:dyDescent="0.35">
      <c r="A278" s="305"/>
      <c r="B278" s="879"/>
      <c r="C278" s="904"/>
      <c r="D278" s="890"/>
      <c r="E278" s="890"/>
      <c r="F278" s="144" t="s">
        <v>12</v>
      </c>
      <c r="G278" s="141" t="s">
        <v>5742</v>
      </c>
      <c r="H278" s="99" t="s">
        <v>3942</v>
      </c>
      <c r="I278" s="148">
        <v>1</v>
      </c>
      <c r="J278" s="149" t="s">
        <v>4761</v>
      </c>
      <c r="K278" s="141" t="s">
        <v>171</v>
      </c>
      <c r="L278" s="158" t="s">
        <v>692</v>
      </c>
      <c r="M278" s="149" t="str">
        <f>VLOOKUP(L278,CódigosRetorno!$A$2:$B$1577,2,FALSE)</f>
        <v>La moneda debe ser la misma en todo el documento. Salvo las percepciones que sólo son en moneda nacional.</v>
      </c>
      <c r="N278" s="148" t="s">
        <v>163</v>
      </c>
      <c r="O278" s="305"/>
    </row>
    <row r="279" spans="1:15" ht="24" x14ac:dyDescent="0.35">
      <c r="A279" s="305"/>
      <c r="B279" s="876">
        <f>B275+1</f>
        <v>39</v>
      </c>
      <c r="C279" s="920" t="s">
        <v>4868</v>
      </c>
      <c r="D279" s="897" t="s">
        <v>14</v>
      </c>
      <c r="E279" s="897" t="s">
        <v>8</v>
      </c>
      <c r="F279" s="876" t="s">
        <v>135</v>
      </c>
      <c r="G279" s="897" t="s">
        <v>3949</v>
      </c>
      <c r="H279" s="870" t="s">
        <v>3950</v>
      </c>
      <c r="I279" s="876">
        <v>1</v>
      </c>
      <c r="J279" s="149" t="s">
        <v>5026</v>
      </c>
      <c r="K279" s="141" t="s">
        <v>171</v>
      </c>
      <c r="L279" s="78" t="s">
        <v>4321</v>
      </c>
      <c r="M279" s="149" t="str">
        <f>VLOOKUP(L279,CódigosRetorno!$A$2:$B$1577,2,FALSE)</f>
        <v>El dato ingresado como indicador de cargo/descuento no corresponde al valor esperado.</v>
      </c>
      <c r="N279" s="148" t="s">
        <v>163</v>
      </c>
      <c r="O279" s="305"/>
    </row>
    <row r="280" spans="1:15" ht="24" x14ac:dyDescent="0.35">
      <c r="A280" s="305"/>
      <c r="B280" s="876"/>
      <c r="C280" s="920"/>
      <c r="D280" s="897"/>
      <c r="E280" s="897"/>
      <c r="F280" s="876"/>
      <c r="G280" s="897"/>
      <c r="H280" s="870"/>
      <c r="I280" s="876"/>
      <c r="J280" s="149" t="s">
        <v>5027</v>
      </c>
      <c r="K280" s="141" t="s">
        <v>171</v>
      </c>
      <c r="L280" s="78" t="s">
        <v>4321</v>
      </c>
      <c r="M280" s="149" t="str">
        <f>VLOOKUP(L280,CódigosRetorno!$A$2:$B$1577,2,FALSE)</f>
        <v>El dato ingresado como indicador de cargo/descuento no corresponde al valor esperado.</v>
      </c>
      <c r="N280" s="148" t="s">
        <v>163</v>
      </c>
      <c r="O280" s="305"/>
    </row>
    <row r="281" spans="1:15" ht="24" x14ac:dyDescent="0.35">
      <c r="A281" s="305"/>
      <c r="B281" s="876"/>
      <c r="C281" s="920"/>
      <c r="D281" s="897"/>
      <c r="E281" s="897"/>
      <c r="F281" s="876" t="s">
        <v>9</v>
      </c>
      <c r="G281" s="897" t="s">
        <v>5767</v>
      </c>
      <c r="H281" s="870" t="s">
        <v>4014</v>
      </c>
      <c r="I281" s="876">
        <v>1</v>
      </c>
      <c r="J281" s="149" t="s">
        <v>2853</v>
      </c>
      <c r="K281" s="158" t="s">
        <v>171</v>
      </c>
      <c r="L281" s="160" t="s">
        <v>3815</v>
      </c>
      <c r="M281" s="149" t="str">
        <f>VLOOKUP(L281,CódigosRetorno!$A$2:$B$1577,2,FALSE)</f>
        <v>El XML no contiene el tag o no existe informacion de codigo de motivo de cargo/descuento por item.</v>
      </c>
      <c r="N281" s="148" t="s">
        <v>163</v>
      </c>
      <c r="O281" s="305"/>
    </row>
    <row r="282" spans="1:15" ht="24" x14ac:dyDescent="0.35">
      <c r="A282" s="305"/>
      <c r="B282" s="876"/>
      <c r="C282" s="920"/>
      <c r="D282" s="897"/>
      <c r="E282" s="897"/>
      <c r="F282" s="876"/>
      <c r="G282" s="897"/>
      <c r="H282" s="870"/>
      <c r="I282" s="876"/>
      <c r="J282" s="149" t="s">
        <v>4902</v>
      </c>
      <c r="K282" s="158" t="s">
        <v>171</v>
      </c>
      <c r="L282" s="160" t="s">
        <v>3195</v>
      </c>
      <c r="M282" s="149" t="str">
        <f>VLOOKUP(L282,CódigosRetorno!$A$2:$B$1577,2,FALSE)</f>
        <v>El valor ingresado como codigo de motivo de cargo/descuento por linea no es valido (catalogo 53)</v>
      </c>
      <c r="N282" s="148" t="s">
        <v>4666</v>
      </c>
      <c r="O282" s="305"/>
    </row>
    <row r="283" spans="1:15" ht="24" x14ac:dyDescent="0.35">
      <c r="A283" s="305"/>
      <c r="B283" s="876"/>
      <c r="C283" s="920"/>
      <c r="D283" s="897"/>
      <c r="E283" s="897"/>
      <c r="F283" s="876"/>
      <c r="G283" s="897"/>
      <c r="H283" s="870"/>
      <c r="I283" s="876"/>
      <c r="J283" s="149" t="s">
        <v>5028</v>
      </c>
      <c r="K283" s="158" t="s">
        <v>1072</v>
      </c>
      <c r="L283" s="160" t="s">
        <v>4331</v>
      </c>
      <c r="M283" s="149" t="str">
        <f>VLOOKUP(L283,CódigosRetorno!$A$2:$B$1577,2,FALSE)</f>
        <v>El dato ingresado como cargo/descuento no es valido a nivel de ítem.</v>
      </c>
      <c r="N283" s="148" t="s">
        <v>163</v>
      </c>
      <c r="O283" s="305"/>
    </row>
    <row r="284" spans="1:15" ht="24" x14ac:dyDescent="0.35">
      <c r="A284" s="305"/>
      <c r="B284" s="876"/>
      <c r="C284" s="920"/>
      <c r="D284" s="897"/>
      <c r="E284" s="897"/>
      <c r="F284" s="878"/>
      <c r="G284" s="148" t="s">
        <v>3898</v>
      </c>
      <c r="H284" s="149" t="s">
        <v>3899</v>
      </c>
      <c r="I284" s="148" t="s">
        <v>3900</v>
      </c>
      <c r="J284" s="149" t="s">
        <v>4253</v>
      </c>
      <c r="K284" s="158" t="s">
        <v>1072</v>
      </c>
      <c r="L284" s="160" t="s">
        <v>4241</v>
      </c>
      <c r="M284" s="149" t="str">
        <f>VLOOKUP(L284,CódigosRetorno!$A$2:$B$1577,2,FALSE)</f>
        <v>El dato ingresado como atributo @listAgencyName es incorrecto.</v>
      </c>
      <c r="N284" s="161" t="s">
        <v>163</v>
      </c>
      <c r="O284" s="305"/>
    </row>
    <row r="285" spans="1:15" ht="24" x14ac:dyDescent="0.35">
      <c r="A285" s="305"/>
      <c r="B285" s="876"/>
      <c r="C285" s="920"/>
      <c r="D285" s="897"/>
      <c r="E285" s="897"/>
      <c r="F285" s="893"/>
      <c r="G285" s="148" t="s">
        <v>3951</v>
      </c>
      <c r="H285" s="149" t="s">
        <v>3902</v>
      </c>
      <c r="I285" s="148" t="s">
        <v>3900</v>
      </c>
      <c r="J285" s="149" t="s">
        <v>6374</v>
      </c>
      <c r="K285" s="141" t="s">
        <v>1072</v>
      </c>
      <c r="L285" s="158" t="s">
        <v>4242</v>
      </c>
      <c r="M285" s="149" t="str">
        <f>VLOOKUP(L285,CódigosRetorno!$A$2:$B$1577,2,FALSE)</f>
        <v>El dato ingresado como atributo @listName es incorrecto.</v>
      </c>
      <c r="N285" s="161" t="s">
        <v>163</v>
      </c>
      <c r="O285" s="305"/>
    </row>
    <row r="286" spans="1:15" ht="36" x14ac:dyDescent="0.35">
      <c r="A286" s="305"/>
      <c r="B286" s="876"/>
      <c r="C286" s="920"/>
      <c r="D286" s="897"/>
      <c r="E286" s="897"/>
      <c r="F286" s="879"/>
      <c r="G286" s="148" t="s">
        <v>3952</v>
      </c>
      <c r="H286" s="149" t="s">
        <v>3904</v>
      </c>
      <c r="I286" s="148" t="s">
        <v>3900</v>
      </c>
      <c r="J286" s="149" t="s">
        <v>6375</v>
      </c>
      <c r="K286" s="158" t="s">
        <v>1072</v>
      </c>
      <c r="L286" s="160" t="s">
        <v>4243</v>
      </c>
      <c r="M286" s="149" t="str">
        <f>VLOOKUP(L286,CódigosRetorno!$A$2:$B$1577,2,FALSE)</f>
        <v>El dato ingresado como atributo @listURI es incorrecto.</v>
      </c>
      <c r="N286" s="161" t="s">
        <v>163</v>
      </c>
      <c r="O286" s="305"/>
    </row>
    <row r="287" spans="1:15" ht="36" x14ac:dyDescent="0.35">
      <c r="A287" s="305"/>
      <c r="B287" s="876"/>
      <c r="C287" s="920"/>
      <c r="D287" s="897"/>
      <c r="E287" s="897"/>
      <c r="F287" s="148" t="s">
        <v>3943</v>
      </c>
      <c r="G287" s="141" t="s">
        <v>3944</v>
      </c>
      <c r="H287" s="149" t="s">
        <v>3953</v>
      </c>
      <c r="I287" s="148">
        <v>1</v>
      </c>
      <c r="J287" s="149" t="s">
        <v>5084</v>
      </c>
      <c r="K287" s="158" t="s">
        <v>171</v>
      </c>
      <c r="L287" s="160" t="s">
        <v>3567</v>
      </c>
      <c r="M287" s="149" t="str">
        <f>VLOOKUP(L287,CódigosRetorno!$A$2:$B$1577,2,FALSE)</f>
        <v>El factor de cargo/descuento por linea no cumple con el formato establecido.</v>
      </c>
      <c r="N287" s="161" t="s">
        <v>163</v>
      </c>
      <c r="O287" s="305"/>
    </row>
    <row r="288" spans="1:15" ht="36" x14ac:dyDescent="0.35">
      <c r="A288" s="305"/>
      <c r="B288" s="876"/>
      <c r="C288" s="920"/>
      <c r="D288" s="897"/>
      <c r="E288" s="897"/>
      <c r="F288" s="878" t="s">
        <v>11</v>
      </c>
      <c r="G288" s="889" t="s">
        <v>15</v>
      </c>
      <c r="H288" s="903" t="s">
        <v>3954</v>
      </c>
      <c r="I288" s="878">
        <v>1</v>
      </c>
      <c r="J288" s="149" t="s">
        <v>5097</v>
      </c>
      <c r="K288" s="158" t="s">
        <v>171</v>
      </c>
      <c r="L288" s="160" t="s">
        <v>3196</v>
      </c>
      <c r="M288" s="149" t="str">
        <f>VLOOKUP(L288,CódigosRetorno!$A$2:$B$1577,2,FALSE)</f>
        <v>El formato ingresado en el tag cac:InvoiceLine/cac:Allowancecharge/cbc:Amount no cumple con el formato establecido</v>
      </c>
      <c r="N288" s="148" t="s">
        <v>163</v>
      </c>
      <c r="O288" s="305"/>
    </row>
    <row r="289" spans="1:15" ht="60" x14ac:dyDescent="0.35">
      <c r="A289" s="305"/>
      <c r="B289" s="876"/>
      <c r="C289" s="920"/>
      <c r="D289" s="897"/>
      <c r="E289" s="897"/>
      <c r="F289" s="879"/>
      <c r="G289" s="890"/>
      <c r="H289" s="904"/>
      <c r="I289" s="879"/>
      <c r="J289" s="784" t="s">
        <v>6824</v>
      </c>
      <c r="K289" s="377" t="s">
        <v>1072</v>
      </c>
      <c r="L289" s="378" t="s">
        <v>4915</v>
      </c>
      <c r="M289" s="149" t="str">
        <f>VLOOKUP(L289,CódigosRetorno!$A$2:$B$1577,2,FALSE)</f>
        <v>El valor de cargo/descuento por ítem difiere de los importes consignados.</v>
      </c>
      <c r="N289" s="148" t="s">
        <v>163</v>
      </c>
      <c r="O289" s="305"/>
    </row>
    <row r="290" spans="1:15" ht="24" x14ac:dyDescent="0.35">
      <c r="A290" s="305"/>
      <c r="B290" s="876"/>
      <c r="C290" s="920"/>
      <c r="D290" s="897"/>
      <c r="E290" s="897"/>
      <c r="F290" s="148" t="s">
        <v>12</v>
      </c>
      <c r="G290" s="141" t="s">
        <v>5742</v>
      </c>
      <c r="H290" s="99" t="s">
        <v>3942</v>
      </c>
      <c r="I290" s="148">
        <v>1</v>
      </c>
      <c r="J290" s="149" t="s">
        <v>4761</v>
      </c>
      <c r="K290" s="141" t="s">
        <v>171</v>
      </c>
      <c r="L290" s="158" t="s">
        <v>692</v>
      </c>
      <c r="M290" s="149" t="str">
        <f>VLOOKUP(L290,CódigosRetorno!$A$2:$B$1577,2,FALSE)</f>
        <v>La moneda debe ser la misma en todo el documento. Salvo las percepciones que sólo son en moneda nacional.</v>
      </c>
      <c r="N290" s="148" t="s">
        <v>163</v>
      </c>
      <c r="O290" s="305"/>
    </row>
    <row r="291" spans="1:15" ht="36" x14ac:dyDescent="0.35">
      <c r="A291" s="305"/>
      <c r="B291" s="876"/>
      <c r="C291" s="920"/>
      <c r="D291" s="897"/>
      <c r="E291" s="897"/>
      <c r="F291" s="148" t="s">
        <v>11</v>
      </c>
      <c r="G291" s="141" t="s">
        <v>15</v>
      </c>
      <c r="H291" s="149" t="s">
        <v>3955</v>
      </c>
      <c r="I291" s="148">
        <v>1</v>
      </c>
      <c r="J291" s="149" t="s">
        <v>5096</v>
      </c>
      <c r="K291" s="141" t="s">
        <v>171</v>
      </c>
      <c r="L291" s="160" t="s">
        <v>3569</v>
      </c>
      <c r="M291" s="149" t="str">
        <f>VLOOKUP(L291,CódigosRetorno!$A$2:$B$1577,2,FALSE)</f>
        <v>El Monto base de cargo/descuento por linea no cumple con el formato establecido.</v>
      </c>
      <c r="N291" s="148" t="s">
        <v>163</v>
      </c>
      <c r="O291" s="305"/>
    </row>
    <row r="292" spans="1:15" ht="24" x14ac:dyDescent="0.35">
      <c r="A292" s="305"/>
      <c r="B292" s="876"/>
      <c r="C292" s="920"/>
      <c r="D292" s="897"/>
      <c r="E292" s="897"/>
      <c r="F292" s="148" t="s">
        <v>12</v>
      </c>
      <c r="G292" s="141" t="s">
        <v>5742</v>
      </c>
      <c r="H292" s="99" t="s">
        <v>3942</v>
      </c>
      <c r="I292" s="148">
        <v>1</v>
      </c>
      <c r="J292" s="149" t="s">
        <v>4761</v>
      </c>
      <c r="K292" s="141" t="s">
        <v>171</v>
      </c>
      <c r="L292" s="78" t="s">
        <v>692</v>
      </c>
      <c r="M292" s="149" t="str">
        <f>VLOOKUP(L292,CódigosRetorno!$A$2:$B$1577,2,FALSE)</f>
        <v>La moneda debe ser la misma en todo el documento. Salvo las percepciones que sólo son en moneda nacional.</v>
      </c>
      <c r="N292" s="148" t="s">
        <v>163</v>
      </c>
      <c r="O292" s="305"/>
    </row>
    <row r="293" spans="1:15" x14ac:dyDescent="0.35">
      <c r="A293" s="305"/>
      <c r="B293" s="186" t="s">
        <v>6108</v>
      </c>
      <c r="C293" s="187"/>
      <c r="D293" s="180"/>
      <c r="E293" s="180" t="s">
        <v>163</v>
      </c>
      <c r="F293" s="181" t="s">
        <v>163</v>
      </c>
      <c r="G293" s="181" t="s">
        <v>163</v>
      </c>
      <c r="H293" s="182" t="s">
        <v>163</v>
      </c>
      <c r="I293" s="181"/>
      <c r="J293" s="178" t="s">
        <v>163</v>
      </c>
      <c r="K293" s="183" t="s">
        <v>163</v>
      </c>
      <c r="L293" s="184" t="s">
        <v>163</v>
      </c>
      <c r="M293" s="178" t="s">
        <v>163</v>
      </c>
      <c r="N293" s="185" t="s">
        <v>163</v>
      </c>
      <c r="O293" s="305"/>
    </row>
    <row r="294" spans="1:15" x14ac:dyDescent="0.35">
      <c r="A294" s="305"/>
      <c r="B294" s="897">
        <f>B279+1</f>
        <v>40</v>
      </c>
      <c r="C294" s="1046" t="s">
        <v>5726</v>
      </c>
      <c r="D294" s="876" t="s">
        <v>3</v>
      </c>
      <c r="E294" s="1040" t="s">
        <v>4</v>
      </c>
      <c r="F294" s="1040" t="s">
        <v>11</v>
      </c>
      <c r="G294" s="1040" t="s">
        <v>15</v>
      </c>
      <c r="H294" s="1043" t="s">
        <v>2757</v>
      </c>
      <c r="I294" s="1040">
        <v>1</v>
      </c>
      <c r="J294" s="379" t="s">
        <v>4998</v>
      </c>
      <c r="K294" s="411" t="s">
        <v>171</v>
      </c>
      <c r="L294" s="388" t="s">
        <v>3198</v>
      </c>
      <c r="M294" s="149" t="str">
        <f>VLOOKUP(L294,CódigosRetorno!$A$2:$B$1577,2,FALSE)</f>
        <v>El Monto total de impuestos es obligatorio</v>
      </c>
      <c r="N294" s="148" t="s">
        <v>163</v>
      </c>
      <c r="O294" s="305"/>
    </row>
    <row r="295" spans="1:15" ht="36" x14ac:dyDescent="0.35">
      <c r="A295" s="305"/>
      <c r="B295" s="897"/>
      <c r="C295" s="1046"/>
      <c r="D295" s="876"/>
      <c r="E295" s="1040"/>
      <c r="F295" s="1040"/>
      <c r="G295" s="1040"/>
      <c r="H295" s="1043"/>
      <c r="I295" s="1040"/>
      <c r="J295" s="149" t="s">
        <v>5096</v>
      </c>
      <c r="K295" s="141" t="s">
        <v>171</v>
      </c>
      <c r="L295" s="158" t="s">
        <v>3726</v>
      </c>
      <c r="M295" s="149" t="str">
        <f>VLOOKUP(L295,CódigosRetorno!$A$2:$B$1577,2,FALSE)</f>
        <v>El dato ingresado en el monto total de impuestos no cumple con el formato establecido</v>
      </c>
      <c r="N295" s="148" t="s">
        <v>163</v>
      </c>
      <c r="O295" s="305"/>
    </row>
    <row r="296" spans="1:15" ht="48" x14ac:dyDescent="0.35">
      <c r="A296" s="305"/>
      <c r="B296" s="897"/>
      <c r="C296" s="1046"/>
      <c r="D296" s="876"/>
      <c r="E296" s="1040"/>
      <c r="F296" s="1040"/>
      <c r="G296" s="1040"/>
      <c r="H296" s="1043"/>
      <c r="I296" s="1040"/>
      <c r="J296" s="489" t="s">
        <v>5974</v>
      </c>
      <c r="K296" s="488" t="s">
        <v>1072</v>
      </c>
      <c r="L296" s="464" t="s">
        <v>4977</v>
      </c>
      <c r="M296" s="149" t="str">
        <f>VLOOKUP(L296,CódigosRetorno!$A$2:$B$1577,2,FALSE)</f>
        <v>La sumatoria de impuestos globales no corresponde al monto total de impuestos.</v>
      </c>
      <c r="N296" s="148" t="s">
        <v>163</v>
      </c>
      <c r="O296" s="305"/>
    </row>
    <row r="297" spans="1:15" x14ac:dyDescent="0.35">
      <c r="A297" s="305"/>
      <c r="B297" s="897"/>
      <c r="C297" s="1046"/>
      <c r="D297" s="876"/>
      <c r="E297" s="1040"/>
      <c r="F297" s="1040"/>
      <c r="G297" s="1040"/>
      <c r="H297" s="1043"/>
      <c r="I297" s="1040"/>
      <c r="J297" s="542" t="s">
        <v>6310</v>
      </c>
      <c r="K297" s="538" t="s">
        <v>171</v>
      </c>
      <c r="L297" s="377" t="s">
        <v>3734</v>
      </c>
      <c r="M297" s="149" t="str">
        <f>VLOOKUP(L297,CódigosRetorno!$A$2:$B$1577,2,FALSE)</f>
        <v>El tag cac:TaxTotal no debe repetirse a nivel de totales</v>
      </c>
      <c r="N297" s="148" t="s">
        <v>163</v>
      </c>
      <c r="O297" s="305"/>
    </row>
    <row r="298" spans="1:15" ht="24" x14ac:dyDescent="0.35">
      <c r="A298" s="305"/>
      <c r="B298" s="897"/>
      <c r="C298" s="1046"/>
      <c r="D298" s="876"/>
      <c r="E298" s="1040"/>
      <c r="F298" s="148" t="s">
        <v>12</v>
      </c>
      <c r="G298" s="141" t="s">
        <v>5742</v>
      </c>
      <c r="H298" s="99" t="s">
        <v>3942</v>
      </c>
      <c r="I298" s="161">
        <v>1</v>
      </c>
      <c r="J298" s="149" t="s">
        <v>4761</v>
      </c>
      <c r="K298" s="141" t="s">
        <v>171</v>
      </c>
      <c r="L298" s="158" t="s">
        <v>692</v>
      </c>
      <c r="M298" s="149" t="str">
        <f>VLOOKUP(L298,CódigosRetorno!$A$2:$B$1577,2,FALSE)</f>
        <v>La moneda debe ser la misma en todo el documento. Salvo las percepciones que sólo son en moneda nacional.</v>
      </c>
      <c r="N298" s="148" t="s">
        <v>163</v>
      </c>
      <c r="O298" s="305"/>
    </row>
    <row r="299" spans="1:15" ht="24" x14ac:dyDescent="0.35">
      <c r="A299" s="305"/>
      <c r="B299" s="876" t="s">
        <v>5484</v>
      </c>
      <c r="C299" s="920" t="s">
        <v>6025</v>
      </c>
      <c r="D299" s="876" t="s">
        <v>3</v>
      </c>
      <c r="E299" s="878" t="s">
        <v>8</v>
      </c>
      <c r="F299" s="876" t="s">
        <v>11</v>
      </c>
      <c r="G299" s="897" t="s">
        <v>4013</v>
      </c>
      <c r="H299" s="920" t="s">
        <v>4618</v>
      </c>
      <c r="I299" s="876">
        <v>1</v>
      </c>
      <c r="J299" s="552" t="s">
        <v>6339</v>
      </c>
      <c r="K299" s="464" t="s">
        <v>171</v>
      </c>
      <c r="L299" s="462" t="s">
        <v>2650</v>
      </c>
      <c r="M299" s="149" t="str">
        <f>VLOOKUP(L299,CódigosRetorno!$A$2:$B$1577,2,FALSE)</f>
        <v>El XML no contiene el tag o no existe información de total valor de venta globales</v>
      </c>
      <c r="N299" s="80" t="s">
        <v>163</v>
      </c>
      <c r="O299" s="305"/>
    </row>
    <row r="300" spans="1:15" ht="24" x14ac:dyDescent="0.35">
      <c r="A300" s="305"/>
      <c r="B300" s="876"/>
      <c r="C300" s="920"/>
      <c r="D300" s="876"/>
      <c r="E300" s="893"/>
      <c r="F300" s="876"/>
      <c r="G300" s="897"/>
      <c r="H300" s="920"/>
      <c r="I300" s="876"/>
      <c r="J300" s="149" t="s">
        <v>5097</v>
      </c>
      <c r="K300" s="141" t="s">
        <v>171</v>
      </c>
      <c r="L300" s="158" t="s">
        <v>3696</v>
      </c>
      <c r="M300" s="149" t="str">
        <f>VLOOKUP(L300,CódigosRetorno!$A$2:$B$1577,2,FALSE)</f>
        <v>El dato ingresado en el total valor de venta globales no cumple con el formato establecido</v>
      </c>
      <c r="N300" s="80" t="s">
        <v>163</v>
      </c>
      <c r="O300" s="305"/>
    </row>
    <row r="301" spans="1:15" ht="72" x14ac:dyDescent="0.35">
      <c r="A301" s="305"/>
      <c r="B301" s="876"/>
      <c r="C301" s="920"/>
      <c r="D301" s="876"/>
      <c r="E301" s="893"/>
      <c r="F301" s="876"/>
      <c r="G301" s="897"/>
      <c r="H301" s="920"/>
      <c r="I301" s="876"/>
      <c r="J301" s="627" t="s">
        <v>5918</v>
      </c>
      <c r="K301" s="622" t="s">
        <v>1072</v>
      </c>
      <c r="L301" s="377" t="s">
        <v>4969</v>
      </c>
      <c r="M301" s="149" t="str">
        <f>VLOOKUP(L301,CódigosRetorno!$A$2:$B$1577,2,FALSE)</f>
        <v>La sumatoria del total valor de venta - Exportaciones de línea no corresponden al total</v>
      </c>
      <c r="N301" s="80" t="s">
        <v>163</v>
      </c>
      <c r="O301" s="305"/>
    </row>
    <row r="302" spans="1:15" ht="96" x14ac:dyDescent="0.35">
      <c r="A302" s="305"/>
      <c r="B302" s="876"/>
      <c r="C302" s="920"/>
      <c r="D302" s="876"/>
      <c r="E302" s="893"/>
      <c r="F302" s="876"/>
      <c r="G302" s="897"/>
      <c r="H302" s="920"/>
      <c r="I302" s="876"/>
      <c r="J302" s="627" t="s">
        <v>5919</v>
      </c>
      <c r="K302" s="622" t="s">
        <v>1072</v>
      </c>
      <c r="L302" s="377" t="s">
        <v>4973</v>
      </c>
      <c r="M302" s="149" t="str">
        <f>VLOOKUP(L302,CódigosRetorno!$A$2:$B$1577,2,FALSE)</f>
        <v>La sumatoria del total valor de venta - operaciones exoneradas de línea no corresponden al total</v>
      </c>
      <c r="N302" s="161" t="s">
        <v>163</v>
      </c>
      <c r="O302" s="305"/>
    </row>
    <row r="303" spans="1:15" ht="96" x14ac:dyDescent="0.35">
      <c r="A303" s="305"/>
      <c r="B303" s="876"/>
      <c r="C303" s="920"/>
      <c r="D303" s="876"/>
      <c r="E303" s="893"/>
      <c r="F303" s="876"/>
      <c r="G303" s="897"/>
      <c r="H303" s="920"/>
      <c r="I303" s="876"/>
      <c r="J303" s="627" t="s">
        <v>5920</v>
      </c>
      <c r="K303" s="622" t="s">
        <v>1072</v>
      </c>
      <c r="L303" s="377" t="s">
        <v>4970</v>
      </c>
      <c r="M303" s="149" t="str">
        <f>VLOOKUP(L303,CódigosRetorno!$A$2:$B$1577,2,FALSE)</f>
        <v>La sumatoria del total valor de venta - operaciones inafectas de línea no corresponden al total</v>
      </c>
      <c r="N303" s="161" t="s">
        <v>163</v>
      </c>
      <c r="O303" s="305"/>
    </row>
    <row r="304" spans="1:15" ht="36" x14ac:dyDescent="0.35">
      <c r="A304" s="305"/>
      <c r="B304" s="876"/>
      <c r="C304" s="920"/>
      <c r="D304" s="876"/>
      <c r="E304" s="893"/>
      <c r="F304" s="876"/>
      <c r="G304" s="897"/>
      <c r="H304" s="920"/>
      <c r="I304" s="876"/>
      <c r="J304" s="149" t="s">
        <v>4937</v>
      </c>
      <c r="K304" s="158" t="s">
        <v>1072</v>
      </c>
      <c r="L304" s="160" t="s">
        <v>1308</v>
      </c>
      <c r="M304" s="149" t="str">
        <f>VLOOKUP(L304,CódigosRetorno!$A$2:$B$1577,2,FALSE)</f>
        <v>Si se utiliza la leyenda con código 2001, el total de operaciones exoneradas debe ser mayor a 0.00</v>
      </c>
      <c r="N304" s="148" t="s">
        <v>4666</v>
      </c>
      <c r="O304" s="305"/>
    </row>
    <row r="305" spans="1:15" ht="36" x14ac:dyDescent="0.35">
      <c r="A305" s="305"/>
      <c r="B305" s="876"/>
      <c r="C305" s="920"/>
      <c r="D305" s="876"/>
      <c r="E305" s="893"/>
      <c r="F305" s="876"/>
      <c r="G305" s="897"/>
      <c r="H305" s="920"/>
      <c r="I305" s="876"/>
      <c r="J305" s="149" t="s">
        <v>4936</v>
      </c>
      <c r="K305" s="158" t="s">
        <v>1072</v>
      </c>
      <c r="L305" s="160" t="s">
        <v>1307</v>
      </c>
      <c r="M305" s="149" t="str">
        <f>VLOOKUP(L305,CódigosRetorno!$A$2:$B$1577,2,FALSE)</f>
        <v>Si se utiliza la leyenda con código 2002, el total de operaciones exoneradas debe ser mayor a 0.00</v>
      </c>
      <c r="N305" s="148" t="s">
        <v>4666</v>
      </c>
      <c r="O305" s="305"/>
    </row>
    <row r="306" spans="1:15" ht="36" x14ac:dyDescent="0.35">
      <c r="A306" s="305"/>
      <c r="B306" s="876"/>
      <c r="C306" s="920"/>
      <c r="D306" s="876"/>
      <c r="E306" s="893"/>
      <c r="F306" s="876"/>
      <c r="G306" s="897"/>
      <c r="H306" s="920"/>
      <c r="I306" s="876"/>
      <c r="J306" s="149" t="s">
        <v>4935</v>
      </c>
      <c r="K306" s="158" t="s">
        <v>1072</v>
      </c>
      <c r="L306" s="160" t="s">
        <v>1306</v>
      </c>
      <c r="M306" s="149" t="str">
        <f>VLOOKUP(L306,CódigosRetorno!$A$2:$B$1577,2,FALSE)</f>
        <v>Si se utiliza la leyenda con código 2003, el total de operaciones exoneradas debe ser mayor a 0.00</v>
      </c>
      <c r="N306" s="148" t="s">
        <v>4666</v>
      </c>
      <c r="O306" s="305"/>
    </row>
    <row r="307" spans="1:15" ht="24" x14ac:dyDescent="0.35">
      <c r="A307" s="305"/>
      <c r="B307" s="876"/>
      <c r="C307" s="920"/>
      <c r="D307" s="876"/>
      <c r="E307" s="893"/>
      <c r="F307" s="876"/>
      <c r="G307" s="897"/>
      <c r="H307" s="920"/>
      <c r="I307" s="876"/>
      <c r="J307" s="149" t="s">
        <v>4780</v>
      </c>
      <c r="K307" s="158" t="s">
        <v>1072</v>
      </c>
      <c r="L307" s="160" t="s">
        <v>3884</v>
      </c>
      <c r="M307" s="149" t="str">
        <f>VLOOKUP(L307,CódigosRetorno!$A$2:$B$1577,2,FALSE)</f>
        <v>Si se utiliza la leyenda con código 2008, el total de operaciones exoneradas debe ser mayor a 0.00</v>
      </c>
      <c r="N307" s="148" t="s">
        <v>4666</v>
      </c>
      <c r="O307" s="305"/>
    </row>
    <row r="308" spans="1:15" ht="24" x14ac:dyDescent="0.35">
      <c r="A308" s="305"/>
      <c r="B308" s="876"/>
      <c r="C308" s="920"/>
      <c r="D308" s="876"/>
      <c r="E308" s="893"/>
      <c r="F308" s="148" t="s">
        <v>12</v>
      </c>
      <c r="G308" s="141" t="s">
        <v>5742</v>
      </c>
      <c r="H308" s="99" t="s">
        <v>3942</v>
      </c>
      <c r="I308" s="148">
        <v>1</v>
      </c>
      <c r="J308" s="149" t="s">
        <v>4761</v>
      </c>
      <c r="K308" s="141" t="s">
        <v>171</v>
      </c>
      <c r="L308" s="158" t="s">
        <v>692</v>
      </c>
      <c r="M308" s="149" t="str">
        <f>VLOOKUP(L308,CódigosRetorno!$A$2:$B$1577,2,FALSE)</f>
        <v>La moneda debe ser la misma en todo el documento. Salvo las percepciones que sólo son en moneda nacional.</v>
      </c>
      <c r="N308" s="148" t="s">
        <v>163</v>
      </c>
      <c r="O308" s="305"/>
    </row>
    <row r="309" spans="1:15" ht="24" x14ac:dyDescent="0.35">
      <c r="A309" s="305"/>
      <c r="B309" s="876"/>
      <c r="C309" s="920"/>
      <c r="D309" s="876"/>
      <c r="E309" s="893"/>
      <c r="F309" s="876"/>
      <c r="G309" s="897" t="s">
        <v>3957</v>
      </c>
      <c r="H309" s="870" t="s">
        <v>4726</v>
      </c>
      <c r="I309" s="876">
        <v>1</v>
      </c>
      <c r="J309" s="149" t="s">
        <v>5097</v>
      </c>
      <c r="K309" s="158" t="s">
        <v>171</v>
      </c>
      <c r="L309" s="160" t="s">
        <v>2288</v>
      </c>
      <c r="M309" s="149" t="str">
        <f>VLOOKUP(L309,CódigosRetorno!$A$2:$B$1577,2,FALSE)</f>
        <v>El dato ingresado en TaxAmount no cumple con el formato establecido</v>
      </c>
      <c r="N309" s="161" t="s">
        <v>163</v>
      </c>
      <c r="O309" s="305"/>
    </row>
    <row r="310" spans="1:15" ht="36" x14ac:dyDescent="0.35">
      <c r="A310" s="305"/>
      <c r="B310" s="876"/>
      <c r="C310" s="920"/>
      <c r="D310" s="876"/>
      <c r="E310" s="893"/>
      <c r="F310" s="876"/>
      <c r="G310" s="897"/>
      <c r="H310" s="870"/>
      <c r="I310" s="876"/>
      <c r="J310" s="149" t="s">
        <v>4892</v>
      </c>
      <c r="K310" s="141" t="s">
        <v>171</v>
      </c>
      <c r="L310" s="158" t="s">
        <v>2647</v>
      </c>
      <c r="M310" s="149" t="str">
        <f>VLOOKUP(L310,CódigosRetorno!$A$2:$B$1577,2,FALSE)</f>
        <v xml:space="preserve">El monto total del impuestos sobre el valor de venta de operaciones gratuitas/inafectas/exoneradas debe ser igual a 0.00 </v>
      </c>
      <c r="N310" s="161" t="s">
        <v>163</v>
      </c>
      <c r="O310" s="305"/>
    </row>
    <row r="311" spans="1:15" ht="24" x14ac:dyDescent="0.35">
      <c r="A311" s="305"/>
      <c r="B311" s="876"/>
      <c r="C311" s="920"/>
      <c r="D311" s="876"/>
      <c r="E311" s="893"/>
      <c r="F311" s="148" t="s">
        <v>12</v>
      </c>
      <c r="G311" s="141" t="s">
        <v>5742</v>
      </c>
      <c r="H311" s="99" t="s">
        <v>3942</v>
      </c>
      <c r="I311" s="148">
        <v>1</v>
      </c>
      <c r="J311" s="149" t="s">
        <v>4761</v>
      </c>
      <c r="K311" s="141" t="s">
        <v>171</v>
      </c>
      <c r="L311" s="158" t="s">
        <v>692</v>
      </c>
      <c r="M311" s="149" t="str">
        <f>VLOOKUP(L311,CódigosRetorno!$A$2:$B$1577,2,FALSE)</f>
        <v>La moneda debe ser la misma en todo el documento. Salvo las percepciones que sólo son en moneda nacional.</v>
      </c>
      <c r="N311" s="148" t="s">
        <v>163</v>
      </c>
      <c r="O311" s="305"/>
    </row>
    <row r="312" spans="1:15" ht="24" x14ac:dyDescent="0.35">
      <c r="A312" s="305"/>
      <c r="B312" s="876"/>
      <c r="C312" s="920"/>
      <c r="D312" s="876"/>
      <c r="E312" s="893"/>
      <c r="F312" s="876" t="s">
        <v>40</v>
      </c>
      <c r="G312" s="897" t="s">
        <v>5752</v>
      </c>
      <c r="H312" s="920" t="s">
        <v>4015</v>
      </c>
      <c r="I312" s="876">
        <v>1</v>
      </c>
      <c r="J312" s="149" t="s">
        <v>2853</v>
      </c>
      <c r="K312" s="141" t="s">
        <v>171</v>
      </c>
      <c r="L312" s="77" t="s">
        <v>3581</v>
      </c>
      <c r="M312" s="149" t="str">
        <f>VLOOKUP(L312,CódigosRetorno!$A$2:$B$1577,2,FALSE)</f>
        <v>el XML no contiene el tag o no existe información de código de tributo.</v>
      </c>
      <c r="N312" s="148" t="s">
        <v>163</v>
      </c>
      <c r="O312" s="305"/>
    </row>
    <row r="313" spans="1:15" ht="24" x14ac:dyDescent="0.35">
      <c r="A313" s="305"/>
      <c r="B313" s="876"/>
      <c r="C313" s="920"/>
      <c r="D313" s="876"/>
      <c r="E313" s="893"/>
      <c r="F313" s="876"/>
      <c r="G313" s="897"/>
      <c r="H313" s="920"/>
      <c r="I313" s="876"/>
      <c r="J313" s="151" t="s">
        <v>3958</v>
      </c>
      <c r="K313" s="158" t="s">
        <v>171</v>
      </c>
      <c r="L313" s="160" t="s">
        <v>2654</v>
      </c>
      <c r="M313" s="149" t="str">
        <f>VLOOKUP(L313,CódigosRetorno!$A$2:$B$1577,2,FALSE)</f>
        <v>El dato ingresado como codigo de tributo global no corresponde al valor esperado.</v>
      </c>
      <c r="N313" s="148" t="s">
        <v>4664</v>
      </c>
      <c r="O313" s="305"/>
    </row>
    <row r="314" spans="1:15" ht="24" x14ac:dyDescent="0.35">
      <c r="A314" s="305"/>
      <c r="B314" s="876"/>
      <c r="C314" s="920"/>
      <c r="D314" s="876"/>
      <c r="E314" s="893"/>
      <c r="F314" s="876"/>
      <c r="G314" s="897"/>
      <c r="H314" s="920"/>
      <c r="I314" s="876"/>
      <c r="J314" s="553" t="s">
        <v>6311</v>
      </c>
      <c r="K314" s="378" t="s">
        <v>171</v>
      </c>
      <c r="L314" s="378" t="s">
        <v>3806</v>
      </c>
      <c r="M314" s="149" t="str">
        <f>VLOOKUP(L314,CódigosRetorno!$A$2:$B$1577,2,FALSE)</f>
        <v>El código de tributo no debe repetirse a nivel de totales</v>
      </c>
      <c r="N314" s="135" t="s">
        <v>163</v>
      </c>
      <c r="O314" s="305"/>
    </row>
    <row r="315" spans="1:15" ht="36" x14ac:dyDescent="0.35">
      <c r="A315" s="305"/>
      <c r="B315" s="876"/>
      <c r="C315" s="920"/>
      <c r="D315" s="876"/>
      <c r="E315" s="893"/>
      <c r="F315" s="876"/>
      <c r="G315" s="897"/>
      <c r="H315" s="920"/>
      <c r="I315" s="876"/>
      <c r="J315" s="149" t="s">
        <v>4864</v>
      </c>
      <c r="K315" s="158" t="s">
        <v>171</v>
      </c>
      <c r="L315" s="160" t="s">
        <v>4291</v>
      </c>
      <c r="M315" s="149" t="str">
        <f>VLOOKUP(L315,CódigosRetorno!$A$2:$B$1577,2,FALSE)</f>
        <v>El dato ingresado como codigo de tributo global es invalido para tipo de operación.</v>
      </c>
      <c r="N315" s="161" t="s">
        <v>163</v>
      </c>
      <c r="O315" s="305"/>
    </row>
    <row r="316" spans="1:15" ht="24" x14ac:dyDescent="0.35">
      <c r="A316" s="305"/>
      <c r="B316" s="876"/>
      <c r="C316" s="920"/>
      <c r="D316" s="876"/>
      <c r="E316" s="893"/>
      <c r="F316" s="876"/>
      <c r="G316" s="148" t="s">
        <v>3946</v>
      </c>
      <c r="H316" s="149" t="s">
        <v>3915</v>
      </c>
      <c r="I316" s="148" t="s">
        <v>3900</v>
      </c>
      <c r="J316" s="149" t="s">
        <v>6372</v>
      </c>
      <c r="K316" s="141" t="s">
        <v>1072</v>
      </c>
      <c r="L316" s="158" t="s">
        <v>4246</v>
      </c>
      <c r="M316" s="149" t="str">
        <f>VLOOKUP(L316,CódigosRetorno!$A$2:$B$1577,2,FALSE)</f>
        <v>El dato ingresado como atributo @schemeName es incorrecto.</v>
      </c>
      <c r="N316" s="161" t="s">
        <v>163</v>
      </c>
      <c r="O316" s="305"/>
    </row>
    <row r="317" spans="1:15" ht="24" x14ac:dyDescent="0.35">
      <c r="A317" s="305"/>
      <c r="B317" s="876"/>
      <c r="C317" s="920"/>
      <c r="D317" s="876"/>
      <c r="E317" s="893"/>
      <c r="F317" s="876"/>
      <c r="G317" s="148" t="s">
        <v>3898</v>
      </c>
      <c r="H317" s="149" t="s">
        <v>3916</v>
      </c>
      <c r="I317" s="148" t="s">
        <v>3900</v>
      </c>
      <c r="J317" s="149" t="s">
        <v>4253</v>
      </c>
      <c r="K317" s="141" t="s">
        <v>1072</v>
      </c>
      <c r="L317" s="158" t="s">
        <v>4247</v>
      </c>
      <c r="M317" s="149" t="str">
        <f>VLOOKUP(L317,CódigosRetorno!$A$2:$B$1577,2,FALSE)</f>
        <v>El dato ingresado como atributo @schemeAgencyName es incorrecto.</v>
      </c>
      <c r="N317" s="161" t="s">
        <v>163</v>
      </c>
      <c r="O317" s="305"/>
    </row>
    <row r="318" spans="1:15" ht="36" x14ac:dyDescent="0.35">
      <c r="A318" s="305"/>
      <c r="B318" s="876"/>
      <c r="C318" s="920"/>
      <c r="D318" s="876"/>
      <c r="E318" s="893"/>
      <c r="F318" s="876"/>
      <c r="G318" s="148" t="s">
        <v>4292</v>
      </c>
      <c r="H318" s="99" t="s">
        <v>3918</v>
      </c>
      <c r="I318" s="148" t="s">
        <v>3900</v>
      </c>
      <c r="J318" s="149" t="s">
        <v>6373</v>
      </c>
      <c r="K318" s="158" t="s">
        <v>1072</v>
      </c>
      <c r="L318" s="160" t="s">
        <v>4248</v>
      </c>
      <c r="M318" s="149" t="str">
        <f>VLOOKUP(L318,CódigosRetorno!$A$2:$B$1577,2,FALSE)</f>
        <v>El dato ingresado como atributo @schemeURI es incorrecto.</v>
      </c>
      <c r="N318" s="161" t="s">
        <v>163</v>
      </c>
      <c r="O318" s="305"/>
    </row>
    <row r="319" spans="1:15" ht="24" x14ac:dyDescent="0.35">
      <c r="A319" s="305"/>
      <c r="B319" s="876"/>
      <c r="C319" s="920"/>
      <c r="D319" s="876"/>
      <c r="E319" s="893"/>
      <c r="F319" s="876" t="s">
        <v>42</v>
      </c>
      <c r="G319" s="897" t="s">
        <v>5752</v>
      </c>
      <c r="H319" s="870" t="s">
        <v>3959</v>
      </c>
      <c r="I319" s="876">
        <v>1</v>
      </c>
      <c r="J319" s="149" t="s">
        <v>2853</v>
      </c>
      <c r="K319" s="158" t="s">
        <v>171</v>
      </c>
      <c r="L319" s="160" t="s">
        <v>2282</v>
      </c>
      <c r="M319" s="149" t="str">
        <f>VLOOKUP(L319,CódigosRetorno!$A$2:$B$1577,2,FALSE)</f>
        <v>El XML no contiene el tag TaxScheme Name de impuestos globales</v>
      </c>
      <c r="N319" s="148" t="s">
        <v>163</v>
      </c>
      <c r="O319" s="305"/>
    </row>
    <row r="320" spans="1:15" ht="24" x14ac:dyDescent="0.35">
      <c r="A320" s="305"/>
      <c r="B320" s="876"/>
      <c r="C320" s="920"/>
      <c r="D320" s="876"/>
      <c r="E320" s="893"/>
      <c r="F320" s="876"/>
      <c r="G320" s="897"/>
      <c r="H320" s="870"/>
      <c r="I320" s="876"/>
      <c r="J320" s="151" t="s">
        <v>4900</v>
      </c>
      <c r="K320" s="158" t="s">
        <v>171</v>
      </c>
      <c r="L320" s="160" t="s">
        <v>3209</v>
      </c>
      <c r="M320" s="149" t="str">
        <f>VLOOKUP(L320,CódigosRetorno!$A$2:$B$1577,2,FALSE)</f>
        <v>El valor del tag nombre del tributo no corresponde al esperado.</v>
      </c>
      <c r="N320" s="148" t="s">
        <v>4664</v>
      </c>
      <c r="O320" s="305"/>
    </row>
    <row r="321" spans="1:15" ht="24" x14ac:dyDescent="0.35">
      <c r="A321" s="305"/>
      <c r="B321" s="876"/>
      <c r="C321" s="920"/>
      <c r="D321" s="876"/>
      <c r="E321" s="893"/>
      <c r="F321" s="876" t="s">
        <v>12</v>
      </c>
      <c r="G321" s="897" t="s">
        <v>5752</v>
      </c>
      <c r="H321" s="870" t="s">
        <v>4017</v>
      </c>
      <c r="I321" s="876">
        <v>1</v>
      </c>
      <c r="J321" s="149" t="s">
        <v>2853</v>
      </c>
      <c r="K321" s="158" t="s">
        <v>171</v>
      </c>
      <c r="L321" s="160" t="s">
        <v>2284</v>
      </c>
      <c r="M321" s="149" t="str">
        <f>VLOOKUP(L321,CódigosRetorno!$A$2:$B$1577,2,FALSE)</f>
        <v>El XML no contiene el tag código de tributo internacional de impuestos globales</v>
      </c>
      <c r="N321" s="148" t="s">
        <v>163</v>
      </c>
      <c r="O321" s="305"/>
    </row>
    <row r="322" spans="1:15" ht="24" x14ac:dyDescent="0.35">
      <c r="A322" s="305"/>
      <c r="B322" s="876"/>
      <c r="C322" s="920"/>
      <c r="D322" s="876"/>
      <c r="E322" s="879"/>
      <c r="F322" s="876"/>
      <c r="G322" s="897"/>
      <c r="H322" s="870"/>
      <c r="I322" s="876"/>
      <c r="J322" s="151" t="s">
        <v>4898</v>
      </c>
      <c r="K322" s="158" t="s">
        <v>171</v>
      </c>
      <c r="L322" s="160" t="s">
        <v>3205</v>
      </c>
      <c r="M322" s="149" t="str">
        <f>VLOOKUP(L322,CódigosRetorno!$A$2:$B$1577,2,FALSE)</f>
        <v>El valor del tag codigo de tributo internacional no corresponde al esperado.</v>
      </c>
      <c r="N322" s="148" t="s">
        <v>4664</v>
      </c>
      <c r="O322" s="305"/>
    </row>
    <row r="323" spans="1:15" ht="24" x14ac:dyDescent="0.35">
      <c r="A323" s="305"/>
      <c r="B323" s="876">
        <v>44</v>
      </c>
      <c r="C323" s="920" t="s">
        <v>5917</v>
      </c>
      <c r="D323" s="876" t="s">
        <v>3</v>
      </c>
      <c r="E323" s="876" t="s">
        <v>8</v>
      </c>
      <c r="F323" s="876" t="s">
        <v>11</v>
      </c>
      <c r="G323" s="897" t="s">
        <v>4013</v>
      </c>
      <c r="H323" s="920" t="s">
        <v>4618</v>
      </c>
      <c r="I323" s="876">
        <v>1</v>
      </c>
      <c r="J323" s="149" t="s">
        <v>5097</v>
      </c>
      <c r="K323" s="141" t="s">
        <v>171</v>
      </c>
      <c r="L323" s="158" t="s">
        <v>3696</v>
      </c>
      <c r="M323" s="149" t="str">
        <f>VLOOKUP(L323,CódigosRetorno!$A$2:$B$1577,2,FALSE)</f>
        <v>El dato ingresado en el total valor de venta globales no cumple con el formato establecido</v>
      </c>
      <c r="N323" s="148" t="s">
        <v>163</v>
      </c>
      <c r="O323" s="305"/>
    </row>
    <row r="324" spans="1:15" ht="72" x14ac:dyDescent="0.35">
      <c r="A324" s="305"/>
      <c r="B324" s="876"/>
      <c r="C324" s="920"/>
      <c r="D324" s="876"/>
      <c r="E324" s="876"/>
      <c r="F324" s="876"/>
      <c r="G324" s="897"/>
      <c r="H324" s="920"/>
      <c r="I324" s="876"/>
      <c r="J324" s="627" t="s">
        <v>5924</v>
      </c>
      <c r="K324" s="622" t="s">
        <v>1072</v>
      </c>
      <c r="L324" s="377" t="s">
        <v>4974</v>
      </c>
      <c r="M324" s="149" t="str">
        <f>VLOOKUP(L324,CódigosRetorno!$A$2:$B$1577,2,FALSE)</f>
        <v>La sumatoria del total valor de venta - operaciones gratuitas de línea no corresponden al total</v>
      </c>
      <c r="N324" s="148" t="s">
        <v>163</v>
      </c>
      <c r="O324" s="305"/>
    </row>
    <row r="325" spans="1:15" ht="48" x14ac:dyDescent="0.35">
      <c r="A325" s="305"/>
      <c r="B325" s="876"/>
      <c r="C325" s="920"/>
      <c r="D325" s="876"/>
      <c r="E325" s="876"/>
      <c r="F325" s="876"/>
      <c r="G325" s="897"/>
      <c r="H325" s="920"/>
      <c r="I325" s="876"/>
      <c r="J325" s="149" t="s">
        <v>5971</v>
      </c>
      <c r="K325" s="158" t="s">
        <v>171</v>
      </c>
      <c r="L325" s="160" t="s">
        <v>1674</v>
      </c>
      <c r="M325" s="149" t="str">
        <f>VLOOKUP(L325,CódigosRetorno!$A$2:$B$1577,2,FALSE)</f>
        <v>Operacion gratuita,  debe consignar Total valor venta - operaciones gratuitas  mayor a cero</v>
      </c>
      <c r="N325" s="148" t="s">
        <v>163</v>
      </c>
      <c r="O325" s="305"/>
    </row>
    <row r="326" spans="1:15" ht="24" x14ac:dyDescent="0.35">
      <c r="A326" s="305"/>
      <c r="B326" s="876"/>
      <c r="C326" s="920"/>
      <c r="D326" s="876"/>
      <c r="E326" s="876"/>
      <c r="F326" s="876"/>
      <c r="G326" s="897"/>
      <c r="H326" s="920"/>
      <c r="I326" s="876"/>
      <c r="J326" s="149" t="s">
        <v>4844</v>
      </c>
      <c r="K326" s="158" t="s">
        <v>171</v>
      </c>
      <c r="L326" s="77" t="s">
        <v>1893</v>
      </c>
      <c r="M326" s="149" t="str">
        <f>VLOOKUP(L326,CódigosRetorno!$A$2:$B$1577,2,FALSE)</f>
        <v>Si existe leyenda Transferencia Gratuita debe consignar Total Valor de Venta de Operaciones Gratuitas</v>
      </c>
      <c r="N326" s="148" t="s">
        <v>163</v>
      </c>
      <c r="O326" s="305"/>
    </row>
    <row r="327" spans="1:15" ht="24" x14ac:dyDescent="0.35">
      <c r="A327" s="305"/>
      <c r="B327" s="876"/>
      <c r="C327" s="920"/>
      <c r="D327" s="876"/>
      <c r="E327" s="876"/>
      <c r="F327" s="148" t="s">
        <v>12</v>
      </c>
      <c r="G327" s="141" t="s">
        <v>5742</v>
      </c>
      <c r="H327" s="99" t="s">
        <v>3942</v>
      </c>
      <c r="I327" s="148">
        <v>1</v>
      </c>
      <c r="J327" s="149" t="s">
        <v>4761</v>
      </c>
      <c r="K327" s="141" t="s">
        <v>171</v>
      </c>
      <c r="L327" s="158" t="s">
        <v>692</v>
      </c>
      <c r="M327" s="149" t="str">
        <f>VLOOKUP(L327,CódigosRetorno!$A$2:$B$1577,2,FALSE)</f>
        <v>La moneda debe ser la misma en todo el documento. Salvo las percepciones que sólo son en moneda nacional.</v>
      </c>
      <c r="N327" s="148" t="s">
        <v>163</v>
      </c>
      <c r="O327" s="305"/>
    </row>
    <row r="328" spans="1:15" ht="24" x14ac:dyDescent="0.35">
      <c r="A328" s="305"/>
      <c r="B328" s="876"/>
      <c r="C328" s="920"/>
      <c r="D328" s="876"/>
      <c r="E328" s="876"/>
      <c r="F328" s="876"/>
      <c r="G328" s="897" t="s">
        <v>15</v>
      </c>
      <c r="H328" s="870" t="s">
        <v>4726</v>
      </c>
      <c r="I328" s="876">
        <v>1</v>
      </c>
      <c r="J328" s="149" t="s">
        <v>5097</v>
      </c>
      <c r="K328" s="158" t="s">
        <v>171</v>
      </c>
      <c r="L328" s="160" t="s">
        <v>2288</v>
      </c>
      <c r="M328" s="149" t="str">
        <f>VLOOKUP(L328,CódigosRetorno!$A$2:$B$1577,2,FALSE)</f>
        <v>El dato ingresado en TaxAmount no cumple con el formato establecido</v>
      </c>
      <c r="N328" s="161" t="s">
        <v>163</v>
      </c>
      <c r="O328" s="305"/>
    </row>
    <row r="329" spans="1:15" ht="72" x14ac:dyDescent="0.35">
      <c r="A329" s="305"/>
      <c r="B329" s="876"/>
      <c r="C329" s="920"/>
      <c r="D329" s="876"/>
      <c r="E329" s="876"/>
      <c r="F329" s="876"/>
      <c r="G329" s="897"/>
      <c r="H329" s="870"/>
      <c r="I329" s="876"/>
      <c r="J329" s="627" t="s">
        <v>5927</v>
      </c>
      <c r="K329" s="377" t="s">
        <v>1072</v>
      </c>
      <c r="L329" s="378" t="s">
        <v>4986</v>
      </c>
      <c r="M329" s="149" t="str">
        <f>VLOOKUP(L329,CódigosRetorno!$A$2:$B$1577,2,FALSE)</f>
        <v>La sumatoria de los IGV de operaciones gratuitas de la línea (codigo tributo 9996) no corresponden al total</v>
      </c>
      <c r="N329" s="161" t="s">
        <v>163</v>
      </c>
      <c r="O329" s="305"/>
    </row>
    <row r="330" spans="1:15" ht="24" x14ac:dyDescent="0.35">
      <c r="A330" s="305"/>
      <c r="B330" s="876"/>
      <c r="C330" s="920"/>
      <c r="D330" s="876"/>
      <c r="E330" s="876"/>
      <c r="F330" s="876"/>
      <c r="G330" s="897"/>
      <c r="H330" s="870"/>
      <c r="I330" s="876"/>
      <c r="J330" s="151" t="s">
        <v>4761</v>
      </c>
      <c r="K330" s="158" t="s">
        <v>171</v>
      </c>
      <c r="L330" s="160" t="s">
        <v>692</v>
      </c>
      <c r="M330" s="149" t="str">
        <f>VLOOKUP(L330,CódigosRetorno!$A$2:$B$1577,2,FALSE)</f>
        <v>La moneda debe ser la misma en todo el documento. Salvo las percepciones que sólo son en moneda nacional.</v>
      </c>
      <c r="N330" s="161" t="s">
        <v>163</v>
      </c>
      <c r="O330" s="305"/>
    </row>
    <row r="331" spans="1:15" ht="24" x14ac:dyDescent="0.35">
      <c r="A331" s="305"/>
      <c r="B331" s="876"/>
      <c r="C331" s="920"/>
      <c r="D331" s="876"/>
      <c r="E331" s="876"/>
      <c r="F331" s="148" t="s">
        <v>12</v>
      </c>
      <c r="G331" s="141" t="s">
        <v>5742</v>
      </c>
      <c r="H331" s="99" t="s">
        <v>3942</v>
      </c>
      <c r="I331" s="148">
        <v>1</v>
      </c>
      <c r="J331" s="149" t="s">
        <v>4761</v>
      </c>
      <c r="K331" s="141" t="s">
        <v>171</v>
      </c>
      <c r="L331" s="158" t="s">
        <v>692</v>
      </c>
      <c r="M331" s="149" t="str">
        <f>VLOOKUP(L331,CódigosRetorno!$A$2:$B$1577,2,FALSE)</f>
        <v>La moneda debe ser la misma en todo el documento. Salvo las percepciones que sólo son en moneda nacional.</v>
      </c>
      <c r="N331" s="148" t="s">
        <v>163</v>
      </c>
      <c r="O331" s="305"/>
    </row>
    <row r="332" spans="1:15" ht="24" x14ac:dyDescent="0.35">
      <c r="A332" s="305"/>
      <c r="B332" s="876"/>
      <c r="C332" s="920"/>
      <c r="D332" s="876"/>
      <c r="E332" s="876"/>
      <c r="F332" s="876" t="s">
        <v>40</v>
      </c>
      <c r="G332" s="897" t="s">
        <v>5752</v>
      </c>
      <c r="H332" s="920" t="s">
        <v>4015</v>
      </c>
      <c r="I332" s="876">
        <v>1</v>
      </c>
      <c r="J332" s="149" t="s">
        <v>2853</v>
      </c>
      <c r="K332" s="141" t="s">
        <v>171</v>
      </c>
      <c r="L332" s="77" t="s">
        <v>3581</v>
      </c>
      <c r="M332" s="149" t="str">
        <f>VLOOKUP(L332,CódigosRetorno!$A$2:$B$1577,2,FALSE)</f>
        <v>el XML no contiene el tag o no existe información de código de tributo.</v>
      </c>
      <c r="N332" s="148" t="s">
        <v>163</v>
      </c>
      <c r="O332" s="305"/>
    </row>
    <row r="333" spans="1:15" ht="24" x14ac:dyDescent="0.35">
      <c r="A333" s="305"/>
      <c r="B333" s="876"/>
      <c r="C333" s="920"/>
      <c r="D333" s="876"/>
      <c r="E333" s="876"/>
      <c r="F333" s="876"/>
      <c r="G333" s="897"/>
      <c r="H333" s="920"/>
      <c r="I333" s="876"/>
      <c r="J333" s="151" t="s">
        <v>3958</v>
      </c>
      <c r="K333" s="158" t="s">
        <v>171</v>
      </c>
      <c r="L333" s="160" t="s">
        <v>2654</v>
      </c>
      <c r="M333" s="149" t="str">
        <f>VLOOKUP(L333,CódigosRetorno!$A$2:$B$1577,2,FALSE)</f>
        <v>El dato ingresado como codigo de tributo global no corresponde al valor esperado.</v>
      </c>
      <c r="N333" s="148" t="s">
        <v>4664</v>
      </c>
      <c r="O333" s="305"/>
    </row>
    <row r="334" spans="1:15" ht="24" x14ac:dyDescent="0.35">
      <c r="A334" s="305"/>
      <c r="B334" s="876"/>
      <c r="C334" s="920"/>
      <c r="D334" s="876"/>
      <c r="E334" s="876"/>
      <c r="F334" s="876"/>
      <c r="G334" s="897"/>
      <c r="H334" s="920"/>
      <c r="I334" s="876"/>
      <c r="J334" s="553" t="s">
        <v>6311</v>
      </c>
      <c r="K334" s="378" t="s">
        <v>171</v>
      </c>
      <c r="L334" s="378" t="s">
        <v>3806</v>
      </c>
      <c r="M334" s="149" t="str">
        <f>VLOOKUP(L334,CódigosRetorno!$A$2:$B$1577,2,FALSE)</f>
        <v>El código de tributo no debe repetirse a nivel de totales</v>
      </c>
      <c r="N334" s="135" t="s">
        <v>163</v>
      </c>
      <c r="O334" s="305"/>
    </row>
    <row r="335" spans="1:15" ht="24" x14ac:dyDescent="0.35">
      <c r="A335" s="305"/>
      <c r="B335" s="876"/>
      <c r="C335" s="920"/>
      <c r="D335" s="876"/>
      <c r="E335" s="876"/>
      <c r="F335" s="878"/>
      <c r="G335" s="148" t="s">
        <v>3946</v>
      </c>
      <c r="H335" s="149" t="s">
        <v>3915</v>
      </c>
      <c r="I335" s="148" t="s">
        <v>3900</v>
      </c>
      <c r="J335" s="149" t="s">
        <v>6372</v>
      </c>
      <c r="K335" s="141" t="s">
        <v>1072</v>
      </c>
      <c r="L335" s="158" t="s">
        <v>4246</v>
      </c>
      <c r="M335" s="149" t="str">
        <f>VLOOKUP(L335,CódigosRetorno!$A$2:$B$1577,2,FALSE)</f>
        <v>El dato ingresado como atributo @schemeName es incorrecto.</v>
      </c>
      <c r="N335" s="161" t="s">
        <v>163</v>
      </c>
      <c r="O335" s="305"/>
    </row>
    <row r="336" spans="1:15" ht="24" x14ac:dyDescent="0.35">
      <c r="A336" s="305"/>
      <c r="B336" s="876"/>
      <c r="C336" s="920"/>
      <c r="D336" s="876"/>
      <c r="E336" s="876"/>
      <c r="F336" s="893"/>
      <c r="G336" s="148" t="s">
        <v>3898</v>
      </c>
      <c r="H336" s="149" t="s">
        <v>3916</v>
      </c>
      <c r="I336" s="148" t="s">
        <v>3900</v>
      </c>
      <c r="J336" s="149" t="s">
        <v>4253</v>
      </c>
      <c r="K336" s="141" t="s">
        <v>1072</v>
      </c>
      <c r="L336" s="158" t="s">
        <v>4247</v>
      </c>
      <c r="M336" s="149" t="str">
        <f>VLOOKUP(L336,CódigosRetorno!$A$2:$B$1577,2,FALSE)</f>
        <v>El dato ingresado como atributo @schemeAgencyName es incorrecto.</v>
      </c>
      <c r="N336" s="161" t="s">
        <v>163</v>
      </c>
      <c r="O336" s="305"/>
    </row>
    <row r="337" spans="1:15" ht="36" x14ac:dyDescent="0.35">
      <c r="A337" s="305"/>
      <c r="B337" s="876"/>
      <c r="C337" s="920"/>
      <c r="D337" s="876"/>
      <c r="E337" s="876"/>
      <c r="F337" s="879"/>
      <c r="G337" s="148" t="s">
        <v>4292</v>
      </c>
      <c r="H337" s="99" t="s">
        <v>3918</v>
      </c>
      <c r="I337" s="148" t="s">
        <v>3900</v>
      </c>
      <c r="J337" s="149" t="s">
        <v>6373</v>
      </c>
      <c r="K337" s="158" t="s">
        <v>1072</v>
      </c>
      <c r="L337" s="160" t="s">
        <v>4248</v>
      </c>
      <c r="M337" s="149" t="str">
        <f>VLOOKUP(L337,CódigosRetorno!$A$2:$B$1577,2,FALSE)</f>
        <v>El dato ingresado como atributo @schemeURI es incorrecto.</v>
      </c>
      <c r="N337" s="161" t="s">
        <v>163</v>
      </c>
      <c r="O337" s="305"/>
    </row>
    <row r="338" spans="1:15" ht="24" x14ac:dyDescent="0.35">
      <c r="A338" s="305"/>
      <c r="B338" s="876"/>
      <c r="C338" s="920"/>
      <c r="D338" s="876"/>
      <c r="E338" s="876"/>
      <c r="F338" s="876" t="s">
        <v>42</v>
      </c>
      <c r="G338" s="897" t="s">
        <v>5752</v>
      </c>
      <c r="H338" s="870" t="s">
        <v>3959</v>
      </c>
      <c r="I338" s="876">
        <v>1</v>
      </c>
      <c r="J338" s="149" t="s">
        <v>2853</v>
      </c>
      <c r="K338" s="158" t="s">
        <v>171</v>
      </c>
      <c r="L338" s="160" t="s">
        <v>2282</v>
      </c>
      <c r="M338" s="149" t="str">
        <f>VLOOKUP(L338,CódigosRetorno!$A$2:$B$1577,2,FALSE)</f>
        <v>El XML no contiene el tag TaxScheme Name de impuestos globales</v>
      </c>
      <c r="N338" s="161" t="s">
        <v>163</v>
      </c>
      <c r="O338" s="305"/>
    </row>
    <row r="339" spans="1:15" ht="24" x14ac:dyDescent="0.35">
      <c r="A339" s="305"/>
      <c r="B339" s="876"/>
      <c r="C339" s="920"/>
      <c r="D339" s="876"/>
      <c r="E339" s="876"/>
      <c r="F339" s="876"/>
      <c r="G339" s="897"/>
      <c r="H339" s="870"/>
      <c r="I339" s="876"/>
      <c r="J339" s="151" t="s">
        <v>4900</v>
      </c>
      <c r="K339" s="158" t="s">
        <v>171</v>
      </c>
      <c r="L339" s="160" t="s">
        <v>3209</v>
      </c>
      <c r="M339" s="149" t="str">
        <f>VLOOKUP(L339,CódigosRetorno!$A$2:$B$1577,2,FALSE)</f>
        <v>El valor del tag nombre del tributo no corresponde al esperado.</v>
      </c>
      <c r="N339" s="148" t="s">
        <v>4664</v>
      </c>
      <c r="O339" s="305"/>
    </row>
    <row r="340" spans="1:15" ht="24" x14ac:dyDescent="0.35">
      <c r="A340" s="305"/>
      <c r="B340" s="876"/>
      <c r="C340" s="920"/>
      <c r="D340" s="876"/>
      <c r="E340" s="876"/>
      <c r="F340" s="876" t="s">
        <v>12</v>
      </c>
      <c r="G340" s="897" t="s">
        <v>5752</v>
      </c>
      <c r="H340" s="870" t="s">
        <v>4017</v>
      </c>
      <c r="I340" s="876">
        <v>1</v>
      </c>
      <c r="J340" s="149" t="s">
        <v>2853</v>
      </c>
      <c r="K340" s="158" t="s">
        <v>171</v>
      </c>
      <c r="L340" s="160" t="s">
        <v>2284</v>
      </c>
      <c r="M340" s="149" t="str">
        <f>VLOOKUP(L340,CódigosRetorno!$A$2:$B$1577,2,FALSE)</f>
        <v>El XML no contiene el tag código de tributo internacional de impuestos globales</v>
      </c>
      <c r="N340" s="161" t="s">
        <v>163</v>
      </c>
      <c r="O340" s="305"/>
    </row>
    <row r="341" spans="1:15" ht="24" x14ac:dyDescent="0.35">
      <c r="A341" s="305"/>
      <c r="B341" s="876"/>
      <c r="C341" s="920"/>
      <c r="D341" s="876"/>
      <c r="E341" s="876"/>
      <c r="F341" s="876"/>
      <c r="G341" s="897"/>
      <c r="H341" s="870"/>
      <c r="I341" s="876"/>
      <c r="J341" s="151" t="s">
        <v>4898</v>
      </c>
      <c r="K341" s="158" t="s">
        <v>171</v>
      </c>
      <c r="L341" s="160" t="s">
        <v>3205</v>
      </c>
      <c r="M341" s="149" t="str">
        <f>VLOOKUP(L341,CódigosRetorno!$A$2:$B$1577,2,FALSE)</f>
        <v>El valor del tag codigo de tributo internacional no corresponde al esperado.</v>
      </c>
      <c r="N341" s="148" t="s">
        <v>4664</v>
      </c>
      <c r="O341" s="305"/>
    </row>
    <row r="342" spans="1:15" ht="24" x14ac:dyDescent="0.35">
      <c r="A342" s="305"/>
      <c r="B342" s="876" t="s">
        <v>5485</v>
      </c>
      <c r="C342" s="920" t="s">
        <v>6029</v>
      </c>
      <c r="D342" s="897" t="s">
        <v>3</v>
      </c>
      <c r="E342" s="876" t="s">
        <v>4</v>
      </c>
      <c r="F342" s="878" t="s">
        <v>11</v>
      </c>
      <c r="G342" s="889" t="s">
        <v>4013</v>
      </c>
      <c r="H342" s="903" t="s">
        <v>4016</v>
      </c>
      <c r="I342" s="876">
        <v>1</v>
      </c>
      <c r="J342" s="552" t="s">
        <v>6339</v>
      </c>
      <c r="K342" s="464" t="s">
        <v>171</v>
      </c>
      <c r="L342" s="462" t="s">
        <v>2650</v>
      </c>
      <c r="M342" s="149" t="str">
        <f>VLOOKUP(L342,CódigosRetorno!$A$2:$B$1577,2,FALSE)</f>
        <v>El XML no contiene el tag o no existe información de total valor de venta globales</v>
      </c>
      <c r="N342" s="161" t="s">
        <v>163</v>
      </c>
      <c r="O342" s="305"/>
    </row>
    <row r="343" spans="1:15" ht="24" x14ac:dyDescent="0.35">
      <c r="A343" s="305"/>
      <c r="B343" s="876"/>
      <c r="C343" s="920"/>
      <c r="D343" s="897"/>
      <c r="E343" s="876"/>
      <c r="F343" s="893"/>
      <c r="G343" s="894"/>
      <c r="H343" s="909"/>
      <c r="I343" s="876"/>
      <c r="J343" s="149" t="s">
        <v>5097</v>
      </c>
      <c r="K343" s="141" t="s">
        <v>171</v>
      </c>
      <c r="L343" s="158" t="s">
        <v>3696</v>
      </c>
      <c r="M343" s="149" t="str">
        <f>VLOOKUP(L343,CódigosRetorno!$A$2:$B$1577,2,FALSE)</f>
        <v>El dato ingresado en el total valor de venta globales no cumple con el formato establecido</v>
      </c>
      <c r="N343" s="161" t="s">
        <v>163</v>
      </c>
      <c r="O343" s="305"/>
    </row>
    <row r="344" spans="1:15" ht="120" x14ac:dyDescent="0.35">
      <c r="A344" s="305"/>
      <c r="B344" s="876"/>
      <c r="C344" s="920"/>
      <c r="D344" s="897"/>
      <c r="E344" s="876"/>
      <c r="F344" s="893"/>
      <c r="G344" s="894"/>
      <c r="H344" s="909"/>
      <c r="I344" s="876"/>
      <c r="J344" s="627" t="s">
        <v>6284</v>
      </c>
      <c r="K344" s="622" t="s">
        <v>1072</v>
      </c>
      <c r="L344" s="377" t="s">
        <v>4975</v>
      </c>
      <c r="M344" s="149" t="str">
        <f>VLOOKUP(L344,CódigosRetorno!$A$2:$B$1577,2,FALSE)</f>
        <v>La sumatoria del total valor de venta - operaciones gravadas de línea no corresponden al total</v>
      </c>
      <c r="N344" s="161" t="s">
        <v>163</v>
      </c>
      <c r="O344" s="305"/>
    </row>
    <row r="345" spans="1:15" ht="120" x14ac:dyDescent="0.35">
      <c r="A345" s="305"/>
      <c r="B345" s="876"/>
      <c r="C345" s="920"/>
      <c r="D345" s="897"/>
      <c r="E345" s="876"/>
      <c r="F345" s="879"/>
      <c r="G345" s="890"/>
      <c r="H345" s="904"/>
      <c r="I345" s="148"/>
      <c r="J345" s="627" t="s">
        <v>6221</v>
      </c>
      <c r="K345" s="622" t="s">
        <v>1072</v>
      </c>
      <c r="L345" s="378" t="s">
        <v>4976</v>
      </c>
      <c r="M345" s="149" t="str">
        <f>VLOOKUP(L345,CódigosRetorno!$A$2:$B$1577,2,FALSE)</f>
        <v>La sumatoria del total valor de venta - IVAP de línea no corresponden al total</v>
      </c>
      <c r="N345" s="161" t="s">
        <v>163</v>
      </c>
      <c r="O345" s="305"/>
    </row>
    <row r="346" spans="1:15" ht="24" x14ac:dyDescent="0.35">
      <c r="A346" s="305"/>
      <c r="B346" s="876"/>
      <c r="C346" s="920"/>
      <c r="D346" s="897"/>
      <c r="E346" s="876"/>
      <c r="F346" s="148" t="s">
        <v>12</v>
      </c>
      <c r="G346" s="141" t="s">
        <v>5742</v>
      </c>
      <c r="H346" s="99" t="s">
        <v>3942</v>
      </c>
      <c r="I346" s="148">
        <v>1</v>
      </c>
      <c r="J346" s="149" t="s">
        <v>4761</v>
      </c>
      <c r="K346" s="141" t="s">
        <v>171</v>
      </c>
      <c r="L346" s="158" t="s">
        <v>692</v>
      </c>
      <c r="M346" s="149" t="str">
        <f>VLOOKUP(L346,CódigosRetorno!$A$2:$B$1577,2,FALSE)</f>
        <v>La moneda debe ser la misma en todo el documento. Salvo las percepciones que sólo son en moneda nacional.</v>
      </c>
      <c r="N346" s="161" t="s">
        <v>163</v>
      </c>
      <c r="O346" s="305"/>
    </row>
    <row r="347" spans="1:15" ht="24" x14ac:dyDescent="0.35">
      <c r="A347" s="305"/>
      <c r="B347" s="876"/>
      <c r="C347" s="920"/>
      <c r="D347" s="897"/>
      <c r="E347" s="876"/>
      <c r="F347" s="876" t="s">
        <v>11</v>
      </c>
      <c r="G347" s="897" t="s">
        <v>4013</v>
      </c>
      <c r="H347" s="903" t="s">
        <v>5975</v>
      </c>
      <c r="I347" s="876">
        <v>1</v>
      </c>
      <c r="J347" s="149" t="s">
        <v>5097</v>
      </c>
      <c r="K347" s="158" t="s">
        <v>171</v>
      </c>
      <c r="L347" s="160" t="s">
        <v>2288</v>
      </c>
      <c r="M347" s="149" t="str">
        <f>VLOOKUP(L347,CódigosRetorno!$A$2:$B$1577,2,FALSE)</f>
        <v>El dato ingresado en TaxAmount no cumple con el formato establecido</v>
      </c>
      <c r="N347" s="161" t="s">
        <v>163</v>
      </c>
      <c r="O347" s="305"/>
    </row>
    <row r="348" spans="1:15" ht="96" x14ac:dyDescent="0.35">
      <c r="A348" s="305"/>
      <c r="B348" s="876"/>
      <c r="C348" s="920"/>
      <c r="D348" s="897"/>
      <c r="E348" s="876"/>
      <c r="F348" s="876"/>
      <c r="G348" s="897"/>
      <c r="H348" s="909"/>
      <c r="I348" s="876"/>
      <c r="J348" s="801" t="s">
        <v>6659</v>
      </c>
      <c r="K348" s="802" t="s">
        <v>1072</v>
      </c>
      <c r="L348" s="803" t="s">
        <v>4916</v>
      </c>
      <c r="M348" s="149" t="str">
        <f>VLOOKUP(L348,CódigosRetorno!$A$2:$B$1577,2,FALSE)</f>
        <v>El cálculo del IGV es Incorrecto</v>
      </c>
      <c r="N348" s="161" t="s">
        <v>163</v>
      </c>
      <c r="O348" s="305"/>
    </row>
    <row r="349" spans="1:15" ht="108" x14ac:dyDescent="0.35">
      <c r="A349" s="305"/>
      <c r="B349" s="876"/>
      <c r="C349" s="920"/>
      <c r="D349" s="897"/>
      <c r="E349" s="876"/>
      <c r="F349" s="876"/>
      <c r="G349" s="897"/>
      <c r="H349" s="909"/>
      <c r="I349" s="876"/>
      <c r="J349" s="801" t="s">
        <v>6606</v>
      </c>
      <c r="K349" s="802" t="s">
        <v>1072</v>
      </c>
      <c r="L349" s="803" t="s">
        <v>4916</v>
      </c>
      <c r="M349" s="639" t="str">
        <f>VLOOKUP(L349,CódigosRetorno!$A$2:$B$1577,2,FALSE)</f>
        <v>El cálculo del IGV es Incorrecto</v>
      </c>
      <c r="N349" s="649" t="s">
        <v>163</v>
      </c>
      <c r="O349" s="305"/>
    </row>
    <row r="350" spans="1:15" ht="108" x14ac:dyDescent="0.35">
      <c r="A350" s="305"/>
      <c r="B350" s="876"/>
      <c r="C350" s="920"/>
      <c r="D350" s="897"/>
      <c r="E350" s="876"/>
      <c r="F350" s="876"/>
      <c r="G350" s="897"/>
      <c r="H350" s="904"/>
      <c r="I350" s="876"/>
      <c r="J350" s="149" t="s">
        <v>5029</v>
      </c>
      <c r="K350" s="158" t="s">
        <v>1072</v>
      </c>
      <c r="L350" s="160" t="s">
        <v>4916</v>
      </c>
      <c r="M350" s="149" t="str">
        <f>VLOOKUP(L350,CódigosRetorno!$A$2:$B$1577,2,FALSE)</f>
        <v>El cálculo del IGV es Incorrecto</v>
      </c>
      <c r="N350" s="161" t="s">
        <v>163</v>
      </c>
      <c r="O350" s="305"/>
    </row>
    <row r="351" spans="1:15" ht="24" x14ac:dyDescent="0.35">
      <c r="A351" s="305"/>
      <c r="B351" s="876"/>
      <c r="C351" s="920"/>
      <c r="D351" s="897"/>
      <c r="E351" s="876"/>
      <c r="F351" s="148" t="s">
        <v>12</v>
      </c>
      <c r="G351" s="141" t="s">
        <v>5742</v>
      </c>
      <c r="H351" s="99" t="s">
        <v>3942</v>
      </c>
      <c r="I351" s="148">
        <v>1</v>
      </c>
      <c r="J351" s="149" t="s">
        <v>4761</v>
      </c>
      <c r="K351" s="141" t="s">
        <v>171</v>
      </c>
      <c r="L351" s="158" t="s">
        <v>692</v>
      </c>
      <c r="M351" s="149" t="str">
        <f>VLOOKUP(L351,CódigosRetorno!$A$2:$B$1577,2,FALSE)</f>
        <v>La moneda debe ser la misma en todo el documento. Salvo las percepciones que sólo son en moneda nacional.</v>
      </c>
      <c r="N351" s="148" t="s">
        <v>163</v>
      </c>
      <c r="O351" s="305"/>
    </row>
    <row r="352" spans="1:15" ht="24" x14ac:dyDescent="0.35">
      <c r="A352" s="305"/>
      <c r="B352" s="876"/>
      <c r="C352" s="920"/>
      <c r="D352" s="897"/>
      <c r="E352" s="876"/>
      <c r="F352" s="876" t="s">
        <v>40</v>
      </c>
      <c r="G352" s="897" t="s">
        <v>5752</v>
      </c>
      <c r="H352" s="870" t="s">
        <v>4015</v>
      </c>
      <c r="I352" s="876">
        <v>1</v>
      </c>
      <c r="J352" s="149" t="s">
        <v>2853</v>
      </c>
      <c r="K352" s="141" t="s">
        <v>171</v>
      </c>
      <c r="L352" s="77" t="s">
        <v>3581</v>
      </c>
      <c r="M352" s="149" t="str">
        <f>VLOOKUP(L352,CódigosRetorno!$A$2:$B$1577,2,FALSE)</f>
        <v>el XML no contiene el tag o no existe información de código de tributo.</v>
      </c>
      <c r="N352" s="148" t="s">
        <v>163</v>
      </c>
      <c r="O352" s="305"/>
    </row>
    <row r="353" spans="1:15" ht="24" x14ac:dyDescent="0.35">
      <c r="A353" s="305"/>
      <c r="B353" s="876"/>
      <c r="C353" s="920"/>
      <c r="D353" s="897"/>
      <c r="E353" s="876"/>
      <c r="F353" s="876"/>
      <c r="G353" s="897"/>
      <c r="H353" s="870"/>
      <c r="I353" s="876"/>
      <c r="J353" s="151" t="s">
        <v>3958</v>
      </c>
      <c r="K353" s="158" t="s">
        <v>171</v>
      </c>
      <c r="L353" s="160" t="s">
        <v>2654</v>
      </c>
      <c r="M353" s="149" t="str">
        <f>VLOOKUP(L353,CódigosRetorno!$A$2:$B$1577,2,FALSE)</f>
        <v>El dato ingresado como codigo de tributo global no corresponde al valor esperado.</v>
      </c>
      <c r="N353" s="148" t="s">
        <v>4664</v>
      </c>
      <c r="O353" s="305"/>
    </row>
    <row r="354" spans="1:15" ht="24" x14ac:dyDescent="0.35">
      <c r="A354" s="305"/>
      <c r="B354" s="876"/>
      <c r="C354" s="920"/>
      <c r="D354" s="897"/>
      <c r="E354" s="876"/>
      <c r="F354" s="876"/>
      <c r="G354" s="897"/>
      <c r="H354" s="870"/>
      <c r="I354" s="876"/>
      <c r="J354" s="553" t="s">
        <v>6311</v>
      </c>
      <c r="K354" s="378" t="s">
        <v>171</v>
      </c>
      <c r="L354" s="378" t="s">
        <v>3806</v>
      </c>
      <c r="M354" s="149" t="str">
        <f>VLOOKUP(L354,CódigosRetorno!$A$2:$B$1577,2,FALSE)</f>
        <v>El código de tributo no debe repetirse a nivel de totales</v>
      </c>
      <c r="N354" s="135" t="s">
        <v>163</v>
      </c>
      <c r="O354" s="305"/>
    </row>
    <row r="355" spans="1:15" ht="36" x14ac:dyDescent="0.35">
      <c r="A355" s="305"/>
      <c r="B355" s="876"/>
      <c r="C355" s="920"/>
      <c r="D355" s="897"/>
      <c r="E355" s="876"/>
      <c r="F355" s="876"/>
      <c r="G355" s="897"/>
      <c r="H355" s="870"/>
      <c r="I355" s="876"/>
      <c r="J355" s="149" t="s">
        <v>4865</v>
      </c>
      <c r="K355" s="158" t="s">
        <v>171</v>
      </c>
      <c r="L355" s="160" t="s">
        <v>4291</v>
      </c>
      <c r="M355" s="149" t="str">
        <f>VLOOKUP(L355,CódigosRetorno!$A$2:$B$1577,2,FALSE)</f>
        <v>El dato ingresado como codigo de tributo global es invalido para tipo de operación.</v>
      </c>
      <c r="N355" s="161" t="s">
        <v>163</v>
      </c>
      <c r="O355" s="305"/>
    </row>
    <row r="356" spans="1:15" ht="24" x14ac:dyDescent="0.35">
      <c r="A356" s="305"/>
      <c r="B356" s="876"/>
      <c r="C356" s="920"/>
      <c r="D356" s="897"/>
      <c r="E356" s="876" t="s">
        <v>8</v>
      </c>
      <c r="F356" s="876"/>
      <c r="G356" s="148" t="s">
        <v>3946</v>
      </c>
      <c r="H356" s="149" t="s">
        <v>3915</v>
      </c>
      <c r="I356" s="148" t="s">
        <v>3900</v>
      </c>
      <c r="J356" s="149" t="s">
        <v>6372</v>
      </c>
      <c r="K356" s="141" t="s">
        <v>1072</v>
      </c>
      <c r="L356" s="158" t="s">
        <v>4246</v>
      </c>
      <c r="M356" s="149" t="str">
        <f>VLOOKUP(L356,CódigosRetorno!$A$2:$B$1577,2,FALSE)</f>
        <v>El dato ingresado como atributo @schemeName es incorrecto.</v>
      </c>
      <c r="N356" s="161" t="s">
        <v>163</v>
      </c>
      <c r="O356" s="305"/>
    </row>
    <row r="357" spans="1:15" ht="24" x14ac:dyDescent="0.35">
      <c r="A357" s="305"/>
      <c r="B357" s="876"/>
      <c r="C357" s="920"/>
      <c r="D357" s="897"/>
      <c r="E357" s="876"/>
      <c r="F357" s="876"/>
      <c r="G357" s="148" t="s">
        <v>3898</v>
      </c>
      <c r="H357" s="149" t="s">
        <v>3916</v>
      </c>
      <c r="I357" s="148" t="s">
        <v>3900</v>
      </c>
      <c r="J357" s="149" t="s">
        <v>4253</v>
      </c>
      <c r="K357" s="141" t="s">
        <v>1072</v>
      </c>
      <c r="L357" s="158" t="s">
        <v>4247</v>
      </c>
      <c r="M357" s="149" t="str">
        <f>VLOOKUP(L357,CódigosRetorno!$A$2:$B$1577,2,FALSE)</f>
        <v>El dato ingresado como atributo @schemeAgencyName es incorrecto.</v>
      </c>
      <c r="N357" s="161" t="s">
        <v>163</v>
      </c>
      <c r="O357" s="305"/>
    </row>
    <row r="358" spans="1:15" ht="36" x14ac:dyDescent="0.35">
      <c r="A358" s="305"/>
      <c r="B358" s="876"/>
      <c r="C358" s="920"/>
      <c r="D358" s="897"/>
      <c r="E358" s="876"/>
      <c r="F358" s="876"/>
      <c r="G358" s="148" t="s">
        <v>4292</v>
      </c>
      <c r="H358" s="99" t="s">
        <v>3918</v>
      </c>
      <c r="I358" s="148" t="s">
        <v>3900</v>
      </c>
      <c r="J358" s="149" t="s">
        <v>6373</v>
      </c>
      <c r="K358" s="158" t="s">
        <v>1072</v>
      </c>
      <c r="L358" s="160" t="s">
        <v>4248</v>
      </c>
      <c r="M358" s="149" t="str">
        <f>VLOOKUP(L358,CódigosRetorno!$A$2:$B$1577,2,FALSE)</f>
        <v>El dato ingresado como atributo @schemeURI es incorrecto.</v>
      </c>
      <c r="N358" s="161" t="s">
        <v>163</v>
      </c>
      <c r="O358" s="305"/>
    </row>
    <row r="359" spans="1:15" ht="24" x14ac:dyDescent="0.35">
      <c r="A359" s="305"/>
      <c r="B359" s="876"/>
      <c r="C359" s="920"/>
      <c r="D359" s="897"/>
      <c r="E359" s="876" t="s">
        <v>4</v>
      </c>
      <c r="F359" s="876" t="s">
        <v>42</v>
      </c>
      <c r="G359" s="897" t="s">
        <v>5752</v>
      </c>
      <c r="H359" s="870" t="s">
        <v>3959</v>
      </c>
      <c r="I359" s="876">
        <v>1</v>
      </c>
      <c r="J359" s="149" t="s">
        <v>2853</v>
      </c>
      <c r="K359" s="158" t="s">
        <v>171</v>
      </c>
      <c r="L359" s="160" t="s">
        <v>2282</v>
      </c>
      <c r="M359" s="149" t="str">
        <f>VLOOKUP(L359,CódigosRetorno!$A$2:$B$1577,2,FALSE)</f>
        <v>El XML no contiene el tag TaxScheme Name de impuestos globales</v>
      </c>
      <c r="N359" s="148" t="s">
        <v>163</v>
      </c>
      <c r="O359" s="305"/>
    </row>
    <row r="360" spans="1:15" ht="24" x14ac:dyDescent="0.35">
      <c r="A360" s="305"/>
      <c r="B360" s="876"/>
      <c r="C360" s="920"/>
      <c r="D360" s="897"/>
      <c r="E360" s="876"/>
      <c r="F360" s="876"/>
      <c r="G360" s="897"/>
      <c r="H360" s="870"/>
      <c r="I360" s="876"/>
      <c r="J360" s="151" t="s">
        <v>4900</v>
      </c>
      <c r="K360" s="158" t="s">
        <v>171</v>
      </c>
      <c r="L360" s="160" t="s">
        <v>3209</v>
      </c>
      <c r="M360" s="149" t="str">
        <f>VLOOKUP(L360,CódigosRetorno!$A$2:$B$1577,2,FALSE)</f>
        <v>El valor del tag nombre del tributo no corresponde al esperado.</v>
      </c>
      <c r="N360" s="148" t="s">
        <v>4664</v>
      </c>
      <c r="O360" s="305"/>
    </row>
    <row r="361" spans="1:15" ht="24" x14ac:dyDescent="0.35">
      <c r="A361" s="305"/>
      <c r="B361" s="876"/>
      <c r="C361" s="920"/>
      <c r="D361" s="897"/>
      <c r="E361" s="876"/>
      <c r="F361" s="876" t="s">
        <v>12</v>
      </c>
      <c r="G361" s="897"/>
      <c r="H361" s="870" t="s">
        <v>4017</v>
      </c>
      <c r="I361" s="876">
        <v>1</v>
      </c>
      <c r="J361" s="149" t="s">
        <v>2853</v>
      </c>
      <c r="K361" s="158" t="s">
        <v>171</v>
      </c>
      <c r="L361" s="160" t="s">
        <v>2284</v>
      </c>
      <c r="M361" s="149" t="str">
        <f>VLOOKUP(L361,CódigosRetorno!$A$2:$B$1577,2,FALSE)</f>
        <v>El XML no contiene el tag código de tributo internacional de impuestos globales</v>
      </c>
      <c r="N361" s="148" t="s">
        <v>163</v>
      </c>
      <c r="O361" s="305"/>
    </row>
    <row r="362" spans="1:15" ht="24" x14ac:dyDescent="0.35">
      <c r="A362" s="305"/>
      <c r="B362" s="876"/>
      <c r="C362" s="920"/>
      <c r="D362" s="897"/>
      <c r="E362" s="876"/>
      <c r="F362" s="876"/>
      <c r="G362" s="897"/>
      <c r="H362" s="870"/>
      <c r="I362" s="876"/>
      <c r="J362" s="151" t="s">
        <v>4898</v>
      </c>
      <c r="K362" s="158" t="s">
        <v>171</v>
      </c>
      <c r="L362" s="160" t="s">
        <v>3205</v>
      </c>
      <c r="M362" s="149" t="str">
        <f>VLOOKUP(L362,CódigosRetorno!$A$2:$B$1577,2,FALSE)</f>
        <v>El valor del tag codigo de tributo internacional no corresponde al esperado.</v>
      </c>
      <c r="N362" s="148" t="s">
        <v>4664</v>
      </c>
      <c r="O362" s="305"/>
    </row>
    <row r="363" spans="1:15" ht="24" x14ac:dyDescent="0.35">
      <c r="A363" s="305"/>
      <c r="B363" s="876" t="s">
        <v>6673</v>
      </c>
      <c r="C363" s="920" t="s">
        <v>6672</v>
      </c>
      <c r="D363" s="897" t="s">
        <v>3</v>
      </c>
      <c r="E363" s="876" t="s">
        <v>8</v>
      </c>
      <c r="F363" s="876" t="s">
        <v>11</v>
      </c>
      <c r="G363" s="897" t="s">
        <v>4013</v>
      </c>
      <c r="H363" s="870" t="s">
        <v>4598</v>
      </c>
      <c r="I363" s="876">
        <v>1</v>
      </c>
      <c r="J363" s="552" t="s">
        <v>6339</v>
      </c>
      <c r="K363" s="464" t="s">
        <v>171</v>
      </c>
      <c r="L363" s="462" t="s">
        <v>2650</v>
      </c>
      <c r="M363" s="149" t="str">
        <f>VLOOKUP(L363,CódigosRetorno!$A$2:$B$1577,2,FALSE)</f>
        <v>El XML no contiene el tag o no existe información de total valor de venta globales</v>
      </c>
      <c r="N363" s="161" t="s">
        <v>163</v>
      </c>
      <c r="O363" s="305"/>
    </row>
    <row r="364" spans="1:15" ht="24" x14ac:dyDescent="0.35">
      <c r="A364" s="305"/>
      <c r="B364" s="876"/>
      <c r="C364" s="920"/>
      <c r="D364" s="897"/>
      <c r="E364" s="876"/>
      <c r="F364" s="876"/>
      <c r="G364" s="897"/>
      <c r="H364" s="870"/>
      <c r="I364" s="876"/>
      <c r="J364" s="149" t="s">
        <v>5097</v>
      </c>
      <c r="K364" s="141" t="s">
        <v>171</v>
      </c>
      <c r="L364" s="158" t="s">
        <v>3696</v>
      </c>
      <c r="M364" s="149" t="str">
        <f>VLOOKUP(L364,CódigosRetorno!$A$2:$B$1577,2,FALSE)</f>
        <v>El dato ingresado en el total valor de venta globales no cumple con el formato establecido</v>
      </c>
      <c r="N364" s="161" t="s">
        <v>163</v>
      </c>
      <c r="O364" s="305"/>
    </row>
    <row r="365" spans="1:15" ht="48" x14ac:dyDescent="0.35">
      <c r="A365" s="305"/>
      <c r="B365" s="876"/>
      <c r="C365" s="920"/>
      <c r="D365" s="897"/>
      <c r="E365" s="876"/>
      <c r="F365" s="876"/>
      <c r="G365" s="897"/>
      <c r="H365" s="870"/>
      <c r="I365" s="876"/>
      <c r="J365" s="149" t="s">
        <v>5930</v>
      </c>
      <c r="K365" s="141" t="s">
        <v>1072</v>
      </c>
      <c r="L365" s="158" t="s">
        <v>4979</v>
      </c>
      <c r="M365" s="149" t="str">
        <f>VLOOKUP(L365,CódigosRetorno!$A$2:$B$1577,2,FALSE)</f>
        <v>La sumatoria del total valor de venta - ISC de línea no corresponden al total</v>
      </c>
      <c r="N365" s="161" t="s">
        <v>163</v>
      </c>
      <c r="O365" s="305"/>
    </row>
    <row r="366" spans="1:15" ht="48" x14ac:dyDescent="0.35">
      <c r="A366" s="305"/>
      <c r="B366" s="876"/>
      <c r="C366" s="920"/>
      <c r="D366" s="897"/>
      <c r="E366" s="876"/>
      <c r="F366" s="876"/>
      <c r="G366" s="897"/>
      <c r="H366" s="870"/>
      <c r="I366" s="876"/>
      <c r="J366" s="544" t="s">
        <v>6660</v>
      </c>
      <c r="K366" s="543" t="s">
        <v>1072</v>
      </c>
      <c r="L366" s="377" t="s">
        <v>4980</v>
      </c>
      <c r="M366" s="149" t="str">
        <f>VLOOKUP(L366,CódigosRetorno!$A$2:$B$1577,2,FALSE)</f>
        <v>La sumatoria del total valor de venta - Otros tributos de pago de línea no corresponden al total</v>
      </c>
      <c r="N366" s="161" t="s">
        <v>163</v>
      </c>
      <c r="O366" s="305"/>
    </row>
    <row r="367" spans="1:15" ht="24" x14ac:dyDescent="0.35">
      <c r="A367" s="305"/>
      <c r="B367" s="876"/>
      <c r="C367" s="920"/>
      <c r="D367" s="897"/>
      <c r="E367" s="876"/>
      <c r="F367" s="148" t="s">
        <v>12</v>
      </c>
      <c r="G367" s="141" t="s">
        <v>5742</v>
      </c>
      <c r="H367" s="99" t="s">
        <v>3942</v>
      </c>
      <c r="I367" s="148">
        <v>1</v>
      </c>
      <c r="J367" s="149" t="s">
        <v>4761</v>
      </c>
      <c r="K367" s="141" t="s">
        <v>171</v>
      </c>
      <c r="L367" s="158" t="s">
        <v>692</v>
      </c>
      <c r="M367" s="149" t="str">
        <f>VLOOKUP(L367,CódigosRetorno!$A$2:$B$1577,2,FALSE)</f>
        <v>La moneda debe ser la misma en todo el documento. Salvo las percepciones que sólo son en moneda nacional.</v>
      </c>
      <c r="N367" s="148" t="s">
        <v>163</v>
      </c>
      <c r="O367" s="305"/>
    </row>
    <row r="368" spans="1:15" ht="24" x14ac:dyDescent="0.35">
      <c r="A368" s="305"/>
      <c r="B368" s="876"/>
      <c r="C368" s="920"/>
      <c r="D368" s="897"/>
      <c r="E368" s="876"/>
      <c r="F368" s="876" t="s">
        <v>11</v>
      </c>
      <c r="G368" s="897" t="s">
        <v>4013</v>
      </c>
      <c r="H368" s="870" t="s">
        <v>4018</v>
      </c>
      <c r="I368" s="876">
        <v>1</v>
      </c>
      <c r="J368" s="149" t="s">
        <v>5097</v>
      </c>
      <c r="K368" s="158" t="s">
        <v>171</v>
      </c>
      <c r="L368" s="160" t="s">
        <v>2288</v>
      </c>
      <c r="M368" s="149" t="str">
        <f>VLOOKUP(L368,CódigosRetorno!$A$2:$B$1577,2,FALSE)</f>
        <v>El dato ingresado en TaxAmount no cumple con el formato establecido</v>
      </c>
      <c r="N368" s="148" t="s">
        <v>163</v>
      </c>
      <c r="O368" s="305"/>
    </row>
    <row r="369" spans="1:15" ht="48" x14ac:dyDescent="0.35">
      <c r="A369" s="305"/>
      <c r="B369" s="876"/>
      <c r="C369" s="920"/>
      <c r="D369" s="897"/>
      <c r="E369" s="876"/>
      <c r="F369" s="876"/>
      <c r="G369" s="897"/>
      <c r="H369" s="870"/>
      <c r="I369" s="876"/>
      <c r="J369" s="149" t="s">
        <v>4971</v>
      </c>
      <c r="K369" s="141" t="s">
        <v>1072</v>
      </c>
      <c r="L369" s="160" t="s">
        <v>4981</v>
      </c>
      <c r="M369" s="149" t="str">
        <f>VLOOKUP(L369,CódigosRetorno!$A$2:$B$1577,2,FALSE)</f>
        <v>La sumatoria del total del importe del tributo ISC de línea no corresponden al total</v>
      </c>
      <c r="N369" s="148" t="s">
        <v>163</v>
      </c>
      <c r="O369" s="305"/>
    </row>
    <row r="370" spans="1:15" ht="48" x14ac:dyDescent="0.35">
      <c r="A370" s="305"/>
      <c r="B370" s="876"/>
      <c r="C370" s="920"/>
      <c r="D370" s="897"/>
      <c r="E370" s="876"/>
      <c r="F370" s="876"/>
      <c r="G370" s="897"/>
      <c r="H370" s="870"/>
      <c r="I370" s="876"/>
      <c r="J370" s="489" t="s">
        <v>6413</v>
      </c>
      <c r="K370" s="460" t="s">
        <v>1072</v>
      </c>
      <c r="L370" s="462" t="s">
        <v>5854</v>
      </c>
      <c r="M370" s="461" t="str">
        <f>VLOOKUP(L370,CódigosRetorno!$A$2:$B$1577,2,FALSE)</f>
        <v>La sumatoria del total del importe del tributo ICBPER de línea no corresponden al total</v>
      </c>
      <c r="N370" s="148" t="s">
        <v>163</v>
      </c>
      <c r="O370" s="305"/>
    </row>
    <row r="371" spans="1:15" ht="24" x14ac:dyDescent="0.35">
      <c r="A371" s="305"/>
      <c r="B371" s="876"/>
      <c r="C371" s="920"/>
      <c r="D371" s="897"/>
      <c r="E371" s="876"/>
      <c r="F371" s="876"/>
      <c r="G371" s="897"/>
      <c r="H371" s="870"/>
      <c r="I371" s="876"/>
      <c r="J371" s="566" t="s">
        <v>6399</v>
      </c>
      <c r="K371" s="563" t="s">
        <v>171</v>
      </c>
      <c r="L371" s="462" t="s">
        <v>3190</v>
      </c>
      <c r="M371" s="566" t="str">
        <f>VLOOKUP(L371,CódigosRetorno!$A$2:$B$1577,2,FALSE)</f>
        <v>El impuesto ICBPER no se encuentra vigente</v>
      </c>
      <c r="N371" s="562" t="s">
        <v>163</v>
      </c>
      <c r="O371" s="305"/>
    </row>
    <row r="372" spans="1:15" ht="48" x14ac:dyDescent="0.35">
      <c r="A372" s="305"/>
      <c r="B372" s="876"/>
      <c r="C372" s="920"/>
      <c r="D372" s="897"/>
      <c r="E372" s="876"/>
      <c r="F372" s="876"/>
      <c r="G372" s="897"/>
      <c r="H372" s="870"/>
      <c r="I372" s="876"/>
      <c r="J372" s="149" t="s">
        <v>4972</v>
      </c>
      <c r="K372" s="141" t="s">
        <v>1072</v>
      </c>
      <c r="L372" s="160" t="s">
        <v>4982</v>
      </c>
      <c r="M372" s="149" t="str">
        <f>VLOOKUP(L372,CódigosRetorno!$A$2:$B$1577,2,FALSE)</f>
        <v>La sumatoria del total del importe del tributo Otros tributos de línea no corresponden al total</v>
      </c>
      <c r="N372" s="148" t="s">
        <v>163</v>
      </c>
      <c r="O372" s="305"/>
    </row>
    <row r="373" spans="1:15" ht="48" x14ac:dyDescent="0.35">
      <c r="A373" s="305"/>
      <c r="B373" s="876"/>
      <c r="C373" s="920"/>
      <c r="D373" s="897"/>
      <c r="E373" s="876"/>
      <c r="F373" s="876"/>
      <c r="G373" s="897"/>
      <c r="H373" s="870"/>
      <c r="I373" s="876"/>
      <c r="J373" s="646" t="s">
        <v>5932</v>
      </c>
      <c r="K373" s="377" t="s">
        <v>1072</v>
      </c>
      <c r="L373" s="378" t="s">
        <v>1310</v>
      </c>
      <c r="M373" s="149" t="str">
        <f>VLOOKUP(L373,CódigosRetorno!$A$2:$B$1577,2,FALSE)</f>
        <v>El ISC no esta informado correctamente</v>
      </c>
      <c r="N373" s="148" t="s">
        <v>163</v>
      </c>
      <c r="O373" s="305"/>
    </row>
    <row r="374" spans="1:15" ht="24" x14ac:dyDescent="0.35">
      <c r="A374" s="305"/>
      <c r="B374" s="876"/>
      <c r="C374" s="920"/>
      <c r="D374" s="897"/>
      <c r="E374" s="876"/>
      <c r="F374" s="148" t="s">
        <v>12</v>
      </c>
      <c r="G374" s="141" t="s">
        <v>5742</v>
      </c>
      <c r="H374" s="99" t="s">
        <v>3942</v>
      </c>
      <c r="I374" s="148">
        <v>1</v>
      </c>
      <c r="J374" s="149" t="s">
        <v>4761</v>
      </c>
      <c r="K374" s="141" t="s">
        <v>171</v>
      </c>
      <c r="L374" s="158" t="s">
        <v>692</v>
      </c>
      <c r="M374" s="149" t="str">
        <f>VLOOKUP(L374,CódigosRetorno!$A$2:$B$1577,2,FALSE)</f>
        <v>La moneda debe ser la misma en todo el documento. Salvo las percepciones que sólo son en moneda nacional.</v>
      </c>
      <c r="N374" s="148" t="s">
        <v>163</v>
      </c>
      <c r="O374" s="305"/>
    </row>
    <row r="375" spans="1:15" ht="24" x14ac:dyDescent="0.35">
      <c r="A375" s="305"/>
      <c r="B375" s="876"/>
      <c r="C375" s="920"/>
      <c r="D375" s="897"/>
      <c r="E375" s="876"/>
      <c r="F375" s="876" t="s">
        <v>40</v>
      </c>
      <c r="G375" s="897" t="s">
        <v>5752</v>
      </c>
      <c r="H375" s="870" t="s">
        <v>4015</v>
      </c>
      <c r="I375" s="876">
        <v>1</v>
      </c>
      <c r="J375" s="149" t="s">
        <v>2853</v>
      </c>
      <c r="K375" s="158" t="s">
        <v>171</v>
      </c>
      <c r="L375" s="160" t="s">
        <v>3581</v>
      </c>
      <c r="M375" s="149" t="str">
        <f>VLOOKUP(L375,CódigosRetorno!$A$2:$B$1577,2,FALSE)</f>
        <v>el XML no contiene el tag o no existe información de código de tributo.</v>
      </c>
      <c r="N375" s="148" t="s">
        <v>163</v>
      </c>
      <c r="O375" s="305"/>
    </row>
    <row r="376" spans="1:15" ht="24" x14ac:dyDescent="0.35">
      <c r="A376" s="305"/>
      <c r="B376" s="876"/>
      <c r="C376" s="920"/>
      <c r="D376" s="897"/>
      <c r="E376" s="876"/>
      <c r="F376" s="876"/>
      <c r="G376" s="897"/>
      <c r="H376" s="870"/>
      <c r="I376" s="876"/>
      <c r="J376" s="151" t="s">
        <v>3958</v>
      </c>
      <c r="K376" s="158" t="s">
        <v>171</v>
      </c>
      <c r="L376" s="160" t="s">
        <v>2654</v>
      </c>
      <c r="M376" s="149" t="str">
        <f>VLOOKUP(L376,CódigosRetorno!$A$2:$B$1577,2,FALSE)</f>
        <v>El dato ingresado como codigo de tributo global no corresponde al valor esperado.</v>
      </c>
      <c r="N376" s="148" t="s">
        <v>4664</v>
      </c>
      <c r="O376" s="305"/>
    </row>
    <row r="377" spans="1:15" ht="24" x14ac:dyDescent="0.35">
      <c r="A377" s="305"/>
      <c r="B377" s="876"/>
      <c r="C377" s="920"/>
      <c r="D377" s="897"/>
      <c r="E377" s="876"/>
      <c r="F377" s="876"/>
      <c r="G377" s="897"/>
      <c r="H377" s="870"/>
      <c r="I377" s="876"/>
      <c r="J377" s="553" t="s">
        <v>6311</v>
      </c>
      <c r="K377" s="378" t="s">
        <v>171</v>
      </c>
      <c r="L377" s="378" t="s">
        <v>3806</v>
      </c>
      <c r="M377" s="149" t="str">
        <f>VLOOKUP(L377,CódigosRetorno!$A$2:$B$1577,2,FALSE)</f>
        <v>El código de tributo no debe repetirse a nivel de totales</v>
      </c>
      <c r="N377" s="135" t="s">
        <v>163</v>
      </c>
      <c r="O377" s="305"/>
    </row>
    <row r="378" spans="1:15" ht="36" x14ac:dyDescent="0.35">
      <c r="A378" s="305"/>
      <c r="B378" s="876"/>
      <c r="C378" s="920"/>
      <c r="D378" s="897"/>
      <c r="E378" s="876"/>
      <c r="F378" s="876"/>
      <c r="G378" s="897"/>
      <c r="H378" s="870"/>
      <c r="I378" s="876"/>
      <c r="J378" s="149" t="s">
        <v>4866</v>
      </c>
      <c r="K378" s="158" t="s">
        <v>171</v>
      </c>
      <c r="L378" s="160" t="s">
        <v>4291</v>
      </c>
      <c r="M378" s="149" t="str">
        <f>VLOOKUP(L378,CódigosRetorno!$A$2:$B$1577,2,FALSE)</f>
        <v>El dato ingresado como codigo de tributo global es invalido para tipo de operación.</v>
      </c>
      <c r="N378" s="161" t="s">
        <v>163</v>
      </c>
      <c r="O378" s="305"/>
    </row>
    <row r="379" spans="1:15" ht="48" x14ac:dyDescent="0.35">
      <c r="A379" s="305"/>
      <c r="B379" s="876"/>
      <c r="C379" s="920"/>
      <c r="D379" s="897"/>
      <c r="E379" s="876"/>
      <c r="F379" s="876"/>
      <c r="G379" s="897"/>
      <c r="H379" s="870"/>
      <c r="I379" s="876"/>
      <c r="J379" s="149" t="s">
        <v>5888</v>
      </c>
      <c r="K379" s="141" t="s">
        <v>171</v>
      </c>
      <c r="L379" s="160" t="s">
        <v>1664</v>
      </c>
      <c r="M379" s="149" t="str">
        <f>VLOOKUP(L379,CódigosRetorno!$A$2:$B$1577,2,FALSE)</f>
        <v>Factura de operacion sujeta al IVAP , no debe consignar valor para ISC o debe ser 0</v>
      </c>
      <c r="N379" s="161" t="s">
        <v>163</v>
      </c>
      <c r="O379" s="305"/>
    </row>
    <row r="380" spans="1:15" ht="24" x14ac:dyDescent="0.35">
      <c r="A380" s="305"/>
      <c r="B380" s="876"/>
      <c r="C380" s="920"/>
      <c r="D380" s="897"/>
      <c r="E380" s="876"/>
      <c r="F380" s="876"/>
      <c r="G380" s="148" t="s">
        <v>3946</v>
      </c>
      <c r="H380" s="149" t="s">
        <v>3915</v>
      </c>
      <c r="I380" s="148" t="s">
        <v>3900</v>
      </c>
      <c r="J380" s="149" t="s">
        <v>6372</v>
      </c>
      <c r="K380" s="141" t="s">
        <v>1072</v>
      </c>
      <c r="L380" s="158" t="s">
        <v>4246</v>
      </c>
      <c r="M380" s="149" t="str">
        <f>VLOOKUP(L380,CódigosRetorno!$A$2:$B$1577,2,FALSE)</f>
        <v>El dato ingresado como atributo @schemeName es incorrecto.</v>
      </c>
      <c r="N380" s="161" t="s">
        <v>163</v>
      </c>
      <c r="O380" s="305"/>
    </row>
    <row r="381" spans="1:15" ht="24" x14ac:dyDescent="0.35">
      <c r="A381" s="305"/>
      <c r="B381" s="876"/>
      <c r="C381" s="920"/>
      <c r="D381" s="897"/>
      <c r="E381" s="876"/>
      <c r="F381" s="876"/>
      <c r="G381" s="148" t="s">
        <v>3898</v>
      </c>
      <c r="H381" s="149" t="s">
        <v>3916</v>
      </c>
      <c r="I381" s="148" t="s">
        <v>3900</v>
      </c>
      <c r="J381" s="149" t="s">
        <v>4253</v>
      </c>
      <c r="K381" s="141" t="s">
        <v>1072</v>
      </c>
      <c r="L381" s="158" t="s">
        <v>4247</v>
      </c>
      <c r="M381" s="149" t="str">
        <f>VLOOKUP(L381,CódigosRetorno!$A$2:$B$1577,2,FALSE)</f>
        <v>El dato ingresado como atributo @schemeAgencyName es incorrecto.</v>
      </c>
      <c r="N381" s="161" t="s">
        <v>163</v>
      </c>
      <c r="O381" s="305"/>
    </row>
    <row r="382" spans="1:15" ht="36" x14ac:dyDescent="0.35">
      <c r="A382" s="305"/>
      <c r="B382" s="876"/>
      <c r="C382" s="920"/>
      <c r="D382" s="897"/>
      <c r="E382" s="876"/>
      <c r="F382" s="876"/>
      <c r="G382" s="148" t="s">
        <v>4292</v>
      </c>
      <c r="H382" s="99" t="s">
        <v>3918</v>
      </c>
      <c r="I382" s="148" t="s">
        <v>3900</v>
      </c>
      <c r="J382" s="149" t="s">
        <v>6373</v>
      </c>
      <c r="K382" s="158" t="s">
        <v>1072</v>
      </c>
      <c r="L382" s="160" t="s">
        <v>4248</v>
      </c>
      <c r="M382" s="149" t="str">
        <f>VLOOKUP(L382,CódigosRetorno!$A$2:$B$1577,2,FALSE)</f>
        <v>El dato ingresado como atributo @schemeURI es incorrecto.</v>
      </c>
      <c r="N382" s="161" t="s">
        <v>163</v>
      </c>
      <c r="O382" s="305"/>
    </row>
    <row r="383" spans="1:15" ht="24" x14ac:dyDescent="0.35">
      <c r="A383" s="305"/>
      <c r="B383" s="876"/>
      <c r="C383" s="920"/>
      <c r="D383" s="897"/>
      <c r="E383" s="876"/>
      <c r="F383" s="876" t="s">
        <v>42</v>
      </c>
      <c r="G383" s="897" t="s">
        <v>5752</v>
      </c>
      <c r="H383" s="870" t="s">
        <v>3959</v>
      </c>
      <c r="I383" s="876">
        <v>1</v>
      </c>
      <c r="J383" s="149" t="s">
        <v>2853</v>
      </c>
      <c r="K383" s="158" t="s">
        <v>171</v>
      </c>
      <c r="L383" s="160" t="s">
        <v>2282</v>
      </c>
      <c r="M383" s="149" t="str">
        <f>VLOOKUP(L383,CódigosRetorno!$A$2:$B$1577,2,FALSE)</f>
        <v>El XML no contiene el tag TaxScheme Name de impuestos globales</v>
      </c>
      <c r="N383" s="148" t="s">
        <v>163</v>
      </c>
      <c r="O383" s="305"/>
    </row>
    <row r="384" spans="1:15" ht="24" x14ac:dyDescent="0.35">
      <c r="A384" s="305"/>
      <c r="B384" s="876"/>
      <c r="C384" s="920"/>
      <c r="D384" s="897"/>
      <c r="E384" s="876"/>
      <c r="F384" s="876"/>
      <c r="G384" s="897"/>
      <c r="H384" s="870"/>
      <c r="I384" s="876"/>
      <c r="J384" s="151" t="s">
        <v>4900</v>
      </c>
      <c r="K384" s="158" t="s">
        <v>171</v>
      </c>
      <c r="L384" s="160" t="s">
        <v>3209</v>
      </c>
      <c r="M384" s="149" t="str">
        <f>VLOOKUP(L384,CódigosRetorno!$A$2:$B$1577,2,FALSE)</f>
        <v>El valor del tag nombre del tributo no corresponde al esperado.</v>
      </c>
      <c r="N384" s="148" t="s">
        <v>4664</v>
      </c>
      <c r="O384" s="305"/>
    </row>
    <row r="385" spans="1:15" ht="24" x14ac:dyDescent="0.35">
      <c r="A385" s="305"/>
      <c r="B385" s="876"/>
      <c r="C385" s="920"/>
      <c r="D385" s="897"/>
      <c r="E385" s="876"/>
      <c r="F385" s="876" t="s">
        <v>12</v>
      </c>
      <c r="G385" s="897" t="s">
        <v>5752</v>
      </c>
      <c r="H385" s="870" t="s">
        <v>4017</v>
      </c>
      <c r="I385" s="876">
        <v>1</v>
      </c>
      <c r="J385" s="149" t="s">
        <v>2853</v>
      </c>
      <c r="K385" s="158" t="s">
        <v>171</v>
      </c>
      <c r="L385" s="160" t="s">
        <v>2284</v>
      </c>
      <c r="M385" s="149" t="str">
        <f>VLOOKUP(L385,CódigosRetorno!$A$2:$B$1577,2,FALSE)</f>
        <v>El XML no contiene el tag código de tributo internacional de impuestos globales</v>
      </c>
      <c r="N385" s="148" t="s">
        <v>163</v>
      </c>
      <c r="O385" s="305"/>
    </row>
    <row r="386" spans="1:15" ht="24" x14ac:dyDescent="0.35">
      <c r="A386" s="305"/>
      <c r="B386" s="876"/>
      <c r="C386" s="920"/>
      <c r="D386" s="897"/>
      <c r="E386" s="876"/>
      <c r="F386" s="876"/>
      <c r="G386" s="897"/>
      <c r="H386" s="870"/>
      <c r="I386" s="876"/>
      <c r="J386" s="151" t="s">
        <v>4898</v>
      </c>
      <c r="K386" s="158" t="s">
        <v>171</v>
      </c>
      <c r="L386" s="160" t="s">
        <v>3205</v>
      </c>
      <c r="M386" s="149" t="str">
        <f>VLOOKUP(L386,CódigosRetorno!$A$2:$B$1577,2,FALSE)</f>
        <v>El valor del tag codigo de tributo internacional no corresponde al esperado.</v>
      </c>
      <c r="N386" s="148" t="s">
        <v>4664</v>
      </c>
      <c r="O386" s="305"/>
    </row>
    <row r="387" spans="1:15" ht="24" x14ac:dyDescent="0.35">
      <c r="A387" s="305"/>
      <c r="B387" s="876">
        <v>50</v>
      </c>
      <c r="C387" s="920" t="s">
        <v>5936</v>
      </c>
      <c r="D387" s="897" t="s">
        <v>3</v>
      </c>
      <c r="E387" s="897" t="s">
        <v>8</v>
      </c>
      <c r="F387" s="876" t="s">
        <v>99</v>
      </c>
      <c r="G387" s="897" t="s">
        <v>3949</v>
      </c>
      <c r="H387" s="870" t="s">
        <v>3961</v>
      </c>
      <c r="I387" s="876">
        <v>1</v>
      </c>
      <c r="J387" s="149" t="s">
        <v>5031</v>
      </c>
      <c r="K387" s="141" t="s">
        <v>171</v>
      </c>
      <c r="L387" s="78" t="s">
        <v>4321</v>
      </c>
      <c r="M387" s="149" t="str">
        <f>VLOOKUP(L387,CódigosRetorno!$A$2:$B$1577,2,FALSE)</f>
        <v>El dato ingresado como indicador de cargo/descuento no corresponde al valor esperado.</v>
      </c>
      <c r="N387" s="148" t="s">
        <v>163</v>
      </c>
      <c r="O387" s="305"/>
    </row>
    <row r="388" spans="1:15" ht="24" x14ac:dyDescent="0.35">
      <c r="A388" s="305"/>
      <c r="B388" s="876"/>
      <c r="C388" s="920"/>
      <c r="D388" s="897"/>
      <c r="E388" s="897"/>
      <c r="F388" s="876"/>
      <c r="G388" s="897"/>
      <c r="H388" s="870"/>
      <c r="I388" s="876"/>
      <c r="J388" s="149" t="s">
        <v>5092</v>
      </c>
      <c r="K388" s="141" t="s">
        <v>171</v>
      </c>
      <c r="L388" s="78" t="s">
        <v>4321</v>
      </c>
      <c r="M388" s="149" t="str">
        <f>VLOOKUP(L388,CódigosRetorno!$A$2:$B$1577,2,FALSE)</f>
        <v>El dato ingresado como indicador de cargo/descuento no corresponde al valor esperado.</v>
      </c>
      <c r="N388" s="148" t="s">
        <v>163</v>
      </c>
      <c r="O388" s="305"/>
    </row>
    <row r="389" spans="1:15" ht="24" x14ac:dyDescent="0.35">
      <c r="A389" s="305"/>
      <c r="B389" s="876"/>
      <c r="C389" s="920"/>
      <c r="D389" s="897"/>
      <c r="E389" s="897"/>
      <c r="F389" s="876" t="s">
        <v>9</v>
      </c>
      <c r="G389" s="897" t="s">
        <v>5767</v>
      </c>
      <c r="H389" s="870" t="s">
        <v>3962</v>
      </c>
      <c r="I389" s="876">
        <v>1</v>
      </c>
      <c r="J389" s="149" t="s">
        <v>4843</v>
      </c>
      <c r="K389" s="158" t="s">
        <v>171</v>
      </c>
      <c r="L389" s="160" t="s">
        <v>3813</v>
      </c>
      <c r="M389" s="149" t="str">
        <f>VLOOKUP(L389,CódigosRetorno!$A$2:$B$1577,2,FALSE)</f>
        <v>El XML no contiene el tag o no existe informacion de codigo de motivo de cargo/descuento global.</v>
      </c>
      <c r="N389" s="161" t="s">
        <v>163</v>
      </c>
      <c r="O389" s="305"/>
    </row>
    <row r="390" spans="1:15" ht="24" x14ac:dyDescent="0.35">
      <c r="A390" s="305"/>
      <c r="B390" s="876"/>
      <c r="C390" s="920"/>
      <c r="D390" s="897"/>
      <c r="E390" s="897"/>
      <c r="F390" s="876"/>
      <c r="G390" s="897"/>
      <c r="H390" s="870"/>
      <c r="I390" s="876"/>
      <c r="J390" s="149" t="s">
        <v>5047</v>
      </c>
      <c r="K390" s="158" t="s">
        <v>1072</v>
      </c>
      <c r="L390" s="160" t="s">
        <v>4931</v>
      </c>
      <c r="M390" s="149" t="str">
        <f>VLOOKUP(L390,CódigosRetorno!$A$2:$B$1577,2,FALSE)</f>
        <v>El dato ingresado como cargo/descuento no es valido a nivel global.</v>
      </c>
      <c r="N390" s="161" t="s">
        <v>163</v>
      </c>
      <c r="O390" s="305"/>
    </row>
    <row r="391" spans="1:15" ht="24" x14ac:dyDescent="0.35">
      <c r="A391" s="305"/>
      <c r="B391" s="876"/>
      <c r="C391" s="920"/>
      <c r="D391" s="897"/>
      <c r="E391" s="897"/>
      <c r="F391" s="876"/>
      <c r="G391" s="897"/>
      <c r="H391" s="870"/>
      <c r="I391" s="876"/>
      <c r="J391" s="149" t="s">
        <v>4902</v>
      </c>
      <c r="K391" s="158" t="s">
        <v>171</v>
      </c>
      <c r="L391" s="160" t="s">
        <v>3812</v>
      </c>
      <c r="M391" s="149" t="str">
        <f>VLOOKUP(L391,CódigosRetorno!$A$2:$B$1577,2,FALSE)</f>
        <v>El dato ingresado como codigo de motivo de cargo/descuento global no es valido (catalogo nro 53)</v>
      </c>
      <c r="N391" s="148" t="s">
        <v>4666</v>
      </c>
      <c r="O391" s="305"/>
    </row>
    <row r="392" spans="1:15" ht="24" x14ac:dyDescent="0.35">
      <c r="A392" s="305"/>
      <c r="B392" s="876"/>
      <c r="C392" s="920"/>
      <c r="D392" s="897"/>
      <c r="E392" s="897"/>
      <c r="F392" s="876"/>
      <c r="G392" s="148" t="s">
        <v>3898</v>
      </c>
      <c r="H392" s="149" t="s">
        <v>3899</v>
      </c>
      <c r="I392" s="148" t="s">
        <v>3900</v>
      </c>
      <c r="J392" s="149" t="s">
        <v>4253</v>
      </c>
      <c r="K392" s="158" t="s">
        <v>1072</v>
      </c>
      <c r="L392" s="160" t="s">
        <v>4241</v>
      </c>
      <c r="M392" s="149" t="str">
        <f>VLOOKUP(L392,CódigosRetorno!$A$2:$B$1577,2,FALSE)</f>
        <v>El dato ingresado como atributo @listAgencyName es incorrecto.</v>
      </c>
      <c r="N392" s="161" t="s">
        <v>163</v>
      </c>
      <c r="O392" s="305"/>
    </row>
    <row r="393" spans="1:15" ht="24" x14ac:dyDescent="0.35">
      <c r="A393" s="305"/>
      <c r="B393" s="876"/>
      <c r="C393" s="920"/>
      <c r="D393" s="897"/>
      <c r="E393" s="897"/>
      <c r="F393" s="876"/>
      <c r="G393" s="148" t="s">
        <v>3951</v>
      </c>
      <c r="H393" s="149" t="s">
        <v>3902</v>
      </c>
      <c r="I393" s="148" t="s">
        <v>3900</v>
      </c>
      <c r="J393" s="149" t="s">
        <v>6374</v>
      </c>
      <c r="K393" s="141" t="s">
        <v>1072</v>
      </c>
      <c r="L393" s="158" t="s">
        <v>4242</v>
      </c>
      <c r="M393" s="149" t="str">
        <f>VLOOKUP(L393,CódigosRetorno!$A$2:$B$1577,2,FALSE)</f>
        <v>El dato ingresado como atributo @listName es incorrecto.</v>
      </c>
      <c r="N393" s="161" t="s">
        <v>163</v>
      </c>
      <c r="O393" s="305"/>
    </row>
    <row r="394" spans="1:15" ht="36" x14ac:dyDescent="0.35">
      <c r="A394" s="305"/>
      <c r="B394" s="876"/>
      <c r="C394" s="920"/>
      <c r="D394" s="897"/>
      <c r="E394" s="897"/>
      <c r="F394" s="876"/>
      <c r="G394" s="148" t="s">
        <v>3952</v>
      </c>
      <c r="H394" s="149" t="s">
        <v>3904</v>
      </c>
      <c r="I394" s="148" t="s">
        <v>3900</v>
      </c>
      <c r="J394" s="149" t="s">
        <v>6375</v>
      </c>
      <c r="K394" s="158" t="s">
        <v>1072</v>
      </c>
      <c r="L394" s="160" t="s">
        <v>4243</v>
      </c>
      <c r="M394" s="149" t="str">
        <f>VLOOKUP(L394,CódigosRetorno!$A$2:$B$1577,2,FALSE)</f>
        <v>El dato ingresado como atributo @listURI es incorrecto.</v>
      </c>
      <c r="N394" s="161" t="s">
        <v>163</v>
      </c>
      <c r="O394" s="305"/>
    </row>
    <row r="395" spans="1:15" ht="36" x14ac:dyDescent="0.35">
      <c r="A395" s="305"/>
      <c r="B395" s="876"/>
      <c r="C395" s="920"/>
      <c r="D395" s="897"/>
      <c r="E395" s="897"/>
      <c r="F395" s="148" t="s">
        <v>3943</v>
      </c>
      <c r="G395" s="141" t="s">
        <v>3944</v>
      </c>
      <c r="H395" s="149" t="s">
        <v>5219</v>
      </c>
      <c r="I395" s="228" t="s">
        <v>3900</v>
      </c>
      <c r="J395" s="149" t="s">
        <v>5084</v>
      </c>
      <c r="K395" s="158" t="s">
        <v>171</v>
      </c>
      <c r="L395" s="160" t="s">
        <v>3736</v>
      </c>
      <c r="M395" s="149" t="str">
        <f>VLOOKUP(L395,CódigosRetorno!$A$2:$B$1577,2,FALSE)</f>
        <v>El dato ingresado en factor de cargo o descuento global no cumple con el formato establecido.</v>
      </c>
      <c r="N395" s="135" t="s">
        <v>163</v>
      </c>
      <c r="O395" s="305"/>
    </row>
    <row r="396" spans="1:15" ht="24" x14ac:dyDescent="0.35">
      <c r="A396" s="305"/>
      <c r="B396" s="876"/>
      <c r="C396" s="920"/>
      <c r="D396" s="897"/>
      <c r="E396" s="897"/>
      <c r="F396" s="876" t="s">
        <v>11</v>
      </c>
      <c r="G396" s="897" t="s">
        <v>15</v>
      </c>
      <c r="H396" s="870" t="s">
        <v>5941</v>
      </c>
      <c r="I396" s="876">
        <v>1</v>
      </c>
      <c r="J396" s="149" t="s">
        <v>5097</v>
      </c>
      <c r="K396" s="158" t="s">
        <v>171</v>
      </c>
      <c r="L396" s="160" t="s">
        <v>3216</v>
      </c>
      <c r="M396" s="149" t="str">
        <f>VLOOKUP(L396,CódigosRetorno!$A$2:$B$1577,2,FALSE)</f>
        <v xml:space="preserve">El dato ingresado en cac:AllowanceCharge/cbc:Amount no cumple con el formato establecido. </v>
      </c>
      <c r="N396" s="161" t="s">
        <v>163</v>
      </c>
      <c r="O396" s="305"/>
    </row>
    <row r="397" spans="1:15" ht="60" x14ac:dyDescent="0.35">
      <c r="A397" s="305"/>
      <c r="B397" s="876"/>
      <c r="C397" s="920"/>
      <c r="D397" s="897"/>
      <c r="E397" s="897"/>
      <c r="F397" s="876"/>
      <c r="G397" s="897"/>
      <c r="H397" s="870"/>
      <c r="I397" s="876"/>
      <c r="J397" s="784" t="s">
        <v>6824</v>
      </c>
      <c r="K397" s="377" t="s">
        <v>1072</v>
      </c>
      <c r="L397" s="378" t="s">
        <v>6314</v>
      </c>
      <c r="M397" s="149" t="str">
        <f>VLOOKUP(L397,CódigosRetorno!$A$2:$B$1577,2,FALSE)</f>
        <v>El valor de cargo/descuento global difiere de los importes consignados</v>
      </c>
      <c r="N397" s="161" t="s">
        <v>163</v>
      </c>
      <c r="O397" s="305"/>
    </row>
    <row r="398" spans="1:15" ht="24" x14ac:dyDescent="0.35">
      <c r="A398" s="305"/>
      <c r="B398" s="876"/>
      <c r="C398" s="920"/>
      <c r="D398" s="897"/>
      <c r="E398" s="897"/>
      <c r="F398" s="148" t="s">
        <v>12</v>
      </c>
      <c r="G398" s="141" t="s">
        <v>5742</v>
      </c>
      <c r="H398" s="99" t="s">
        <v>3942</v>
      </c>
      <c r="I398" s="148">
        <v>1</v>
      </c>
      <c r="J398" s="149" t="s">
        <v>4761</v>
      </c>
      <c r="K398" s="141" t="s">
        <v>171</v>
      </c>
      <c r="L398" s="158" t="s">
        <v>692</v>
      </c>
      <c r="M398" s="149" t="str">
        <f>VLOOKUP(L398,CódigosRetorno!$A$2:$B$1577,2,FALSE)</f>
        <v>La moneda debe ser la misma en todo el documento. Salvo las percepciones que sólo son en moneda nacional.</v>
      </c>
      <c r="N398" s="148" t="s">
        <v>163</v>
      </c>
      <c r="O398" s="305"/>
    </row>
    <row r="399" spans="1:15" ht="24" x14ac:dyDescent="0.35">
      <c r="A399" s="305"/>
      <c r="B399" s="876"/>
      <c r="C399" s="920"/>
      <c r="D399" s="897"/>
      <c r="E399" s="897"/>
      <c r="F399" s="148" t="s">
        <v>11</v>
      </c>
      <c r="G399" s="141" t="s">
        <v>15</v>
      </c>
      <c r="H399" s="149" t="s">
        <v>3964</v>
      </c>
      <c r="I399" s="148" t="s">
        <v>3900</v>
      </c>
      <c r="J399" s="149" t="s">
        <v>5097</v>
      </c>
      <c r="K399" s="158" t="s">
        <v>171</v>
      </c>
      <c r="L399" s="160" t="s">
        <v>3718</v>
      </c>
      <c r="M399" s="149" t="str">
        <f>VLOOKUP(L399,CódigosRetorno!$A$2:$B$1577,2,FALSE)</f>
        <v>El dato ingresado en base monto por cargo/descuento globales no cumple con el formato establecido</v>
      </c>
      <c r="N399" s="161" t="s">
        <v>163</v>
      </c>
      <c r="O399" s="305"/>
    </row>
    <row r="400" spans="1:15" ht="24" x14ac:dyDescent="0.35">
      <c r="A400" s="305"/>
      <c r="B400" s="876"/>
      <c r="C400" s="920"/>
      <c r="D400" s="897"/>
      <c r="E400" s="897"/>
      <c r="F400" s="141" t="s">
        <v>12</v>
      </c>
      <c r="G400" s="141" t="s">
        <v>5742</v>
      </c>
      <c r="H400" s="99" t="s">
        <v>3942</v>
      </c>
      <c r="I400" s="148">
        <v>1</v>
      </c>
      <c r="J400" s="149" t="s">
        <v>4761</v>
      </c>
      <c r="K400" s="141" t="s">
        <v>171</v>
      </c>
      <c r="L400" s="158" t="s">
        <v>692</v>
      </c>
      <c r="M400" s="149" t="str">
        <f>VLOOKUP(L400,CódigosRetorno!$A$2:$B$1577,2,FALSE)</f>
        <v>La moneda debe ser la misma en todo el documento. Salvo las percepciones que sólo son en moneda nacional.</v>
      </c>
      <c r="N400" s="148" t="s">
        <v>163</v>
      </c>
      <c r="O400" s="305"/>
    </row>
    <row r="401" spans="1:15" ht="24" x14ac:dyDescent="0.35">
      <c r="A401" s="305"/>
      <c r="B401" s="876">
        <f>B387+1</f>
        <v>51</v>
      </c>
      <c r="C401" s="870" t="s">
        <v>6033</v>
      </c>
      <c r="D401" s="897" t="s">
        <v>3</v>
      </c>
      <c r="E401" s="897" t="s">
        <v>8</v>
      </c>
      <c r="F401" s="878" t="s">
        <v>11</v>
      </c>
      <c r="G401" s="889" t="s">
        <v>15</v>
      </c>
      <c r="H401" s="903" t="s">
        <v>2758</v>
      </c>
      <c r="I401" s="876"/>
      <c r="J401" s="752" t="s">
        <v>5082</v>
      </c>
      <c r="K401" s="377" t="s">
        <v>171</v>
      </c>
      <c r="L401" s="377" t="s">
        <v>2271</v>
      </c>
      <c r="M401" s="149" t="str">
        <f>VLOOKUP(L401,CódigosRetorno!$A$2:$B$1577,2,FALSE)</f>
        <v>El dato ingresado en el campo Total Descuentos no cumple con el formato establecido</v>
      </c>
      <c r="N401" s="148" t="s">
        <v>163</v>
      </c>
      <c r="O401" s="305"/>
    </row>
    <row r="402" spans="1:15" ht="72" x14ac:dyDescent="0.35">
      <c r="A402" s="305"/>
      <c r="B402" s="876"/>
      <c r="C402" s="870"/>
      <c r="D402" s="897"/>
      <c r="E402" s="897"/>
      <c r="F402" s="893"/>
      <c r="G402" s="894"/>
      <c r="H402" s="909"/>
      <c r="I402" s="876"/>
      <c r="J402" s="149" t="s">
        <v>4933</v>
      </c>
      <c r="K402" s="158" t="s">
        <v>1072</v>
      </c>
      <c r="L402" s="158" t="s">
        <v>4983</v>
      </c>
      <c r="M402" s="149" t="str">
        <f>VLOOKUP(L402,CódigosRetorno!$A$2:$B$1577,2,FALSE)</f>
        <v>La sumatoria consignados en descuentos globales no corresponden al total.</v>
      </c>
      <c r="N402" s="161" t="s">
        <v>163</v>
      </c>
      <c r="O402" s="305"/>
    </row>
    <row r="403" spans="1:15" ht="24" x14ac:dyDescent="0.35">
      <c r="A403" s="305"/>
      <c r="B403" s="876"/>
      <c r="C403" s="870"/>
      <c r="D403" s="897"/>
      <c r="E403" s="897"/>
      <c r="F403" s="141" t="s">
        <v>12</v>
      </c>
      <c r="G403" s="141" t="s">
        <v>5742</v>
      </c>
      <c r="H403" s="99" t="s">
        <v>3942</v>
      </c>
      <c r="I403" s="148">
        <v>1</v>
      </c>
      <c r="J403" s="149" t="s">
        <v>4761</v>
      </c>
      <c r="K403" s="141" t="s">
        <v>171</v>
      </c>
      <c r="L403" s="158" t="s">
        <v>692</v>
      </c>
      <c r="M403" s="149" t="str">
        <f>VLOOKUP(L403,CódigosRetorno!$A$2:$B$1577,2,FALSE)</f>
        <v>La moneda debe ser la misma en todo el documento. Salvo las percepciones que sólo son en moneda nacional.</v>
      </c>
      <c r="N403" s="148" t="s">
        <v>163</v>
      </c>
      <c r="O403" s="305"/>
    </row>
    <row r="404" spans="1:15" ht="24" x14ac:dyDescent="0.35">
      <c r="A404" s="305"/>
      <c r="B404" s="876">
        <f>B401+1</f>
        <v>52</v>
      </c>
      <c r="C404" s="920" t="s">
        <v>6034</v>
      </c>
      <c r="D404" s="897" t="s">
        <v>3</v>
      </c>
      <c r="E404" s="897" t="s">
        <v>8</v>
      </c>
      <c r="F404" s="889" t="s">
        <v>11</v>
      </c>
      <c r="G404" s="889" t="s">
        <v>15</v>
      </c>
      <c r="H404" s="903" t="s">
        <v>2759</v>
      </c>
      <c r="I404" s="876">
        <v>1</v>
      </c>
      <c r="J404" s="752" t="s">
        <v>5082</v>
      </c>
      <c r="K404" s="377" t="s">
        <v>171</v>
      </c>
      <c r="L404" s="378" t="s">
        <v>2272</v>
      </c>
      <c r="M404" s="149" t="str">
        <f>VLOOKUP(L404,CódigosRetorno!$A$2:$B$1577,2,FALSE)</f>
        <v>El dato ingresado en ChargeTotalAmount no cumple con el formato establecido</v>
      </c>
      <c r="N404" s="148" t="s">
        <v>163</v>
      </c>
      <c r="O404" s="305"/>
    </row>
    <row r="405" spans="1:15" ht="60" x14ac:dyDescent="0.35">
      <c r="A405" s="305"/>
      <c r="B405" s="876"/>
      <c r="C405" s="920"/>
      <c r="D405" s="897"/>
      <c r="E405" s="897"/>
      <c r="F405" s="894"/>
      <c r="G405" s="894"/>
      <c r="H405" s="909"/>
      <c r="I405" s="876"/>
      <c r="J405" s="149" t="s">
        <v>5292</v>
      </c>
      <c r="K405" s="141" t="s">
        <v>1072</v>
      </c>
      <c r="L405" s="158" t="s">
        <v>4984</v>
      </c>
      <c r="M405" s="149" t="str">
        <f>VLOOKUP(L405,CódigosRetorno!$A$2:$B$1577,2,FALSE)</f>
        <v>La sumatoria consignados en cargos globales no corresponden al total</v>
      </c>
      <c r="N405" s="161" t="s">
        <v>163</v>
      </c>
      <c r="O405" s="305"/>
    </row>
    <row r="406" spans="1:15" ht="24" x14ac:dyDescent="0.35">
      <c r="A406" s="305"/>
      <c r="B406" s="876"/>
      <c r="C406" s="920"/>
      <c r="D406" s="897"/>
      <c r="E406" s="897"/>
      <c r="F406" s="148" t="s">
        <v>12</v>
      </c>
      <c r="G406" s="141" t="s">
        <v>5742</v>
      </c>
      <c r="H406" s="99" t="s">
        <v>3942</v>
      </c>
      <c r="I406" s="148">
        <v>1</v>
      </c>
      <c r="J406" s="149" t="s">
        <v>4761</v>
      </c>
      <c r="K406" s="141" t="s">
        <v>171</v>
      </c>
      <c r="L406" s="158" t="s">
        <v>692</v>
      </c>
      <c r="M406" s="149" t="str">
        <f>VLOOKUP(L406,CódigosRetorno!$A$2:$B$1577,2,FALSE)</f>
        <v>La moneda debe ser la misma en todo el documento. Salvo las percepciones que sólo son en moneda nacional.</v>
      </c>
      <c r="N406" s="148" t="s">
        <v>163</v>
      </c>
      <c r="O406" s="305"/>
    </row>
    <row r="407" spans="1:15" ht="24" x14ac:dyDescent="0.35">
      <c r="A407" s="305"/>
      <c r="B407" s="876">
        <f>B404+1</f>
        <v>53</v>
      </c>
      <c r="C407" s="920" t="s">
        <v>75</v>
      </c>
      <c r="D407" s="897" t="s">
        <v>3</v>
      </c>
      <c r="E407" s="897" t="s">
        <v>4</v>
      </c>
      <c r="F407" s="876" t="s">
        <v>11</v>
      </c>
      <c r="G407" s="897" t="s">
        <v>4013</v>
      </c>
      <c r="H407" s="870" t="s">
        <v>2760</v>
      </c>
      <c r="I407" s="876">
        <v>1</v>
      </c>
      <c r="J407" s="149" t="s">
        <v>5097</v>
      </c>
      <c r="K407" s="158" t="s">
        <v>171</v>
      </c>
      <c r="L407" s="160" t="s">
        <v>2274</v>
      </c>
      <c r="M407" s="149" t="str">
        <f>VLOOKUP(L407,CódigosRetorno!$A$2:$B$1577,2,FALSE)</f>
        <v>El dato ingresado en PayableAmount no cumple con el formato establecido</v>
      </c>
      <c r="N407" s="148" t="s">
        <v>163</v>
      </c>
      <c r="O407" s="305"/>
    </row>
    <row r="408" spans="1:15" ht="72" x14ac:dyDescent="0.35">
      <c r="A408" s="305"/>
      <c r="B408" s="876"/>
      <c r="C408" s="920"/>
      <c r="D408" s="897"/>
      <c r="E408" s="897"/>
      <c r="F408" s="876"/>
      <c r="G408" s="897"/>
      <c r="H408" s="870"/>
      <c r="I408" s="876"/>
      <c r="J408" s="151" t="s">
        <v>6118</v>
      </c>
      <c r="K408" s="158" t="s">
        <v>1072</v>
      </c>
      <c r="L408" s="160" t="s">
        <v>4999</v>
      </c>
      <c r="M408" s="149" t="str">
        <f>VLOOKUP(L408,CódigosRetorno!$A$2:$B$1577,2,FALSE)</f>
        <v>El importe total del comprobante no coincide con el valor calculado</v>
      </c>
      <c r="N408" s="148" t="s">
        <v>163</v>
      </c>
      <c r="O408" s="305"/>
    </row>
    <row r="409" spans="1:15" ht="24" x14ac:dyDescent="0.35">
      <c r="A409" s="305"/>
      <c r="B409" s="876"/>
      <c r="C409" s="920"/>
      <c r="D409" s="897"/>
      <c r="E409" s="897"/>
      <c r="F409" s="141" t="s">
        <v>12</v>
      </c>
      <c r="G409" s="141" t="s">
        <v>5742</v>
      </c>
      <c r="H409" s="99" t="s">
        <v>3942</v>
      </c>
      <c r="I409" s="148">
        <v>1</v>
      </c>
      <c r="J409" s="149" t="s">
        <v>4761</v>
      </c>
      <c r="K409" s="141" t="s">
        <v>171</v>
      </c>
      <c r="L409" s="158" t="s">
        <v>692</v>
      </c>
      <c r="M409" s="149" t="str">
        <f>VLOOKUP(L409,CódigosRetorno!$A$2:$B$1577,2,FALSE)</f>
        <v>La moneda debe ser la misma en todo el documento. Salvo las percepciones que sólo son en moneda nacional.</v>
      </c>
      <c r="N409" s="148" t="s">
        <v>163</v>
      </c>
      <c r="O409" s="305"/>
    </row>
    <row r="410" spans="1:15" ht="36" x14ac:dyDescent="0.35">
      <c r="A410" s="305"/>
      <c r="B410" s="876">
        <f>B407+1</f>
        <v>54</v>
      </c>
      <c r="C410" s="920" t="s">
        <v>3310</v>
      </c>
      <c r="D410" s="897" t="s">
        <v>3</v>
      </c>
      <c r="E410" s="991" t="s">
        <v>4</v>
      </c>
      <c r="F410" s="897" t="s">
        <v>11</v>
      </c>
      <c r="G410" s="897" t="s">
        <v>15</v>
      </c>
      <c r="H410" s="870" t="s">
        <v>3264</v>
      </c>
      <c r="I410" s="876">
        <v>1</v>
      </c>
      <c r="J410" s="149" t="s">
        <v>5093</v>
      </c>
      <c r="K410" s="158" t="s">
        <v>171</v>
      </c>
      <c r="L410" s="158" t="s">
        <v>2307</v>
      </c>
      <c r="M410" s="149" t="str">
        <f>VLOOKUP(L410,CódigosRetorno!$A$2:$B$1577,2,FALSE)</f>
        <v>El dato ingresado en total valor de venta no cumple con el estandar</v>
      </c>
      <c r="N410" s="148" t="s">
        <v>163</v>
      </c>
      <c r="O410" s="305"/>
    </row>
    <row r="411" spans="1:15" ht="108" x14ac:dyDescent="0.35">
      <c r="A411" s="305"/>
      <c r="B411" s="876"/>
      <c r="C411" s="920"/>
      <c r="D411" s="897"/>
      <c r="E411" s="991"/>
      <c r="F411" s="897"/>
      <c r="G411" s="897"/>
      <c r="H411" s="870"/>
      <c r="I411" s="876"/>
      <c r="J411" s="647" t="s">
        <v>6224</v>
      </c>
      <c r="K411" s="641" t="s">
        <v>1072</v>
      </c>
      <c r="L411" s="377" t="s">
        <v>4987</v>
      </c>
      <c r="M411" s="149" t="str">
        <f>VLOOKUP(L411,CódigosRetorno!$A$2:$B$1577,2,FALSE)</f>
        <v>La sumatoria de valor de venta no corresponde a los importes consignados</v>
      </c>
      <c r="N411" s="161" t="s">
        <v>163</v>
      </c>
      <c r="O411" s="305"/>
    </row>
    <row r="412" spans="1:15" ht="24" x14ac:dyDescent="0.35">
      <c r="A412" s="305"/>
      <c r="B412" s="876"/>
      <c r="C412" s="920"/>
      <c r="D412" s="897"/>
      <c r="E412" s="991"/>
      <c r="F412" s="141" t="s">
        <v>12</v>
      </c>
      <c r="G412" s="141" t="s">
        <v>5742</v>
      </c>
      <c r="H412" s="99" t="s">
        <v>3942</v>
      </c>
      <c r="I412" s="148">
        <v>1</v>
      </c>
      <c r="J412" s="149" t="s">
        <v>4761</v>
      </c>
      <c r="K412" s="141" t="s">
        <v>171</v>
      </c>
      <c r="L412" s="158" t="s">
        <v>692</v>
      </c>
      <c r="M412" s="149" t="str">
        <f>VLOOKUP(L412,CódigosRetorno!$A$2:$B$1577,2,FALSE)</f>
        <v>La moneda debe ser la misma en todo el documento. Salvo las percepciones que sólo son en moneda nacional.</v>
      </c>
      <c r="N412" s="148" t="s">
        <v>163</v>
      </c>
      <c r="O412" s="305"/>
    </row>
    <row r="413" spans="1:15" x14ac:dyDescent="0.35">
      <c r="A413" s="305"/>
      <c r="B413" s="876">
        <f>B410+1</f>
        <v>55</v>
      </c>
      <c r="C413" s="920" t="s">
        <v>6035</v>
      </c>
      <c r="D413" s="897" t="s">
        <v>3</v>
      </c>
      <c r="E413" s="991" t="s">
        <v>4</v>
      </c>
      <c r="F413" s="889" t="s">
        <v>11</v>
      </c>
      <c r="G413" s="889" t="s">
        <v>15</v>
      </c>
      <c r="H413" s="903" t="s">
        <v>3265</v>
      </c>
      <c r="I413" s="878">
        <v>1</v>
      </c>
      <c r="J413" s="379" t="s">
        <v>6534</v>
      </c>
      <c r="K413" s="377" t="s">
        <v>1072</v>
      </c>
      <c r="L413" s="377" t="s">
        <v>5739</v>
      </c>
      <c r="M413" s="149" t="str">
        <f>VLOOKUP(L413,CódigosRetorno!$A$2:$B$1577,2,FALSE)</f>
        <v>Debe consignar el Total Precio de Venta</v>
      </c>
      <c r="N413" s="161" t="s">
        <v>163</v>
      </c>
      <c r="O413" s="305"/>
    </row>
    <row r="414" spans="1:15" ht="36" x14ac:dyDescent="0.35">
      <c r="A414" s="305"/>
      <c r="B414" s="876"/>
      <c r="C414" s="920"/>
      <c r="D414" s="897"/>
      <c r="E414" s="991"/>
      <c r="F414" s="894"/>
      <c r="G414" s="894"/>
      <c r="H414" s="909"/>
      <c r="I414" s="893"/>
      <c r="J414" s="149" t="s">
        <v>5093</v>
      </c>
      <c r="K414" s="158" t="s">
        <v>171</v>
      </c>
      <c r="L414" s="158" t="s">
        <v>3724</v>
      </c>
      <c r="M414" s="149" t="str">
        <f>VLOOKUP(L414,CódigosRetorno!$A$2:$B$1577,2,FALSE)</f>
        <v>El dato ingresado en total precio de venta no cumple con el formato establecido</v>
      </c>
      <c r="N414" s="161" t="s">
        <v>163</v>
      </c>
      <c r="O414" s="305"/>
    </row>
    <row r="415" spans="1:15" ht="120" x14ac:dyDescent="0.35">
      <c r="A415" s="305"/>
      <c r="B415" s="876"/>
      <c r="C415" s="920"/>
      <c r="D415" s="897"/>
      <c r="E415" s="991"/>
      <c r="F415" s="894"/>
      <c r="G415" s="894"/>
      <c r="H415" s="909"/>
      <c r="I415" s="893"/>
      <c r="J415" s="489" t="s">
        <v>6036</v>
      </c>
      <c r="K415" s="488" t="s">
        <v>1072</v>
      </c>
      <c r="L415" s="464" t="s">
        <v>4985</v>
      </c>
      <c r="M415" s="149" t="str">
        <f>VLOOKUP(L415,CódigosRetorno!$A$2:$B$1577,2,FALSE)</f>
        <v>La sumatoria del Total del valor de venta más los impuestos no concuerda con la base imponible</v>
      </c>
      <c r="N415" s="161" t="s">
        <v>163</v>
      </c>
      <c r="O415" s="305"/>
    </row>
    <row r="416" spans="1:15" ht="120" x14ac:dyDescent="0.35">
      <c r="A416" s="305"/>
      <c r="B416" s="876"/>
      <c r="C416" s="920"/>
      <c r="D416" s="897"/>
      <c r="E416" s="991"/>
      <c r="F416" s="894"/>
      <c r="G416" s="894"/>
      <c r="H416" s="909"/>
      <c r="I416" s="893"/>
      <c r="J416" s="489" t="s">
        <v>6037</v>
      </c>
      <c r="K416" s="488" t="s">
        <v>1072</v>
      </c>
      <c r="L416" s="464" t="s">
        <v>4985</v>
      </c>
      <c r="M416" s="149" t="str">
        <f>VLOOKUP(L416,CódigosRetorno!$A$2:$B$1577,2,FALSE)</f>
        <v>La sumatoria del Total del valor de venta más los impuestos no concuerda con la base imponible</v>
      </c>
      <c r="N416" s="161" t="s">
        <v>163</v>
      </c>
      <c r="O416" s="305"/>
    </row>
    <row r="417" spans="1:15" ht="60" x14ac:dyDescent="0.35">
      <c r="A417" s="305"/>
      <c r="B417" s="876"/>
      <c r="C417" s="920"/>
      <c r="D417" s="897"/>
      <c r="E417" s="991"/>
      <c r="F417" s="890"/>
      <c r="G417" s="890"/>
      <c r="H417" s="904"/>
      <c r="I417" s="879"/>
      <c r="J417" s="379" t="s">
        <v>6028</v>
      </c>
      <c r="K417" s="399" t="s">
        <v>1072</v>
      </c>
      <c r="L417" s="377" t="s">
        <v>4985</v>
      </c>
      <c r="M417" s="149" t="str">
        <f>VLOOKUP(L417,CódigosRetorno!$A$2:$B$1577,2,FALSE)</f>
        <v>La sumatoria del Total del valor de venta más los impuestos no concuerda con la base imponible</v>
      </c>
      <c r="N417" s="161" t="s">
        <v>163</v>
      </c>
      <c r="O417" s="305"/>
    </row>
    <row r="418" spans="1:15" ht="24" x14ac:dyDescent="0.35">
      <c r="A418" s="305"/>
      <c r="B418" s="876"/>
      <c r="C418" s="920"/>
      <c r="D418" s="897"/>
      <c r="E418" s="991"/>
      <c r="F418" s="141" t="s">
        <v>12</v>
      </c>
      <c r="G418" s="141" t="s">
        <v>5742</v>
      </c>
      <c r="H418" s="99" t="s">
        <v>3942</v>
      </c>
      <c r="I418" s="148">
        <v>1</v>
      </c>
      <c r="J418" s="149" t="s">
        <v>4761</v>
      </c>
      <c r="K418" s="141" t="s">
        <v>171</v>
      </c>
      <c r="L418" s="158" t="s">
        <v>692</v>
      </c>
      <c r="M418" s="149" t="str">
        <f>VLOOKUP(L418,CódigosRetorno!$A$2:$B$1577,2,FALSE)</f>
        <v>La moneda debe ser la misma en todo el documento. Salvo las percepciones que sólo son en moneda nacional.</v>
      </c>
      <c r="N418" s="148" t="s">
        <v>163</v>
      </c>
      <c r="O418" s="305"/>
    </row>
    <row r="419" spans="1:15" ht="24" x14ac:dyDescent="0.35">
      <c r="A419" s="305"/>
      <c r="B419" s="878">
        <f>B413+1</f>
        <v>56</v>
      </c>
      <c r="C419" s="903" t="s">
        <v>5940</v>
      </c>
      <c r="D419" s="889" t="s">
        <v>3</v>
      </c>
      <c r="E419" s="889" t="s">
        <v>8</v>
      </c>
      <c r="F419" s="141" t="s">
        <v>11</v>
      </c>
      <c r="G419" s="141" t="s">
        <v>15</v>
      </c>
      <c r="H419" s="149" t="s">
        <v>5064</v>
      </c>
      <c r="I419" s="148"/>
      <c r="J419" s="151" t="s">
        <v>5078</v>
      </c>
      <c r="K419" s="158" t="s">
        <v>1072</v>
      </c>
      <c r="L419" s="160" t="s">
        <v>5211</v>
      </c>
      <c r="M419" s="149" t="str">
        <f>VLOOKUP(L419,CódigosRetorno!$A$2:$B$1577,2,FALSE)</f>
        <v>El monto para el redondeo del Importe Total excede el valor permitido</v>
      </c>
      <c r="N419" s="148" t="s">
        <v>163</v>
      </c>
      <c r="O419" s="305"/>
    </row>
    <row r="420" spans="1:15" ht="24" x14ac:dyDescent="0.35">
      <c r="A420" s="305"/>
      <c r="B420" s="879"/>
      <c r="C420" s="904"/>
      <c r="D420" s="890"/>
      <c r="E420" s="890"/>
      <c r="F420" s="141" t="s">
        <v>12</v>
      </c>
      <c r="G420" s="141" t="s">
        <v>5742</v>
      </c>
      <c r="H420" s="99" t="s">
        <v>3942</v>
      </c>
      <c r="I420" s="148"/>
      <c r="J420" s="151" t="s">
        <v>4761</v>
      </c>
      <c r="K420" s="802" t="s">
        <v>171</v>
      </c>
      <c r="L420" s="803" t="s">
        <v>692</v>
      </c>
      <c r="M420" s="149" t="str">
        <f>VLOOKUP(L420,CódigosRetorno!$A$2:$B$1577,2,FALSE)</f>
        <v>La moneda debe ser la misma en todo el documento. Salvo las percepciones que sólo son en moneda nacional.</v>
      </c>
      <c r="N420" s="148" t="s">
        <v>4549</v>
      </c>
      <c r="O420" s="305"/>
    </row>
    <row r="421" spans="1:15" x14ac:dyDescent="0.35">
      <c r="A421" s="305"/>
      <c r="B421" s="186" t="s">
        <v>5791</v>
      </c>
      <c r="C421" s="178"/>
      <c r="D421" s="180"/>
      <c r="E421" s="180" t="s">
        <v>163</v>
      </c>
      <c r="F421" s="181" t="s">
        <v>163</v>
      </c>
      <c r="G421" s="181" t="s">
        <v>163</v>
      </c>
      <c r="H421" s="182" t="s">
        <v>163</v>
      </c>
      <c r="I421" s="181"/>
      <c r="J421" s="178" t="s">
        <v>163</v>
      </c>
      <c r="K421" s="184" t="s">
        <v>163</v>
      </c>
      <c r="L421" s="189" t="s">
        <v>163</v>
      </c>
      <c r="M421" s="149" t="str">
        <f>VLOOKUP(L421,CódigosRetorno!$A$2:$B$1577,2,FALSE)</f>
        <v>-</v>
      </c>
      <c r="N421" s="185" t="s">
        <v>163</v>
      </c>
      <c r="O421" s="305"/>
    </row>
    <row r="422" spans="1:15" ht="24" x14ac:dyDescent="0.35">
      <c r="A422" s="305"/>
      <c r="B422" s="876">
        <f>B419+1</f>
        <v>57</v>
      </c>
      <c r="C422" s="870" t="s">
        <v>4571</v>
      </c>
      <c r="D422" s="897" t="s">
        <v>3</v>
      </c>
      <c r="E422" s="876" t="s">
        <v>4020</v>
      </c>
      <c r="F422" s="876" t="s">
        <v>40</v>
      </c>
      <c r="G422" s="897" t="s">
        <v>5768</v>
      </c>
      <c r="H422" s="920" t="s">
        <v>4021</v>
      </c>
      <c r="I422" s="876">
        <v>1</v>
      </c>
      <c r="J422" s="151" t="s">
        <v>4022</v>
      </c>
      <c r="K422" s="158" t="s">
        <v>171</v>
      </c>
      <c r="L422" s="158" t="s">
        <v>3740</v>
      </c>
      <c r="M422" s="149" t="str">
        <f>VLOOKUP(L422,CódigosRetorno!$A$2:$B$1577,2,FALSE)</f>
        <v>El valor del atributo no se encuentra en el catálogo</v>
      </c>
      <c r="N422" s="148" t="s">
        <v>4667</v>
      </c>
      <c r="O422" s="305"/>
    </row>
    <row r="423" spans="1:15" x14ac:dyDescent="0.35">
      <c r="A423" s="305"/>
      <c r="B423" s="876"/>
      <c r="C423" s="870"/>
      <c r="D423" s="897"/>
      <c r="E423" s="876"/>
      <c r="F423" s="876"/>
      <c r="G423" s="897"/>
      <c r="H423" s="920"/>
      <c r="I423" s="876"/>
      <c r="J423" s="616" t="s">
        <v>6471</v>
      </c>
      <c r="K423" s="378" t="s">
        <v>171</v>
      </c>
      <c r="L423" s="378" t="s">
        <v>3714</v>
      </c>
      <c r="M423" s="149" t="str">
        <f>VLOOKUP(L423,CódigosRetorno!$A$2:$B$1577,2,FALSE)</f>
        <v>El codigo de leyenda no debe repetirse en el comprobante.</v>
      </c>
      <c r="N423" s="161" t="s">
        <v>163</v>
      </c>
      <c r="O423" s="305"/>
    </row>
    <row r="424" spans="1:15" ht="48" x14ac:dyDescent="0.35">
      <c r="A424" s="305"/>
      <c r="B424" s="876"/>
      <c r="C424" s="870"/>
      <c r="D424" s="897"/>
      <c r="E424" s="876"/>
      <c r="F424" s="876"/>
      <c r="G424" s="897"/>
      <c r="H424" s="920"/>
      <c r="I424" s="876"/>
      <c r="J424" s="151" t="s">
        <v>5889</v>
      </c>
      <c r="K424" s="158" t="s">
        <v>1072</v>
      </c>
      <c r="L424" s="158" t="s">
        <v>4322</v>
      </c>
      <c r="M424" s="149" t="str">
        <f>VLOOKUP(L424,CódigosRetorno!$A$2:$B$1577,2,FALSE)</f>
        <v>El XML no contiene el codigo de leyenda 2007 para el tipo de operación IVAP</v>
      </c>
      <c r="N424" s="161" t="s">
        <v>163</v>
      </c>
      <c r="O424" s="305"/>
    </row>
    <row r="425" spans="1:15" ht="24" x14ac:dyDescent="0.35">
      <c r="A425" s="305"/>
      <c r="B425" s="876"/>
      <c r="C425" s="870"/>
      <c r="D425" s="897"/>
      <c r="E425" s="876"/>
      <c r="F425" s="876"/>
      <c r="G425" s="897"/>
      <c r="H425" s="920"/>
      <c r="I425" s="876"/>
      <c r="J425" s="151" t="s">
        <v>4717</v>
      </c>
      <c r="K425" s="158" t="s">
        <v>1072</v>
      </c>
      <c r="L425" s="158" t="s">
        <v>4323</v>
      </c>
      <c r="M425" s="149" t="str">
        <f>VLOOKUP(L425,CódigosRetorno!$A$2:$B$1577,2,FALSE)</f>
        <v>El XML no contiene el codigo de leyenda 2006 para tipo de operación de detracciones</v>
      </c>
      <c r="N425" s="148" t="s">
        <v>4667</v>
      </c>
      <c r="O425" s="305"/>
    </row>
    <row r="426" spans="1:15" ht="36" x14ac:dyDescent="0.35">
      <c r="A426" s="305"/>
      <c r="B426" s="876"/>
      <c r="C426" s="870"/>
      <c r="D426" s="897"/>
      <c r="E426" s="876"/>
      <c r="F426" s="876"/>
      <c r="G426" s="897"/>
      <c r="H426" s="920"/>
      <c r="I426" s="876"/>
      <c r="J426" s="151" t="s">
        <v>4718</v>
      </c>
      <c r="K426" s="158" t="s">
        <v>1072</v>
      </c>
      <c r="L426" s="158" t="s">
        <v>4323</v>
      </c>
      <c r="M426" s="149" t="str">
        <f>VLOOKUP(L426,CódigosRetorno!$A$2:$B$1577,2,FALSE)</f>
        <v>El XML no contiene el codigo de leyenda 2006 para tipo de operación de detracciones</v>
      </c>
      <c r="N426" s="148" t="s">
        <v>4667</v>
      </c>
      <c r="O426" s="305"/>
    </row>
    <row r="427" spans="1:15" ht="36" x14ac:dyDescent="0.35">
      <c r="A427" s="305"/>
      <c r="B427" s="876"/>
      <c r="C427" s="870"/>
      <c r="D427" s="897"/>
      <c r="E427" s="876"/>
      <c r="F427" s="876"/>
      <c r="G427" s="897"/>
      <c r="H427" s="920"/>
      <c r="I427" s="876"/>
      <c r="J427" s="151" t="s">
        <v>4777</v>
      </c>
      <c r="K427" s="158" t="s">
        <v>1072</v>
      </c>
      <c r="L427" s="158" t="s">
        <v>4323</v>
      </c>
      <c r="M427" s="149" t="str">
        <f>VLOOKUP(L427,CódigosRetorno!$A$2:$B$1577,2,FALSE)</f>
        <v>El XML no contiene el codigo de leyenda 2006 para tipo de operación de detracciones</v>
      </c>
      <c r="N427" s="148" t="s">
        <v>4667</v>
      </c>
      <c r="O427" s="305"/>
    </row>
    <row r="428" spans="1:15" ht="36" x14ac:dyDescent="0.35">
      <c r="A428" s="305"/>
      <c r="B428" s="876"/>
      <c r="C428" s="870"/>
      <c r="D428" s="897"/>
      <c r="E428" s="876"/>
      <c r="F428" s="876"/>
      <c r="G428" s="897"/>
      <c r="H428" s="920"/>
      <c r="I428" s="876"/>
      <c r="J428" s="151" t="s">
        <v>4778</v>
      </c>
      <c r="K428" s="158" t="s">
        <v>1072</v>
      </c>
      <c r="L428" s="158" t="s">
        <v>4323</v>
      </c>
      <c r="M428" s="149" t="str">
        <f>VLOOKUP(L428,CódigosRetorno!$A$2:$B$1577,2,FALSE)</f>
        <v>El XML no contiene el codigo de leyenda 2006 para tipo de operación de detracciones</v>
      </c>
      <c r="N428" s="148" t="s">
        <v>4667</v>
      </c>
      <c r="O428" s="305"/>
    </row>
    <row r="429" spans="1:15" ht="36" x14ac:dyDescent="0.35">
      <c r="A429" s="305"/>
      <c r="B429" s="876"/>
      <c r="C429" s="870"/>
      <c r="D429" s="897"/>
      <c r="E429" s="876"/>
      <c r="F429" s="876"/>
      <c r="G429" s="897"/>
      <c r="H429" s="920"/>
      <c r="I429" s="876"/>
      <c r="J429" s="151" t="s">
        <v>4988</v>
      </c>
      <c r="K429" s="158" t="s">
        <v>1072</v>
      </c>
      <c r="L429" s="158" t="s">
        <v>4324</v>
      </c>
      <c r="M429" s="149" t="str">
        <f>VLOOKUP(L429,CódigosRetorno!$A$2:$B$1577,2,FALSE)</f>
        <v>El XML no contiene el codigo de leyenda 2005 para el tipo de operación Venta itinerante</v>
      </c>
      <c r="N429" s="148" t="s">
        <v>4667</v>
      </c>
      <c r="O429" s="305"/>
    </row>
    <row r="430" spans="1:15" ht="48" x14ac:dyDescent="0.35">
      <c r="A430" s="305"/>
      <c r="B430" s="876"/>
      <c r="C430" s="870"/>
      <c r="D430" s="897"/>
      <c r="E430" s="876"/>
      <c r="F430" s="148"/>
      <c r="G430" s="141"/>
      <c r="H430" s="149"/>
      <c r="I430" s="148"/>
      <c r="J430" s="647" t="s">
        <v>6576</v>
      </c>
      <c r="K430" s="377" t="s">
        <v>171</v>
      </c>
      <c r="L430" s="378" t="s">
        <v>2653</v>
      </c>
      <c r="M430" s="149" t="str">
        <f>VLOOKUP(L430,CódigosRetorno!$A$2:$B$1577,2,FALSE)</f>
        <v>El dato ingresado en descripcion de leyenda no cumple con el formato establecido.</v>
      </c>
      <c r="N430" s="161" t="s">
        <v>163</v>
      </c>
      <c r="O430" s="305"/>
    </row>
    <row r="431" spans="1:15" x14ac:dyDescent="0.35">
      <c r="A431" s="305"/>
      <c r="B431" s="897">
        <f>B422+1</f>
        <v>58</v>
      </c>
      <c r="C431" s="920" t="s">
        <v>4716</v>
      </c>
      <c r="D431" s="897" t="s">
        <v>3</v>
      </c>
      <c r="E431" s="889" t="s">
        <v>4</v>
      </c>
      <c r="F431" s="878" t="s">
        <v>40</v>
      </c>
      <c r="G431" s="889" t="s">
        <v>5769</v>
      </c>
      <c r="H431" s="903" t="s">
        <v>4352</v>
      </c>
      <c r="I431" s="878">
        <v>1</v>
      </c>
      <c r="J431" s="149" t="s">
        <v>4759</v>
      </c>
      <c r="K431" s="158" t="s">
        <v>171</v>
      </c>
      <c r="L431" s="160" t="s">
        <v>4682</v>
      </c>
      <c r="M431" s="149" t="str">
        <f>VLOOKUP(L431,CódigosRetorno!$A$2:$B$1577,2,FALSE)</f>
        <v>Debe consignar el tipo de operación</v>
      </c>
      <c r="N431" s="148" t="s">
        <v>163</v>
      </c>
      <c r="O431" s="305"/>
    </row>
    <row r="432" spans="1:15" ht="24" x14ac:dyDescent="0.35">
      <c r="A432" s="305"/>
      <c r="B432" s="897"/>
      <c r="C432" s="920"/>
      <c r="D432" s="897"/>
      <c r="E432" s="890"/>
      <c r="F432" s="879"/>
      <c r="G432" s="890"/>
      <c r="H432" s="904"/>
      <c r="I432" s="879"/>
      <c r="J432" s="149" t="s">
        <v>4786</v>
      </c>
      <c r="K432" s="158" t="s">
        <v>171</v>
      </c>
      <c r="L432" s="160" t="s">
        <v>4683</v>
      </c>
      <c r="M432" s="149" t="str">
        <f>VLOOKUP(L432,CódigosRetorno!$A$2:$B$1577,2,FALSE)</f>
        <v>El dato ingresado como tipo de operación no corresponde a un valor esperado (catálogo nro. 51)</v>
      </c>
      <c r="N432" s="148" t="s">
        <v>4668</v>
      </c>
      <c r="O432" s="305"/>
    </row>
    <row r="433" spans="1:15" ht="24" x14ac:dyDescent="0.35">
      <c r="A433" s="305"/>
      <c r="B433" s="897"/>
      <c r="C433" s="920"/>
      <c r="D433" s="897"/>
      <c r="E433" s="897" t="s">
        <v>8</v>
      </c>
      <c r="F433" s="876"/>
      <c r="G433" s="148" t="s">
        <v>4329</v>
      </c>
      <c r="H433" s="99" t="s">
        <v>4024</v>
      </c>
      <c r="I433" s="148" t="s">
        <v>3900</v>
      </c>
      <c r="J433" s="149" t="s">
        <v>6532</v>
      </c>
      <c r="K433" s="141" t="s">
        <v>1072</v>
      </c>
      <c r="L433" s="158" t="s">
        <v>4293</v>
      </c>
      <c r="M433" s="149" t="str">
        <f>VLOOKUP(L433,CódigosRetorno!$A$2:$B$1577,2,FALSE)</f>
        <v>El dato ingresado como atributo @name es incorrecto.</v>
      </c>
      <c r="N433" s="161" t="s">
        <v>163</v>
      </c>
      <c r="O433" s="305"/>
    </row>
    <row r="434" spans="1:15" ht="36" x14ac:dyDescent="0.35">
      <c r="A434" s="305"/>
      <c r="B434" s="897"/>
      <c r="C434" s="920"/>
      <c r="D434" s="897"/>
      <c r="E434" s="897"/>
      <c r="F434" s="876"/>
      <c r="G434" s="148" t="s">
        <v>4025</v>
      </c>
      <c r="H434" s="99" t="s">
        <v>4026</v>
      </c>
      <c r="I434" s="148" t="s">
        <v>3900</v>
      </c>
      <c r="J434" s="149" t="s">
        <v>6516</v>
      </c>
      <c r="K434" s="158" t="s">
        <v>1072</v>
      </c>
      <c r="L434" s="160" t="s">
        <v>4294</v>
      </c>
      <c r="M434" s="149" t="str">
        <f>VLOOKUP(L434,CódigosRetorno!$A$2:$B$1577,2,FALSE)</f>
        <v>El dato ingresado como atributo @listSchemeURI es incorrecto.</v>
      </c>
      <c r="N434" s="161" t="s">
        <v>163</v>
      </c>
      <c r="O434" s="305"/>
    </row>
    <row r="435" spans="1:15" ht="24" x14ac:dyDescent="0.35">
      <c r="A435" s="305"/>
      <c r="B435" s="876">
        <f>B431+1</f>
        <v>59</v>
      </c>
      <c r="C435" s="870" t="s">
        <v>5944</v>
      </c>
      <c r="D435" s="897" t="s">
        <v>3</v>
      </c>
      <c r="E435" s="897" t="s">
        <v>8</v>
      </c>
      <c r="F435" s="148" t="s">
        <v>99</v>
      </c>
      <c r="G435" s="141" t="s">
        <v>4029</v>
      </c>
      <c r="H435" s="149" t="s">
        <v>3961</v>
      </c>
      <c r="I435" s="148">
        <v>1</v>
      </c>
      <c r="J435" s="149" t="s">
        <v>4720</v>
      </c>
      <c r="K435" s="141" t="s">
        <v>171</v>
      </c>
      <c r="L435" s="78" t="s">
        <v>4321</v>
      </c>
      <c r="M435" s="149" t="str">
        <f>VLOOKUP(L435,CódigosRetorno!$A$2:$B$1577,2,FALSE)</f>
        <v>El dato ingresado como indicador de cargo/descuento no corresponde al valor esperado.</v>
      </c>
      <c r="N435" s="148" t="s">
        <v>163</v>
      </c>
      <c r="O435" s="305"/>
    </row>
    <row r="436" spans="1:15" ht="24" x14ac:dyDescent="0.35">
      <c r="A436" s="305"/>
      <c r="B436" s="876"/>
      <c r="C436" s="870"/>
      <c r="D436" s="897"/>
      <c r="E436" s="897"/>
      <c r="F436" s="876" t="s">
        <v>9</v>
      </c>
      <c r="G436" s="897" t="s">
        <v>5767</v>
      </c>
      <c r="H436" s="870" t="s">
        <v>3962</v>
      </c>
      <c r="I436" s="876">
        <v>1</v>
      </c>
      <c r="J436" s="149" t="s">
        <v>4843</v>
      </c>
      <c r="K436" s="158" t="s">
        <v>171</v>
      </c>
      <c r="L436" s="160" t="s">
        <v>3813</v>
      </c>
      <c r="M436" s="149" t="str">
        <f>VLOOKUP(L436,CódigosRetorno!$A$2:$B$1577,2,FALSE)</f>
        <v>El XML no contiene el tag o no existe informacion de codigo de motivo de cargo/descuento global.</v>
      </c>
      <c r="N436" s="148" t="s">
        <v>163</v>
      </c>
      <c r="O436" s="305"/>
    </row>
    <row r="437" spans="1:15" ht="24" x14ac:dyDescent="0.35">
      <c r="A437" s="305"/>
      <c r="B437" s="876"/>
      <c r="C437" s="870"/>
      <c r="D437" s="897"/>
      <c r="E437" s="897"/>
      <c r="F437" s="876"/>
      <c r="G437" s="897"/>
      <c r="H437" s="870"/>
      <c r="I437" s="876"/>
      <c r="J437" s="149" t="s">
        <v>4902</v>
      </c>
      <c r="K437" s="158" t="s">
        <v>171</v>
      </c>
      <c r="L437" s="160" t="s">
        <v>3812</v>
      </c>
      <c r="M437" s="149" t="str">
        <f>VLOOKUP(L437,CódigosRetorno!$A$2:$B$1577,2,FALSE)</f>
        <v>El dato ingresado como codigo de motivo de cargo/descuento global no es valido (catalogo nro 53)</v>
      </c>
      <c r="N437" s="148" t="s">
        <v>4666</v>
      </c>
      <c r="O437" s="305"/>
    </row>
    <row r="438" spans="1:15" ht="24" x14ac:dyDescent="0.35">
      <c r="A438" s="305"/>
      <c r="B438" s="876"/>
      <c r="C438" s="870"/>
      <c r="D438" s="897"/>
      <c r="E438" s="897"/>
      <c r="F438" s="878"/>
      <c r="G438" s="148" t="s">
        <v>3898</v>
      </c>
      <c r="H438" s="149" t="s">
        <v>3899</v>
      </c>
      <c r="I438" s="148" t="s">
        <v>3900</v>
      </c>
      <c r="J438" s="149" t="s">
        <v>4253</v>
      </c>
      <c r="K438" s="158" t="s">
        <v>1072</v>
      </c>
      <c r="L438" s="160" t="s">
        <v>4241</v>
      </c>
      <c r="M438" s="149" t="str">
        <f>VLOOKUP(L438,CódigosRetorno!$A$2:$B$1577,2,FALSE)</f>
        <v>El dato ingresado como atributo @listAgencyName es incorrecto.</v>
      </c>
      <c r="N438" s="161" t="s">
        <v>163</v>
      </c>
      <c r="O438" s="305"/>
    </row>
    <row r="439" spans="1:15" ht="24" x14ac:dyDescent="0.35">
      <c r="A439" s="305"/>
      <c r="B439" s="876"/>
      <c r="C439" s="870"/>
      <c r="D439" s="897"/>
      <c r="E439" s="897"/>
      <c r="F439" s="893"/>
      <c r="G439" s="148" t="s">
        <v>3951</v>
      </c>
      <c r="H439" s="149" t="s">
        <v>3902</v>
      </c>
      <c r="I439" s="148" t="s">
        <v>3900</v>
      </c>
      <c r="J439" s="149" t="s">
        <v>6374</v>
      </c>
      <c r="K439" s="141" t="s">
        <v>1072</v>
      </c>
      <c r="L439" s="158" t="s">
        <v>4242</v>
      </c>
      <c r="M439" s="149" t="str">
        <f>VLOOKUP(L439,CódigosRetorno!$A$2:$B$1577,2,FALSE)</f>
        <v>El dato ingresado como atributo @listName es incorrecto.</v>
      </c>
      <c r="N439" s="161" t="s">
        <v>163</v>
      </c>
      <c r="O439" s="305"/>
    </row>
    <row r="440" spans="1:15" ht="36" x14ac:dyDescent="0.35">
      <c r="A440" s="305"/>
      <c r="B440" s="876"/>
      <c r="C440" s="870"/>
      <c r="D440" s="897"/>
      <c r="E440" s="897"/>
      <c r="F440" s="879"/>
      <c r="G440" s="148" t="s">
        <v>3952</v>
      </c>
      <c r="H440" s="149" t="s">
        <v>3904</v>
      </c>
      <c r="I440" s="148" t="s">
        <v>3900</v>
      </c>
      <c r="J440" s="149" t="s">
        <v>6375</v>
      </c>
      <c r="K440" s="158" t="s">
        <v>1072</v>
      </c>
      <c r="L440" s="160" t="s">
        <v>4243</v>
      </c>
      <c r="M440" s="149" t="str">
        <f>VLOOKUP(L440,CódigosRetorno!$A$2:$B$1577,2,FALSE)</f>
        <v>El dato ingresado como atributo @listURI es incorrecto.</v>
      </c>
      <c r="N440" s="161" t="s">
        <v>163</v>
      </c>
      <c r="O440" s="305"/>
    </row>
    <row r="441" spans="1:15" ht="24" x14ac:dyDescent="0.35">
      <c r="A441" s="305"/>
      <c r="B441" s="876"/>
      <c r="C441" s="870"/>
      <c r="D441" s="897"/>
      <c r="E441" s="897"/>
      <c r="F441" s="148" t="s">
        <v>11</v>
      </c>
      <c r="G441" s="141" t="s">
        <v>15</v>
      </c>
      <c r="H441" s="149" t="s">
        <v>3963</v>
      </c>
      <c r="I441" s="148">
        <v>1</v>
      </c>
      <c r="J441" s="149" t="s">
        <v>4858</v>
      </c>
      <c r="K441" s="158" t="s">
        <v>171</v>
      </c>
      <c r="L441" s="160" t="s">
        <v>3817</v>
      </c>
      <c r="M441" s="149" t="str">
        <f>VLOOKUP(L441,CódigosRetorno!$A$2:$B$1577,2,FALSE)</f>
        <v xml:space="preserve">El monto del cargo para el para FISE debe ser igual mayor a 0.00 </v>
      </c>
      <c r="N441" s="161" t="s">
        <v>163</v>
      </c>
      <c r="O441" s="305"/>
    </row>
    <row r="442" spans="1:15" ht="36" x14ac:dyDescent="0.35">
      <c r="A442" s="305"/>
      <c r="B442" s="876"/>
      <c r="C442" s="870"/>
      <c r="D442" s="897"/>
      <c r="E442" s="897"/>
      <c r="F442" s="876" t="s">
        <v>11</v>
      </c>
      <c r="G442" s="897" t="s">
        <v>15</v>
      </c>
      <c r="H442" s="870" t="s">
        <v>3964</v>
      </c>
      <c r="I442" s="876" t="s">
        <v>3900</v>
      </c>
      <c r="J442" s="149" t="s">
        <v>5096</v>
      </c>
      <c r="K442" s="141" t="s">
        <v>171</v>
      </c>
      <c r="L442" s="160" t="s">
        <v>3718</v>
      </c>
      <c r="M442" s="149" t="str">
        <f>VLOOKUP(L442,CódigosRetorno!$A$2:$B$1577,2,FALSE)</f>
        <v>El dato ingresado en base monto por cargo/descuento globales no cumple con el formato establecido</v>
      </c>
      <c r="N442" s="161" t="s">
        <v>163</v>
      </c>
      <c r="O442" s="305"/>
    </row>
    <row r="443" spans="1:15" ht="24" x14ac:dyDescent="0.35">
      <c r="A443" s="305"/>
      <c r="B443" s="876"/>
      <c r="C443" s="870"/>
      <c r="D443" s="897"/>
      <c r="E443" s="897"/>
      <c r="F443" s="876"/>
      <c r="G443" s="897"/>
      <c r="H443" s="870"/>
      <c r="I443" s="876"/>
      <c r="J443" s="149" t="s">
        <v>4857</v>
      </c>
      <c r="K443" s="141" t="s">
        <v>171</v>
      </c>
      <c r="L443" s="160" t="s">
        <v>3851</v>
      </c>
      <c r="M443" s="149" t="str">
        <f>VLOOKUP(L443,CódigosRetorno!$A$2:$B$1577,2,FALSE)</f>
        <v>Para cargo/descuento FISE, debe ingresar monto base y debe ser mayor a 0.00</v>
      </c>
      <c r="N443" s="161" t="s">
        <v>163</v>
      </c>
      <c r="O443" s="305"/>
    </row>
    <row r="444" spans="1:15" ht="24" x14ac:dyDescent="0.35">
      <c r="A444" s="305"/>
      <c r="B444" s="876"/>
      <c r="C444" s="870"/>
      <c r="D444" s="897"/>
      <c r="E444" s="897"/>
      <c r="F444" s="141" t="s">
        <v>12</v>
      </c>
      <c r="G444" s="141" t="s">
        <v>5742</v>
      </c>
      <c r="H444" s="99" t="s">
        <v>3942</v>
      </c>
      <c r="I444" s="148">
        <v>1</v>
      </c>
      <c r="J444" s="149" t="s">
        <v>4761</v>
      </c>
      <c r="K444" s="141" t="s">
        <v>171</v>
      </c>
      <c r="L444" s="158" t="s">
        <v>692</v>
      </c>
      <c r="M444" s="149" t="str">
        <f>VLOOKUP(L444,CódigosRetorno!$A$2:$B$1577,2,FALSE)</f>
        <v>La moneda debe ser la misma en todo el documento. Salvo las percepciones que sólo son en moneda nacional.</v>
      </c>
      <c r="N444" s="148" t="s">
        <v>163</v>
      </c>
      <c r="O444" s="305"/>
    </row>
    <row r="445" spans="1:15" ht="24" x14ac:dyDescent="0.35">
      <c r="A445" s="305"/>
      <c r="B445" s="878">
        <f>B435+1</f>
        <v>60</v>
      </c>
      <c r="C445" s="903" t="s">
        <v>5318</v>
      </c>
      <c r="D445" s="889" t="s">
        <v>3</v>
      </c>
      <c r="E445" s="889" t="s">
        <v>8</v>
      </c>
      <c r="F445" s="141" t="s">
        <v>40</v>
      </c>
      <c r="G445" s="141" t="s">
        <v>5320</v>
      </c>
      <c r="H445" s="149" t="s">
        <v>5316</v>
      </c>
      <c r="I445" s="148"/>
      <c r="J445" s="149" t="s">
        <v>2514</v>
      </c>
      <c r="K445" s="158"/>
      <c r="L445" s="160" t="s">
        <v>163</v>
      </c>
      <c r="M445" s="149" t="str">
        <f>VLOOKUP(L445,CódigosRetorno!$A$2:$B$1577,2,FALSE)</f>
        <v>-</v>
      </c>
      <c r="N445" s="148" t="s">
        <v>4667</v>
      </c>
      <c r="O445" s="305"/>
    </row>
    <row r="446" spans="1:15" x14ac:dyDescent="0.35">
      <c r="A446" s="305"/>
      <c r="B446" s="879"/>
      <c r="C446" s="904"/>
      <c r="D446" s="890"/>
      <c r="E446" s="890"/>
      <c r="F446" s="141" t="s">
        <v>3920</v>
      </c>
      <c r="G446" s="141"/>
      <c r="H446" s="149" t="s">
        <v>5317</v>
      </c>
      <c r="I446" s="148"/>
      <c r="J446" s="149" t="s">
        <v>2514</v>
      </c>
      <c r="K446" s="158"/>
      <c r="L446" s="160" t="s">
        <v>163</v>
      </c>
      <c r="M446" s="149" t="str">
        <f>VLOOKUP(L446,CódigosRetorno!$A$2:$B$1577,2,FALSE)</f>
        <v>-</v>
      </c>
      <c r="N446" s="148" t="s">
        <v>163</v>
      </c>
      <c r="O446" s="305"/>
    </row>
    <row r="447" spans="1:15" x14ac:dyDescent="0.35">
      <c r="A447" s="305"/>
      <c r="B447" s="148">
        <f>B445+1</f>
        <v>61</v>
      </c>
      <c r="C447" s="481" t="s">
        <v>5314</v>
      </c>
      <c r="D447" s="141" t="s">
        <v>3</v>
      </c>
      <c r="E447" s="141" t="s">
        <v>8</v>
      </c>
      <c r="F447" s="141" t="s">
        <v>12</v>
      </c>
      <c r="G447" s="141"/>
      <c r="H447" s="149" t="s">
        <v>5315</v>
      </c>
      <c r="I447" s="148"/>
      <c r="J447" s="149" t="s">
        <v>2514</v>
      </c>
      <c r="K447" s="158"/>
      <c r="L447" s="160" t="s">
        <v>163</v>
      </c>
      <c r="M447" s="149" t="str">
        <f>VLOOKUP(L447,CódigosRetorno!$A$2:$B$1577,2,FALSE)</f>
        <v>-</v>
      </c>
      <c r="N447" s="148" t="s">
        <v>163</v>
      </c>
      <c r="O447" s="305"/>
    </row>
    <row r="448" spans="1:15" x14ac:dyDescent="0.35">
      <c r="A448" s="305"/>
      <c r="B448" s="265" t="s">
        <v>5782</v>
      </c>
      <c r="C448" s="188"/>
      <c r="D448" s="180"/>
      <c r="E448" s="190"/>
      <c r="F448" s="190"/>
      <c r="G448" s="180"/>
      <c r="H448" s="179"/>
      <c r="I448" s="180"/>
      <c r="J448" s="178" t="s">
        <v>163</v>
      </c>
      <c r="K448" s="184" t="s">
        <v>163</v>
      </c>
      <c r="L448" s="189" t="s">
        <v>163</v>
      </c>
      <c r="M448" s="178" t="s">
        <v>163</v>
      </c>
      <c r="N448" s="185" t="s">
        <v>163</v>
      </c>
      <c r="O448" s="305"/>
    </row>
    <row r="449" spans="1:15" ht="24" x14ac:dyDescent="0.35">
      <c r="A449" s="305"/>
      <c r="B449" s="876">
        <f>B447+1</f>
        <v>62</v>
      </c>
      <c r="C449" s="920" t="s">
        <v>5946</v>
      </c>
      <c r="D449" s="897" t="s">
        <v>3</v>
      </c>
      <c r="E449" s="897" t="s">
        <v>8</v>
      </c>
      <c r="F449" s="148" t="s">
        <v>99</v>
      </c>
      <c r="G449" s="141" t="s">
        <v>4029</v>
      </c>
      <c r="H449" s="149" t="s">
        <v>3961</v>
      </c>
      <c r="I449" s="148">
        <v>1</v>
      </c>
      <c r="J449" s="149" t="s">
        <v>4889</v>
      </c>
      <c r="K449" s="141" t="s">
        <v>171</v>
      </c>
      <c r="L449" s="78" t="s">
        <v>4321</v>
      </c>
      <c r="M449" s="149" t="str">
        <f>VLOOKUP(L449,CódigosRetorno!$A$2:$B$1577,2,FALSE)</f>
        <v>El dato ingresado como indicador de cargo/descuento no corresponde al valor esperado.</v>
      </c>
      <c r="N449" s="148" t="s">
        <v>163</v>
      </c>
      <c r="O449" s="305"/>
    </row>
    <row r="450" spans="1:15" ht="24" x14ac:dyDescent="0.35">
      <c r="A450" s="305"/>
      <c r="B450" s="876"/>
      <c r="C450" s="920"/>
      <c r="D450" s="897"/>
      <c r="E450" s="897"/>
      <c r="F450" s="876" t="s">
        <v>9</v>
      </c>
      <c r="G450" s="897" t="s">
        <v>5767</v>
      </c>
      <c r="H450" s="870" t="s">
        <v>5220</v>
      </c>
      <c r="I450" s="876">
        <v>1</v>
      </c>
      <c r="J450" s="149" t="s">
        <v>4843</v>
      </c>
      <c r="K450" s="158" t="s">
        <v>171</v>
      </c>
      <c r="L450" s="160" t="s">
        <v>3813</v>
      </c>
      <c r="M450" s="149" t="str">
        <f>VLOOKUP(L450,CódigosRetorno!$A$2:$B$1577,2,FALSE)</f>
        <v>El XML no contiene el tag o no existe informacion de codigo de motivo de cargo/descuento global.</v>
      </c>
      <c r="N450" s="148" t="s">
        <v>163</v>
      </c>
      <c r="O450" s="305"/>
    </row>
    <row r="451" spans="1:15" ht="24" x14ac:dyDescent="0.35">
      <c r="A451" s="305"/>
      <c r="B451" s="876"/>
      <c r="C451" s="920"/>
      <c r="D451" s="897"/>
      <c r="E451" s="897"/>
      <c r="F451" s="876"/>
      <c r="G451" s="897"/>
      <c r="H451" s="870"/>
      <c r="I451" s="876"/>
      <c r="J451" s="149" t="s">
        <v>4902</v>
      </c>
      <c r="K451" s="158" t="s">
        <v>171</v>
      </c>
      <c r="L451" s="160" t="s">
        <v>3812</v>
      </c>
      <c r="M451" s="149" t="str">
        <f>VLOOKUP(L451,CódigosRetorno!$A$2:$B$1577,2,FALSE)</f>
        <v>El dato ingresado como codigo de motivo de cargo/descuento global no es valido (catalogo nro 53)</v>
      </c>
      <c r="N451" s="148" t="s">
        <v>4666</v>
      </c>
      <c r="O451" s="305"/>
    </row>
    <row r="452" spans="1:15" ht="36" x14ac:dyDescent="0.35">
      <c r="A452" s="305"/>
      <c r="B452" s="876"/>
      <c r="C452" s="920"/>
      <c r="D452" s="897"/>
      <c r="E452" s="897"/>
      <c r="F452" s="876"/>
      <c r="G452" s="897"/>
      <c r="H452" s="870"/>
      <c r="I452" s="876"/>
      <c r="J452" s="603" t="s">
        <v>6470</v>
      </c>
      <c r="K452" s="377" t="s">
        <v>171</v>
      </c>
      <c r="L452" s="615" t="s">
        <v>3853</v>
      </c>
      <c r="M452" s="149" t="str">
        <f>VLOOKUP(L452,CódigosRetorno!$A$2:$B$1577,2,FALSE)</f>
        <v>Si el tipo de operación es Operación Sujeta a Percepción, debe ingresar cargo para Percepción</v>
      </c>
      <c r="N452" s="148" t="s">
        <v>163</v>
      </c>
      <c r="O452" s="305"/>
    </row>
    <row r="453" spans="1:15" ht="24" x14ac:dyDescent="0.35">
      <c r="A453" s="305"/>
      <c r="B453" s="876"/>
      <c r="C453" s="920"/>
      <c r="D453" s="897"/>
      <c r="E453" s="897"/>
      <c r="F453" s="876"/>
      <c r="G453" s="148" t="s">
        <v>3898</v>
      </c>
      <c r="H453" s="149" t="s">
        <v>3899</v>
      </c>
      <c r="I453" s="148" t="s">
        <v>3900</v>
      </c>
      <c r="J453" s="149" t="s">
        <v>4253</v>
      </c>
      <c r="K453" s="158" t="s">
        <v>1072</v>
      </c>
      <c r="L453" s="160" t="s">
        <v>4241</v>
      </c>
      <c r="M453" s="149" t="str">
        <f>VLOOKUP(L453,CódigosRetorno!$A$2:$B$1577,2,FALSE)</f>
        <v>El dato ingresado como atributo @listAgencyName es incorrecto.</v>
      </c>
      <c r="N453" s="161" t="s">
        <v>163</v>
      </c>
      <c r="O453" s="305"/>
    </row>
    <row r="454" spans="1:15" ht="24" x14ac:dyDescent="0.35">
      <c r="A454" s="305"/>
      <c r="B454" s="876"/>
      <c r="C454" s="920"/>
      <c r="D454" s="897"/>
      <c r="E454" s="897"/>
      <c r="F454" s="876"/>
      <c r="G454" s="148" t="s">
        <v>3951</v>
      </c>
      <c r="H454" s="149" t="s">
        <v>3902</v>
      </c>
      <c r="I454" s="148" t="s">
        <v>3900</v>
      </c>
      <c r="J454" s="149" t="s">
        <v>6374</v>
      </c>
      <c r="K454" s="141" t="s">
        <v>1072</v>
      </c>
      <c r="L454" s="158" t="s">
        <v>4242</v>
      </c>
      <c r="M454" s="149" t="str">
        <f>VLOOKUP(L454,CódigosRetorno!$A$2:$B$1577,2,FALSE)</f>
        <v>El dato ingresado como atributo @listName es incorrecto.</v>
      </c>
      <c r="N454" s="161" t="s">
        <v>163</v>
      </c>
      <c r="O454" s="305"/>
    </row>
    <row r="455" spans="1:15" ht="36" x14ac:dyDescent="0.35">
      <c r="A455" s="305"/>
      <c r="B455" s="876"/>
      <c r="C455" s="920"/>
      <c r="D455" s="897"/>
      <c r="E455" s="897"/>
      <c r="F455" s="876"/>
      <c r="G455" s="148" t="s">
        <v>3952</v>
      </c>
      <c r="H455" s="149" t="s">
        <v>3904</v>
      </c>
      <c r="I455" s="148" t="s">
        <v>3900</v>
      </c>
      <c r="J455" s="149" t="s">
        <v>6375</v>
      </c>
      <c r="K455" s="158" t="s">
        <v>1072</v>
      </c>
      <c r="L455" s="160" t="s">
        <v>4243</v>
      </c>
      <c r="M455" s="149" t="str">
        <f>VLOOKUP(L455,CódigosRetorno!$A$2:$B$1577,2,FALSE)</f>
        <v>El dato ingresado como atributo @listURI es incorrecto.</v>
      </c>
      <c r="N455" s="161" t="s">
        <v>163</v>
      </c>
      <c r="O455" s="305"/>
    </row>
    <row r="456" spans="1:15" ht="36" x14ac:dyDescent="0.35">
      <c r="A456" s="305"/>
      <c r="B456" s="876"/>
      <c r="C456" s="920"/>
      <c r="D456" s="897"/>
      <c r="E456" s="897"/>
      <c r="F456" s="148" t="s">
        <v>3943</v>
      </c>
      <c r="G456" s="141" t="s">
        <v>3944</v>
      </c>
      <c r="H456" s="149" t="s">
        <v>5221</v>
      </c>
      <c r="I456" s="148" t="s">
        <v>3900</v>
      </c>
      <c r="J456" s="149" t="s">
        <v>3945</v>
      </c>
      <c r="K456" s="158" t="s">
        <v>171</v>
      </c>
      <c r="L456" s="160" t="s">
        <v>3736</v>
      </c>
      <c r="M456" s="149" t="str">
        <f>VLOOKUP(L456,CódigosRetorno!$A$2:$B$1577,2,FALSE)</f>
        <v>El dato ingresado en factor de cargo o descuento global no cumple con el formato establecido.</v>
      </c>
      <c r="N456" s="161" t="s">
        <v>163</v>
      </c>
      <c r="O456" s="305"/>
    </row>
    <row r="457" spans="1:15" ht="24" x14ac:dyDescent="0.35">
      <c r="A457" s="305"/>
      <c r="B457" s="876"/>
      <c r="C457" s="920"/>
      <c r="D457" s="897"/>
      <c r="E457" s="897"/>
      <c r="F457" s="876" t="s">
        <v>11</v>
      </c>
      <c r="G457" s="897" t="s">
        <v>15</v>
      </c>
      <c r="H457" s="870" t="s">
        <v>4031</v>
      </c>
      <c r="I457" s="876">
        <v>1</v>
      </c>
      <c r="J457" s="149" t="s">
        <v>4032</v>
      </c>
      <c r="K457" s="158" t="s">
        <v>171</v>
      </c>
      <c r="L457" s="160" t="s">
        <v>3216</v>
      </c>
      <c r="M457" s="149" t="str">
        <f>VLOOKUP(L457,CódigosRetorno!$A$2:$B$1577,2,FALSE)</f>
        <v xml:space="preserve">El dato ingresado en cac:AllowanceCharge/cbc:Amount no cumple con el formato establecido. </v>
      </c>
      <c r="N457" s="161" t="s">
        <v>163</v>
      </c>
      <c r="O457" s="305"/>
    </row>
    <row r="458" spans="1:15" ht="48" x14ac:dyDescent="0.35">
      <c r="A458" s="305"/>
      <c r="B458" s="876"/>
      <c r="C458" s="920"/>
      <c r="D458" s="897"/>
      <c r="E458" s="897"/>
      <c r="F458" s="876"/>
      <c r="G458" s="897"/>
      <c r="H458" s="870"/>
      <c r="I458" s="876"/>
      <c r="J458" s="151" t="s">
        <v>5222</v>
      </c>
      <c r="K458" s="158" t="s">
        <v>171</v>
      </c>
      <c r="L458" s="160" t="s">
        <v>1477</v>
      </c>
      <c r="M458" s="149" t="str">
        <f>VLOOKUP(L458,CódigosRetorno!$A$2:$B$1577,2,FALSE)</f>
        <v>El Monto de percepcion no tiene el valor correcto según el tipo de percepcion.</v>
      </c>
      <c r="N458" s="148" t="s">
        <v>2899</v>
      </c>
      <c r="O458" s="305"/>
    </row>
    <row r="459" spans="1:15" ht="36" x14ac:dyDescent="0.35">
      <c r="A459" s="305"/>
      <c r="B459" s="876"/>
      <c r="C459" s="920"/>
      <c r="D459" s="897"/>
      <c r="E459" s="897"/>
      <c r="F459" s="148" t="s">
        <v>12</v>
      </c>
      <c r="G459" s="141" t="s">
        <v>5742</v>
      </c>
      <c r="H459" s="99" t="s">
        <v>3942</v>
      </c>
      <c r="I459" s="148">
        <v>1</v>
      </c>
      <c r="J459" s="149" t="s">
        <v>4890</v>
      </c>
      <c r="K459" s="158" t="s">
        <v>171</v>
      </c>
      <c r="L459" s="160" t="s">
        <v>1485</v>
      </c>
      <c r="M459" s="149" t="str">
        <f>VLOOKUP(L459,CódigosRetorno!$A$2:$B$1577,2,FALSE)</f>
        <v>El dato ingresado en moneda del monto de cargo/descuento para percepcion debe ser PEN</v>
      </c>
      <c r="N459" s="148" t="s">
        <v>163</v>
      </c>
      <c r="O459" s="305"/>
    </row>
    <row r="460" spans="1:15" ht="24" x14ac:dyDescent="0.35">
      <c r="A460" s="305"/>
      <c r="B460" s="876"/>
      <c r="C460" s="920"/>
      <c r="D460" s="897"/>
      <c r="E460" s="897"/>
      <c r="F460" s="876" t="s">
        <v>11</v>
      </c>
      <c r="G460" s="897" t="s">
        <v>15</v>
      </c>
      <c r="H460" s="870" t="s">
        <v>4033</v>
      </c>
      <c r="I460" s="876" t="s">
        <v>3900</v>
      </c>
      <c r="J460" s="149" t="s">
        <v>3124</v>
      </c>
      <c r="K460" s="141" t="s">
        <v>171</v>
      </c>
      <c r="L460" s="160" t="s">
        <v>3718</v>
      </c>
      <c r="M460" s="149" t="str">
        <f>VLOOKUP(L460,CódigosRetorno!$A$2:$B$1577,2,FALSE)</f>
        <v>El dato ingresado en base monto por cargo/descuento globales no cumple con el formato establecido</v>
      </c>
      <c r="N460" s="161" t="s">
        <v>163</v>
      </c>
      <c r="O460" s="305"/>
    </row>
    <row r="461" spans="1:15" ht="36" x14ac:dyDescent="0.35">
      <c r="A461" s="305"/>
      <c r="B461" s="876"/>
      <c r="C461" s="920"/>
      <c r="D461" s="897"/>
      <c r="E461" s="897"/>
      <c r="F461" s="876"/>
      <c r="G461" s="897"/>
      <c r="H461" s="870"/>
      <c r="I461" s="876"/>
      <c r="J461" s="151" t="s">
        <v>4891</v>
      </c>
      <c r="K461" s="158" t="s">
        <v>171</v>
      </c>
      <c r="L461" s="160" t="s">
        <v>1478</v>
      </c>
      <c r="M461" s="149" t="str">
        <f>VLOOKUP(L461,CódigosRetorno!$A$2:$B$1577,2,FALSE)</f>
        <v>El Monto de percepcion no puede ser mayor al importe total del comprobante.</v>
      </c>
      <c r="N461" s="161" t="s">
        <v>163</v>
      </c>
      <c r="O461" s="305"/>
    </row>
    <row r="462" spans="1:15" ht="24" x14ac:dyDescent="0.35">
      <c r="A462" s="305"/>
      <c r="B462" s="876"/>
      <c r="C462" s="920"/>
      <c r="D462" s="897"/>
      <c r="E462" s="897"/>
      <c r="F462" s="876"/>
      <c r="G462" s="897"/>
      <c r="H462" s="870"/>
      <c r="I462" s="876"/>
      <c r="J462" s="149" t="s">
        <v>5226</v>
      </c>
      <c r="K462" s="158" t="s">
        <v>171</v>
      </c>
      <c r="L462" s="160" t="s">
        <v>5228</v>
      </c>
      <c r="M462" s="149" t="str">
        <f>VLOOKUP(L462,CódigosRetorno!$A$2:$B$1577,2,FALSE)</f>
        <v>Para cargo Percepción, debe ingresar monto base y debe ser mayor a 0.00</v>
      </c>
      <c r="N462" s="161" t="s">
        <v>163</v>
      </c>
      <c r="O462" s="305"/>
    </row>
    <row r="463" spans="1:15" ht="36" x14ac:dyDescent="0.35">
      <c r="A463" s="305"/>
      <c r="B463" s="876"/>
      <c r="C463" s="920"/>
      <c r="D463" s="897"/>
      <c r="E463" s="897"/>
      <c r="F463" s="147" t="s">
        <v>12</v>
      </c>
      <c r="G463" s="620" t="s">
        <v>5742</v>
      </c>
      <c r="H463" s="629" t="s">
        <v>3942</v>
      </c>
      <c r="I463" s="144"/>
      <c r="J463" s="149" t="s">
        <v>4890</v>
      </c>
      <c r="K463" s="158" t="s">
        <v>171</v>
      </c>
      <c r="L463" s="160" t="s">
        <v>1489</v>
      </c>
      <c r="M463" s="149" t="str">
        <f>VLOOKUP(L463,CódigosRetorno!$A$2:$B$1577,2,FALSE)</f>
        <v>El dato ingresado en moneda debe ser PEN</v>
      </c>
      <c r="N463" s="161" t="s">
        <v>163</v>
      </c>
      <c r="O463" s="305"/>
    </row>
    <row r="464" spans="1:15" x14ac:dyDescent="0.35">
      <c r="A464" s="305"/>
      <c r="B464" s="878">
        <f>B449+1</f>
        <v>63</v>
      </c>
      <c r="C464" s="903" t="s">
        <v>4339</v>
      </c>
      <c r="D464" s="889" t="s">
        <v>3</v>
      </c>
      <c r="E464" s="889" t="s">
        <v>8</v>
      </c>
      <c r="F464" s="141" t="s">
        <v>137</v>
      </c>
      <c r="G464" s="141" t="s">
        <v>5302</v>
      </c>
      <c r="H464" s="149" t="s">
        <v>5303</v>
      </c>
      <c r="I464" s="148"/>
      <c r="J464" s="149" t="s">
        <v>2514</v>
      </c>
      <c r="K464" s="158"/>
      <c r="L464" s="160" t="s">
        <v>163</v>
      </c>
      <c r="M464" s="149" t="str">
        <f>VLOOKUP(L464,CódigosRetorno!$A$2:$B$1577,2,FALSE)</f>
        <v>-</v>
      </c>
      <c r="N464" s="148" t="s">
        <v>163</v>
      </c>
      <c r="O464" s="305"/>
    </row>
    <row r="465" spans="1:15" ht="24" x14ac:dyDescent="0.35">
      <c r="A465" s="305"/>
      <c r="B465" s="893"/>
      <c r="C465" s="909"/>
      <c r="D465" s="894"/>
      <c r="E465" s="894"/>
      <c r="F465" s="141" t="s">
        <v>11</v>
      </c>
      <c r="G465" s="141" t="s">
        <v>15</v>
      </c>
      <c r="H465" s="149" t="s">
        <v>5947</v>
      </c>
      <c r="I465" s="148"/>
      <c r="J465" s="149" t="s">
        <v>2514</v>
      </c>
      <c r="K465" s="158"/>
      <c r="L465" s="160" t="s">
        <v>163</v>
      </c>
      <c r="M465" s="149" t="str">
        <f>VLOOKUP(L465,CódigosRetorno!$A$2:$B$1577,2,FALSE)</f>
        <v>-</v>
      </c>
      <c r="N465" s="148" t="s">
        <v>163</v>
      </c>
      <c r="O465" s="305"/>
    </row>
    <row r="466" spans="1:15" ht="36" x14ac:dyDescent="0.35">
      <c r="A466" s="305"/>
      <c r="B466" s="879"/>
      <c r="C466" s="904"/>
      <c r="D466" s="890"/>
      <c r="E466" s="890"/>
      <c r="F466" s="141" t="s">
        <v>12</v>
      </c>
      <c r="G466" s="141" t="s">
        <v>5742</v>
      </c>
      <c r="H466" s="99" t="s">
        <v>3942</v>
      </c>
      <c r="I466" s="148"/>
      <c r="J466" s="379" t="s">
        <v>5324</v>
      </c>
      <c r="K466" s="377" t="s">
        <v>171</v>
      </c>
      <c r="L466" s="378" t="s">
        <v>1489</v>
      </c>
      <c r="M466" s="149" t="str">
        <f>VLOOKUP(L466,CódigosRetorno!$A$2:$B$1577,2,FALSE)</f>
        <v>El dato ingresado en moneda debe ser PEN</v>
      </c>
      <c r="N466" s="148" t="s">
        <v>4549</v>
      </c>
      <c r="O466" s="305"/>
    </row>
    <row r="467" spans="1:15" x14ac:dyDescent="0.35">
      <c r="A467" s="305"/>
      <c r="B467" s="186" t="s">
        <v>6121</v>
      </c>
      <c r="C467" s="178"/>
      <c r="D467" s="180"/>
      <c r="E467" s="180" t="s">
        <v>163</v>
      </c>
      <c r="F467" s="181" t="s">
        <v>163</v>
      </c>
      <c r="G467" s="181" t="s">
        <v>163</v>
      </c>
      <c r="H467" s="182" t="s">
        <v>163</v>
      </c>
      <c r="I467" s="181"/>
      <c r="J467" s="178" t="s">
        <v>163</v>
      </c>
      <c r="K467" s="184" t="s">
        <v>163</v>
      </c>
      <c r="L467" s="189" t="s">
        <v>163</v>
      </c>
      <c r="M467" s="178" t="s">
        <v>163</v>
      </c>
      <c r="N467" s="185" t="s">
        <v>163</v>
      </c>
      <c r="O467" s="305"/>
    </row>
    <row r="468" spans="1:15" ht="24" x14ac:dyDescent="0.35">
      <c r="A468" s="305"/>
      <c r="B468" s="889">
        <f>B464+1</f>
        <v>64</v>
      </c>
      <c r="C468" s="920" t="s">
        <v>5951</v>
      </c>
      <c r="D468" s="897" t="s">
        <v>3</v>
      </c>
      <c r="E468" s="897" t="s">
        <v>8</v>
      </c>
      <c r="F468" s="876" t="s">
        <v>3260</v>
      </c>
      <c r="G468" s="897" t="s">
        <v>92</v>
      </c>
      <c r="H468" s="870" t="s">
        <v>4034</v>
      </c>
      <c r="I468" s="876">
        <v>1</v>
      </c>
      <c r="J468" s="618" t="s">
        <v>5954</v>
      </c>
      <c r="K468" s="158" t="s">
        <v>171</v>
      </c>
      <c r="L468" s="160" t="s">
        <v>4806</v>
      </c>
      <c r="M468" s="149" t="str">
        <f>VLOOKUP(L468,CódigosRetorno!$A$2:$B$1577,2,FALSE)</f>
        <v>Falta identificador del pago del Monto de anticipo para relacionarlo con el comprobante que se realizo el  anticipo</v>
      </c>
      <c r="N468" s="161" t="s">
        <v>163</v>
      </c>
      <c r="O468" s="305"/>
    </row>
    <row r="469" spans="1:15" ht="24" x14ac:dyDescent="0.35">
      <c r="A469" s="305"/>
      <c r="B469" s="894"/>
      <c r="C469" s="920"/>
      <c r="D469" s="897"/>
      <c r="E469" s="897"/>
      <c r="F469" s="876"/>
      <c r="G469" s="897"/>
      <c r="H469" s="870"/>
      <c r="I469" s="876"/>
      <c r="J469" s="149" t="s">
        <v>5081</v>
      </c>
      <c r="K469" s="158" t="s">
        <v>171</v>
      </c>
      <c r="L469" s="160" t="s">
        <v>4807</v>
      </c>
      <c r="M469" s="149" t="str">
        <f>VLOOKUP(L469,CódigosRetorno!$A$2:$B$1577,2,FALSE)</f>
        <v>El comprobante contiene un identificador de pago repetido en los montos anticipados</v>
      </c>
      <c r="N469" s="161" t="s">
        <v>163</v>
      </c>
      <c r="O469" s="305"/>
    </row>
    <row r="470" spans="1:15" ht="36" x14ac:dyDescent="0.35">
      <c r="A470" s="305"/>
      <c r="B470" s="894"/>
      <c r="C470" s="920"/>
      <c r="D470" s="897"/>
      <c r="E470" s="897"/>
      <c r="F470" s="876"/>
      <c r="G470" s="897"/>
      <c r="H470" s="870"/>
      <c r="I470" s="876"/>
      <c r="J470" s="149" t="s">
        <v>4810</v>
      </c>
      <c r="K470" s="158" t="s">
        <v>171</v>
      </c>
      <c r="L470" s="160" t="s">
        <v>4808</v>
      </c>
      <c r="M470" s="149" t="str">
        <f>VLOOKUP(L470,CódigosRetorno!$A$2:$B$1577,2,FALSE)</f>
        <v>El comprobante contiene un pago anticipado pero no se ha consignado el documento que se realizo el anticipo</v>
      </c>
      <c r="N470" s="161" t="s">
        <v>163</v>
      </c>
      <c r="O470" s="305"/>
    </row>
    <row r="471" spans="1:15" ht="24" x14ac:dyDescent="0.35">
      <c r="A471" s="305"/>
      <c r="B471" s="894"/>
      <c r="C471" s="920"/>
      <c r="D471" s="897"/>
      <c r="E471" s="897"/>
      <c r="F471" s="876"/>
      <c r="G471" s="141" t="s">
        <v>4035</v>
      </c>
      <c r="H471" s="99" t="s">
        <v>3915</v>
      </c>
      <c r="I471" s="148" t="s">
        <v>3900</v>
      </c>
      <c r="J471" s="149" t="s">
        <v>6517</v>
      </c>
      <c r="K471" s="141" t="s">
        <v>1072</v>
      </c>
      <c r="L471" s="158" t="s">
        <v>4246</v>
      </c>
      <c r="M471" s="149" t="str">
        <f>VLOOKUP(L471,CódigosRetorno!$A$2:$B$1577,2,FALSE)</f>
        <v>El dato ingresado como atributo @schemeName es incorrecto.</v>
      </c>
      <c r="N471" s="161" t="s">
        <v>163</v>
      </c>
      <c r="O471" s="305"/>
    </row>
    <row r="472" spans="1:15" ht="24" x14ac:dyDescent="0.35">
      <c r="A472" s="305"/>
      <c r="B472" s="894"/>
      <c r="C472" s="920"/>
      <c r="D472" s="897"/>
      <c r="E472" s="897"/>
      <c r="F472" s="876"/>
      <c r="G472" s="141" t="s">
        <v>3898</v>
      </c>
      <c r="H472" s="99" t="s">
        <v>3916</v>
      </c>
      <c r="I472" s="148" t="s">
        <v>3900</v>
      </c>
      <c r="J472" s="149" t="s">
        <v>4253</v>
      </c>
      <c r="K472" s="141" t="s">
        <v>1072</v>
      </c>
      <c r="L472" s="158" t="s">
        <v>4247</v>
      </c>
      <c r="M472" s="149" t="str">
        <f>VLOOKUP(L472,CódigosRetorno!$A$2:$B$1577,2,FALSE)</f>
        <v>El dato ingresado como atributo @schemeAgencyName es incorrecto.</v>
      </c>
      <c r="N472" s="161" t="s">
        <v>163</v>
      </c>
      <c r="O472" s="305"/>
    </row>
    <row r="473" spans="1:15" ht="24" x14ac:dyDescent="0.35">
      <c r="A473" s="305"/>
      <c r="B473" s="894"/>
      <c r="C473" s="920"/>
      <c r="D473" s="897"/>
      <c r="E473" s="897"/>
      <c r="F473" s="878" t="s">
        <v>11</v>
      </c>
      <c r="G473" s="889" t="s">
        <v>15</v>
      </c>
      <c r="H473" s="903" t="s">
        <v>5953</v>
      </c>
      <c r="I473" s="878">
        <v>1</v>
      </c>
      <c r="J473" s="149" t="s">
        <v>2765</v>
      </c>
      <c r="K473" s="158" t="s">
        <v>171</v>
      </c>
      <c r="L473" s="160" t="s">
        <v>1849</v>
      </c>
      <c r="M473" s="149" t="str">
        <f>VLOOKUP(L473,CódigosRetorno!$A$2:$B$1577,2,FALSE)</f>
        <v>PaidAmount: monto anticipado por documento debe ser mayor a cero.</v>
      </c>
      <c r="N473" s="148" t="s">
        <v>163</v>
      </c>
      <c r="O473" s="305"/>
    </row>
    <row r="474" spans="1:15" ht="24" x14ac:dyDescent="0.35">
      <c r="A474" s="305"/>
      <c r="B474" s="894"/>
      <c r="C474" s="920"/>
      <c r="D474" s="897"/>
      <c r="E474" s="897"/>
      <c r="F474" s="879"/>
      <c r="G474" s="890"/>
      <c r="H474" s="904"/>
      <c r="I474" s="879"/>
      <c r="J474" s="149" t="s">
        <v>4805</v>
      </c>
      <c r="K474" s="158" t="s">
        <v>171</v>
      </c>
      <c r="L474" s="160" t="s">
        <v>4832</v>
      </c>
      <c r="M474" s="149" t="str">
        <f>VLOOKUP(L474,CódigosRetorno!$A$2:$B$1577,2,FALSE)</f>
        <v>Si consigna montos de anticipo debe informar el Total de Anticipos</v>
      </c>
      <c r="N474" s="148" t="s">
        <v>163</v>
      </c>
      <c r="O474" s="305"/>
    </row>
    <row r="475" spans="1:15" ht="24" x14ac:dyDescent="0.35">
      <c r="A475" s="305"/>
      <c r="B475" s="894"/>
      <c r="C475" s="920"/>
      <c r="D475" s="897"/>
      <c r="E475" s="897"/>
      <c r="F475" s="148" t="s">
        <v>12</v>
      </c>
      <c r="G475" s="141" t="s">
        <v>5742</v>
      </c>
      <c r="H475" s="99" t="s">
        <v>3942</v>
      </c>
      <c r="I475" s="148" t="s">
        <v>3900</v>
      </c>
      <c r="J475" s="151" t="s">
        <v>4761</v>
      </c>
      <c r="K475" s="158" t="s">
        <v>171</v>
      </c>
      <c r="L475" s="160" t="s">
        <v>692</v>
      </c>
      <c r="M475" s="149" t="str">
        <f>VLOOKUP(L475,CódigosRetorno!$A$2:$B$1577,2,FALSE)</f>
        <v>La moneda debe ser la misma en todo el documento. Salvo las percepciones que sólo son en moneda nacional.</v>
      </c>
      <c r="N475" s="148" t="s">
        <v>4549</v>
      </c>
      <c r="O475" s="305"/>
    </row>
    <row r="476" spans="1:15" ht="24" x14ac:dyDescent="0.35">
      <c r="A476" s="305"/>
      <c r="B476" s="894"/>
      <c r="C476" s="920"/>
      <c r="D476" s="897"/>
      <c r="E476" s="897"/>
      <c r="F476" s="148" t="s">
        <v>137</v>
      </c>
      <c r="G476" s="148" t="s">
        <v>21</v>
      </c>
      <c r="H476" s="149" t="s">
        <v>4036</v>
      </c>
      <c r="I476" s="148" t="s">
        <v>3900</v>
      </c>
      <c r="J476" s="149" t="s">
        <v>2514</v>
      </c>
      <c r="K476" s="141" t="s">
        <v>163</v>
      </c>
      <c r="L476" s="158" t="s">
        <v>163</v>
      </c>
      <c r="M476" s="149" t="str">
        <f>VLOOKUP(L476,CódigosRetorno!$A$2:$B$1577,2,FALSE)</f>
        <v>-</v>
      </c>
      <c r="N476" s="148" t="s">
        <v>163</v>
      </c>
      <c r="O476" s="305"/>
    </row>
    <row r="477" spans="1:15" ht="36" x14ac:dyDescent="0.35">
      <c r="A477" s="305"/>
      <c r="B477" s="894"/>
      <c r="C477" s="920"/>
      <c r="D477" s="897"/>
      <c r="E477" s="897"/>
      <c r="F477" s="876" t="s">
        <v>3260</v>
      </c>
      <c r="G477" s="897" t="s">
        <v>92</v>
      </c>
      <c r="H477" s="920" t="s">
        <v>4037</v>
      </c>
      <c r="I477" s="876">
        <v>1</v>
      </c>
      <c r="J477" s="149" t="s">
        <v>4812</v>
      </c>
      <c r="K477" s="158" t="s">
        <v>171</v>
      </c>
      <c r="L477" s="160" t="s">
        <v>4820</v>
      </c>
      <c r="M477" s="149" t="str">
        <f>VLOOKUP(L477,CódigosRetorno!$A$2:$B$1577,2,FALSE)</f>
        <v>No existe información del Monto Anticipado para el comprobante que se realizo el anticipo</v>
      </c>
      <c r="N477" s="161" t="s">
        <v>163</v>
      </c>
      <c r="O477" s="305"/>
    </row>
    <row r="478" spans="1:15" ht="36" x14ac:dyDescent="0.35">
      <c r="A478" s="305"/>
      <c r="B478" s="894"/>
      <c r="C478" s="920"/>
      <c r="D478" s="897"/>
      <c r="E478" s="897"/>
      <c r="F478" s="876"/>
      <c r="G478" s="897"/>
      <c r="H478" s="920"/>
      <c r="I478" s="876"/>
      <c r="J478" s="149" t="s">
        <v>4816</v>
      </c>
      <c r="K478" s="158" t="s">
        <v>171</v>
      </c>
      <c r="L478" s="160" t="s">
        <v>4821</v>
      </c>
      <c r="M478" s="149" t="str">
        <f>VLOOKUP(L478,CódigosRetorno!$A$2:$B$1577,2,FALSE)</f>
        <v>El comprobante contiene un identificador de pago repetido en los comprobantes que se realizo el anticipo</v>
      </c>
      <c r="N478" s="161" t="s">
        <v>163</v>
      </c>
      <c r="O478" s="305"/>
    </row>
    <row r="479" spans="1:15" ht="24" x14ac:dyDescent="0.35">
      <c r="A479" s="305"/>
      <c r="B479" s="894"/>
      <c r="C479" s="920"/>
      <c r="D479" s="897"/>
      <c r="E479" s="897"/>
      <c r="F479" s="876"/>
      <c r="G479" s="897"/>
      <c r="H479" s="920"/>
      <c r="I479" s="876"/>
      <c r="J479" s="149" t="s">
        <v>4811</v>
      </c>
      <c r="K479" s="158" t="s">
        <v>171</v>
      </c>
      <c r="L479" s="160" t="s">
        <v>4822</v>
      </c>
      <c r="M479" s="149" t="str">
        <f>VLOOKUP(L479,CódigosRetorno!$A$2:$B$1577,2,FALSE)</f>
        <v>Falta identificador del pago del comprobante para relacionarlo con el monto de  anticipo</v>
      </c>
      <c r="N479" s="161" t="s">
        <v>163</v>
      </c>
      <c r="O479" s="305"/>
    </row>
    <row r="480" spans="1:15" ht="24" x14ac:dyDescent="0.35">
      <c r="A480" s="305"/>
      <c r="B480" s="894"/>
      <c r="C480" s="920"/>
      <c r="D480" s="897"/>
      <c r="E480" s="897"/>
      <c r="F480" s="876"/>
      <c r="G480" s="141" t="s">
        <v>4035</v>
      </c>
      <c r="H480" s="99" t="s">
        <v>3902</v>
      </c>
      <c r="I480" s="148" t="s">
        <v>3900</v>
      </c>
      <c r="J480" s="149" t="s">
        <v>6517</v>
      </c>
      <c r="K480" s="141" t="s">
        <v>1072</v>
      </c>
      <c r="L480" s="158" t="s">
        <v>4242</v>
      </c>
      <c r="M480" s="149" t="str">
        <f>VLOOKUP(L480,CódigosRetorno!$A$2:$B$1577,2,FALSE)</f>
        <v>El dato ingresado como atributo @listName es incorrecto.</v>
      </c>
      <c r="N480" s="161" t="s">
        <v>163</v>
      </c>
      <c r="O480" s="305"/>
    </row>
    <row r="481" spans="1:15" ht="24" x14ac:dyDescent="0.35">
      <c r="A481" s="305"/>
      <c r="B481" s="894"/>
      <c r="C481" s="920"/>
      <c r="D481" s="897"/>
      <c r="E481" s="897"/>
      <c r="F481" s="876"/>
      <c r="G481" s="141" t="s">
        <v>3898</v>
      </c>
      <c r="H481" s="99" t="s">
        <v>3899</v>
      </c>
      <c r="I481" s="148" t="s">
        <v>3900</v>
      </c>
      <c r="J481" s="149" t="s">
        <v>4253</v>
      </c>
      <c r="K481" s="158" t="s">
        <v>1072</v>
      </c>
      <c r="L481" s="160" t="s">
        <v>4241</v>
      </c>
      <c r="M481" s="149" t="str">
        <f>VLOOKUP(L481,CódigosRetorno!$A$2:$B$1577,2,FALSE)</f>
        <v>El dato ingresado como atributo @listAgencyName es incorrecto.</v>
      </c>
      <c r="N481" s="161" t="s">
        <v>163</v>
      </c>
      <c r="O481" s="305"/>
    </row>
    <row r="482" spans="1:15" ht="72" x14ac:dyDescent="0.35">
      <c r="A482" s="305"/>
      <c r="B482" s="894"/>
      <c r="C482" s="920"/>
      <c r="D482" s="897"/>
      <c r="E482" s="897"/>
      <c r="F482" s="876" t="s">
        <v>41</v>
      </c>
      <c r="G482" s="897" t="s">
        <v>52</v>
      </c>
      <c r="H482" s="920" t="s">
        <v>4809</v>
      </c>
      <c r="I482" s="876">
        <v>1</v>
      </c>
      <c r="J482" s="151" t="s">
        <v>4817</v>
      </c>
      <c r="K482" s="158" t="s">
        <v>171</v>
      </c>
      <c r="L482" s="160" t="s">
        <v>1832</v>
      </c>
      <c r="M482" s="149" t="str">
        <f>VLOOKUP(L482,CódigosRetorno!$A$2:$B$1577,2,FALSE)</f>
        <v>El dato ingresado debe indicar SERIE-CORRELATIVO del documento que se realizo el anticipo.</v>
      </c>
      <c r="N482" s="161" t="s">
        <v>163</v>
      </c>
      <c r="O482" s="305"/>
    </row>
    <row r="483" spans="1:15" ht="72" x14ac:dyDescent="0.35">
      <c r="A483" s="305"/>
      <c r="B483" s="894"/>
      <c r="C483" s="920"/>
      <c r="D483" s="897"/>
      <c r="E483" s="897"/>
      <c r="F483" s="876"/>
      <c r="G483" s="897"/>
      <c r="H483" s="920"/>
      <c r="I483" s="876"/>
      <c r="J483" s="151" t="s">
        <v>4991</v>
      </c>
      <c r="K483" s="158" t="s">
        <v>171</v>
      </c>
      <c r="L483" s="160" t="s">
        <v>1832</v>
      </c>
      <c r="M483" s="149" t="str">
        <f>VLOOKUP(L483,CódigosRetorno!$A$2:$B$1577,2,FALSE)</f>
        <v>El dato ingresado debe indicar SERIE-CORRELATIVO del documento que se realizo el anticipo.</v>
      </c>
      <c r="N483" s="161" t="s">
        <v>163</v>
      </c>
      <c r="O483" s="305"/>
    </row>
    <row r="484" spans="1:15" ht="36" x14ac:dyDescent="0.35">
      <c r="A484" s="305"/>
      <c r="B484" s="894"/>
      <c r="C484" s="920"/>
      <c r="D484" s="897"/>
      <c r="E484" s="897"/>
      <c r="F484" s="142" t="s">
        <v>9</v>
      </c>
      <c r="G484" s="146" t="s">
        <v>5747</v>
      </c>
      <c r="H484" s="150" t="s">
        <v>4038</v>
      </c>
      <c r="I484" s="142">
        <v>1</v>
      </c>
      <c r="J484" s="149" t="s">
        <v>4818</v>
      </c>
      <c r="K484" s="158" t="s">
        <v>171</v>
      </c>
      <c r="L484" s="160" t="s">
        <v>1847</v>
      </c>
      <c r="M484" s="149" t="str">
        <f>VLOOKUP(L484,CódigosRetorno!$A$2:$B$1577,2,FALSE)</f>
        <v>Código de documento de referencia debe ser 02 o 03.</v>
      </c>
      <c r="N484" s="148" t="s">
        <v>163</v>
      </c>
      <c r="O484" s="305"/>
    </row>
    <row r="485" spans="1:15" ht="24" x14ac:dyDescent="0.35">
      <c r="A485" s="305"/>
      <c r="B485" s="894"/>
      <c r="C485" s="920"/>
      <c r="D485" s="897"/>
      <c r="E485" s="897"/>
      <c r="F485" s="876"/>
      <c r="G485" s="148" t="s">
        <v>3987</v>
      </c>
      <c r="H485" s="99" t="s">
        <v>3902</v>
      </c>
      <c r="I485" s="148" t="s">
        <v>3900</v>
      </c>
      <c r="J485" s="149" t="s">
        <v>6518</v>
      </c>
      <c r="K485" s="141" t="s">
        <v>1072</v>
      </c>
      <c r="L485" s="158" t="s">
        <v>4242</v>
      </c>
      <c r="M485" s="149" t="str">
        <f>VLOOKUP(L485,CódigosRetorno!$A$2:$B$1577,2,FALSE)</f>
        <v>El dato ingresado como atributo @listName es incorrecto.</v>
      </c>
      <c r="N485" s="161" t="s">
        <v>163</v>
      </c>
      <c r="O485" s="305"/>
    </row>
    <row r="486" spans="1:15" ht="24" x14ac:dyDescent="0.35">
      <c r="A486" s="305"/>
      <c r="B486" s="894"/>
      <c r="C486" s="920"/>
      <c r="D486" s="897"/>
      <c r="E486" s="897"/>
      <c r="F486" s="876"/>
      <c r="G486" s="161" t="s">
        <v>3898</v>
      </c>
      <c r="H486" s="99" t="s">
        <v>3899</v>
      </c>
      <c r="I486" s="148" t="s">
        <v>3900</v>
      </c>
      <c r="J486" s="149" t="s">
        <v>4253</v>
      </c>
      <c r="K486" s="158" t="s">
        <v>1072</v>
      </c>
      <c r="L486" s="160" t="s">
        <v>4241</v>
      </c>
      <c r="M486" s="149" t="str">
        <f>VLOOKUP(L486,CódigosRetorno!$A$2:$B$1577,2,FALSE)</f>
        <v>El dato ingresado como atributo @listAgencyName es incorrecto.</v>
      </c>
      <c r="N486" s="161" t="s">
        <v>163</v>
      </c>
      <c r="O486" s="305"/>
    </row>
    <row r="487" spans="1:15" ht="36" x14ac:dyDescent="0.35">
      <c r="A487" s="305"/>
      <c r="B487" s="894"/>
      <c r="C487" s="920"/>
      <c r="D487" s="897"/>
      <c r="E487" s="897"/>
      <c r="F487" s="876"/>
      <c r="G487" s="161" t="s">
        <v>3988</v>
      </c>
      <c r="H487" s="99" t="s">
        <v>3904</v>
      </c>
      <c r="I487" s="148" t="s">
        <v>3900</v>
      </c>
      <c r="J487" s="149" t="s">
        <v>6508</v>
      </c>
      <c r="K487" s="158" t="s">
        <v>1072</v>
      </c>
      <c r="L487" s="160" t="s">
        <v>4243</v>
      </c>
      <c r="M487" s="149" t="str">
        <f>VLOOKUP(L487,CódigosRetorno!$A$2:$B$1577,2,FALSE)</f>
        <v>El dato ingresado como atributo @listURI es incorrecto.</v>
      </c>
      <c r="N487" s="161" t="s">
        <v>163</v>
      </c>
      <c r="O487" s="305"/>
    </row>
    <row r="488" spans="1:15" ht="24" x14ac:dyDescent="0.35">
      <c r="A488" s="305"/>
      <c r="B488" s="894"/>
      <c r="C488" s="920"/>
      <c r="D488" s="897"/>
      <c r="E488" s="897"/>
      <c r="F488" s="878" t="s">
        <v>4039</v>
      </c>
      <c r="G488" s="889" t="s">
        <v>7</v>
      </c>
      <c r="H488" s="903" t="s">
        <v>4040</v>
      </c>
      <c r="I488" s="878">
        <v>1</v>
      </c>
      <c r="J488" s="149" t="s">
        <v>4819</v>
      </c>
      <c r="K488" s="158" t="s">
        <v>171</v>
      </c>
      <c r="L488" s="160" t="s">
        <v>4823</v>
      </c>
      <c r="M488" s="149" t="str">
        <f>VLOOKUP(L488,CódigosRetorno!$A$2:$B$1577,2,FALSE)</f>
        <v>Debe consignar Numero de RUC del emisor del comprobante de anticipo</v>
      </c>
      <c r="N488" s="161" t="s">
        <v>163</v>
      </c>
      <c r="O488" s="305"/>
    </row>
    <row r="489" spans="1:15" ht="24" x14ac:dyDescent="0.35">
      <c r="A489" s="305"/>
      <c r="B489" s="894"/>
      <c r="C489" s="920"/>
      <c r="D489" s="897"/>
      <c r="E489" s="897"/>
      <c r="F489" s="893"/>
      <c r="G489" s="894"/>
      <c r="H489" s="1038"/>
      <c r="I489" s="893"/>
      <c r="J489" s="149" t="s">
        <v>4827</v>
      </c>
      <c r="K489" s="158" t="s">
        <v>171</v>
      </c>
      <c r="L489" s="160" t="s">
        <v>1824</v>
      </c>
      <c r="M489" s="149" t="str">
        <f>VLOOKUP(L489,CódigosRetorno!$A$2:$B$1577,2,FALSE)</f>
        <v>RUC que emitio documento de anticipo, no existe.</v>
      </c>
      <c r="N489" s="148" t="s">
        <v>2512</v>
      </c>
      <c r="O489" s="305"/>
    </row>
    <row r="490" spans="1:15" ht="72" x14ac:dyDescent="0.35">
      <c r="A490" s="305"/>
      <c r="B490" s="894"/>
      <c r="C490" s="920"/>
      <c r="D490" s="897"/>
      <c r="E490" s="897"/>
      <c r="F490" s="893"/>
      <c r="G490" s="894"/>
      <c r="H490" s="1038"/>
      <c r="I490" s="893"/>
      <c r="J490" s="149" t="s">
        <v>5099</v>
      </c>
      <c r="K490" s="141" t="s">
        <v>171</v>
      </c>
      <c r="L490" s="158" t="s">
        <v>4828</v>
      </c>
      <c r="M490" s="149" t="str">
        <f>VLOOKUP(L490,CódigosRetorno!$A$2:$B$1577,2,FALSE)</f>
        <v>El comprobante que se realizo el anticipo no existe</v>
      </c>
      <c r="N490" s="148" t="s">
        <v>2500</v>
      </c>
      <c r="O490" s="305"/>
    </row>
    <row r="491" spans="1:15" ht="72" x14ac:dyDescent="0.35">
      <c r="A491" s="305"/>
      <c r="B491" s="894"/>
      <c r="C491" s="920"/>
      <c r="D491" s="897"/>
      <c r="E491" s="897"/>
      <c r="F491" s="879"/>
      <c r="G491" s="890"/>
      <c r="H491" s="1039"/>
      <c r="I491" s="879"/>
      <c r="J491" s="149" t="s">
        <v>5100</v>
      </c>
      <c r="K491" s="141" t="s">
        <v>1072</v>
      </c>
      <c r="L491" s="158" t="s">
        <v>4829</v>
      </c>
      <c r="M491" s="149" t="str">
        <f>VLOOKUP(L491,CódigosRetorno!$A$2:$B$1577,2,FALSE)</f>
        <v>El comprobante que se realizo el anticipo no se encuentra autorizado</v>
      </c>
      <c r="N491" s="148" t="s">
        <v>2848</v>
      </c>
      <c r="O491" s="305"/>
    </row>
    <row r="492" spans="1:15" ht="36" x14ac:dyDescent="0.35">
      <c r="A492" s="305"/>
      <c r="B492" s="894"/>
      <c r="C492" s="920"/>
      <c r="D492" s="897"/>
      <c r="E492" s="897"/>
      <c r="F492" s="148" t="s">
        <v>43</v>
      </c>
      <c r="G492" s="141" t="s">
        <v>5743</v>
      </c>
      <c r="H492" s="149" t="s">
        <v>4041</v>
      </c>
      <c r="I492" s="148">
        <v>1</v>
      </c>
      <c r="J492" s="149" t="s">
        <v>4850</v>
      </c>
      <c r="K492" s="158" t="s">
        <v>171</v>
      </c>
      <c r="L492" s="160" t="s">
        <v>1833</v>
      </c>
      <c r="M492" s="149" t="str">
        <f>VLOOKUP(L492,CódigosRetorno!$A$2:$B$1577,2,FALSE)</f>
        <v>El tipo documento del emisor que realiza el anticipo debe ser 6 del catalogo de tipo de documento.</v>
      </c>
      <c r="N492" s="148" t="s">
        <v>4669</v>
      </c>
      <c r="O492" s="305"/>
    </row>
    <row r="493" spans="1:15" ht="24" x14ac:dyDescent="0.35">
      <c r="A493" s="305"/>
      <c r="B493" s="894"/>
      <c r="C493" s="920"/>
      <c r="D493" s="897"/>
      <c r="E493" s="897"/>
      <c r="F493" s="876"/>
      <c r="G493" s="161" t="s">
        <v>3914</v>
      </c>
      <c r="H493" s="94" t="s">
        <v>3915</v>
      </c>
      <c r="I493" s="148" t="s">
        <v>3900</v>
      </c>
      <c r="J493" s="149" t="s">
        <v>6363</v>
      </c>
      <c r="K493" s="141" t="s">
        <v>1072</v>
      </c>
      <c r="L493" s="158" t="s">
        <v>4246</v>
      </c>
      <c r="M493" s="149" t="str">
        <f>VLOOKUP(L493,CódigosRetorno!$A$2:$B$1577,2,FALSE)</f>
        <v>El dato ingresado como atributo @schemeName es incorrecto.</v>
      </c>
      <c r="N493" s="161" t="s">
        <v>163</v>
      </c>
      <c r="O493" s="305"/>
    </row>
    <row r="494" spans="1:15" ht="24" x14ac:dyDescent="0.35">
      <c r="A494" s="305"/>
      <c r="B494" s="894"/>
      <c r="C494" s="920"/>
      <c r="D494" s="897"/>
      <c r="E494" s="897"/>
      <c r="F494" s="876"/>
      <c r="G494" s="161" t="s">
        <v>3898</v>
      </c>
      <c r="H494" s="94" t="s">
        <v>3916</v>
      </c>
      <c r="I494" s="148" t="s">
        <v>3900</v>
      </c>
      <c r="J494" s="149" t="s">
        <v>4253</v>
      </c>
      <c r="K494" s="141" t="s">
        <v>1072</v>
      </c>
      <c r="L494" s="158" t="s">
        <v>4247</v>
      </c>
      <c r="M494" s="149" t="str">
        <f>VLOOKUP(L494,CódigosRetorno!$A$2:$B$1577,2,FALSE)</f>
        <v>El dato ingresado como atributo @schemeAgencyName es incorrecto.</v>
      </c>
      <c r="N494" s="161" t="s">
        <v>163</v>
      </c>
      <c r="O494" s="305"/>
    </row>
    <row r="495" spans="1:15" ht="48" x14ac:dyDescent="0.35">
      <c r="A495" s="305"/>
      <c r="B495" s="890"/>
      <c r="C495" s="920"/>
      <c r="D495" s="897"/>
      <c r="E495" s="897"/>
      <c r="F495" s="876"/>
      <c r="G495" s="161" t="s">
        <v>4042</v>
      </c>
      <c r="H495" s="94" t="s">
        <v>3918</v>
      </c>
      <c r="I495" s="148" t="s">
        <v>3900</v>
      </c>
      <c r="J495" s="149" t="s">
        <v>6364</v>
      </c>
      <c r="K495" s="158" t="s">
        <v>1072</v>
      </c>
      <c r="L495" s="160" t="s">
        <v>4248</v>
      </c>
      <c r="M495" s="149" t="str">
        <f>VLOOKUP(L495,CódigosRetorno!$A$2:$B$1577,2,FALSE)</f>
        <v>El dato ingresado como atributo @schemeURI es incorrecto.</v>
      </c>
      <c r="N495" s="161" t="s">
        <v>163</v>
      </c>
      <c r="O495" s="305"/>
    </row>
    <row r="496" spans="1:15" ht="24" x14ac:dyDescent="0.35">
      <c r="A496" s="305"/>
      <c r="B496" s="889">
        <f>B468+1</f>
        <v>65</v>
      </c>
      <c r="C496" s="920" t="s">
        <v>5952</v>
      </c>
      <c r="D496" s="897" t="s">
        <v>3</v>
      </c>
      <c r="E496" s="897" t="s">
        <v>8</v>
      </c>
      <c r="F496" s="148" t="s">
        <v>11</v>
      </c>
      <c r="G496" s="141" t="s">
        <v>15</v>
      </c>
      <c r="H496" s="149" t="s">
        <v>2764</v>
      </c>
      <c r="I496" s="148">
        <v>1</v>
      </c>
      <c r="J496" s="151" t="s">
        <v>4851</v>
      </c>
      <c r="K496" s="158" t="s">
        <v>171</v>
      </c>
      <c r="L496" s="160" t="s">
        <v>1841</v>
      </c>
      <c r="M496" s="149" t="str">
        <f>VLOOKUP(L496,CódigosRetorno!$A$2:$B$1577,2,FALSE)</f>
        <v>Total de anticipos diferente a los montos anticipados por documento.</v>
      </c>
      <c r="N496" s="161" t="s">
        <v>163</v>
      </c>
      <c r="O496" s="305"/>
    </row>
    <row r="497" spans="1:15" ht="24" x14ac:dyDescent="0.35">
      <c r="A497" s="305"/>
      <c r="B497" s="890"/>
      <c r="C497" s="920"/>
      <c r="D497" s="897"/>
      <c r="E497" s="897"/>
      <c r="F497" s="148" t="s">
        <v>12</v>
      </c>
      <c r="G497" s="141" t="s">
        <v>5742</v>
      </c>
      <c r="H497" s="99" t="s">
        <v>3942</v>
      </c>
      <c r="I497" s="148">
        <v>1</v>
      </c>
      <c r="J497" s="151" t="s">
        <v>4761</v>
      </c>
      <c r="K497" s="158" t="s">
        <v>171</v>
      </c>
      <c r="L497" s="160" t="s">
        <v>692</v>
      </c>
      <c r="M497" s="149" t="str">
        <f>VLOOKUP(L497,CódigosRetorno!$A$2:$B$1577,2,FALSE)</f>
        <v>La moneda debe ser la misma en todo el documento. Salvo las percepciones que sólo son en moneda nacional.</v>
      </c>
      <c r="N497" s="148" t="s">
        <v>4549</v>
      </c>
      <c r="O497" s="305"/>
    </row>
    <row r="498" spans="1:15" x14ac:dyDescent="0.35">
      <c r="A498" s="305"/>
      <c r="B498" s="186" t="s">
        <v>6109</v>
      </c>
      <c r="C498" s="178"/>
      <c r="D498" s="180"/>
      <c r="E498" s="180"/>
      <c r="F498" s="181"/>
      <c r="G498" s="181"/>
      <c r="H498" s="179"/>
      <c r="I498" s="180"/>
      <c r="J498" s="178" t="s">
        <v>163</v>
      </c>
      <c r="K498" s="184" t="s">
        <v>163</v>
      </c>
      <c r="L498" s="189" t="s">
        <v>163</v>
      </c>
      <c r="M498" s="178" t="s">
        <v>163</v>
      </c>
      <c r="N498" s="185" t="s">
        <v>163</v>
      </c>
      <c r="O498" s="305"/>
    </row>
    <row r="499" spans="1:15" ht="24" x14ac:dyDescent="0.35">
      <c r="A499" s="305"/>
      <c r="B499" s="897">
        <f>B496+1</f>
        <v>66</v>
      </c>
      <c r="C499" s="920" t="s">
        <v>4069</v>
      </c>
      <c r="D499" s="897" t="s">
        <v>3</v>
      </c>
      <c r="E499" s="897" t="s">
        <v>8</v>
      </c>
      <c r="F499" s="148" t="s">
        <v>155</v>
      </c>
      <c r="G499" s="148" t="s">
        <v>5744</v>
      </c>
      <c r="H499" s="149" t="s">
        <v>4152</v>
      </c>
      <c r="I499" s="148" t="s">
        <v>3900</v>
      </c>
      <c r="J499" s="603" t="s">
        <v>2947</v>
      </c>
      <c r="K499" s="602" t="s">
        <v>1072</v>
      </c>
      <c r="L499" s="377" t="s">
        <v>3258</v>
      </c>
      <c r="M499" s="149" t="str">
        <f>VLOOKUP(L499,CódigosRetorno!$A$2:$B$1577,2,FALSE)</f>
        <v>El código de Ubigeo no existe en el listado.</v>
      </c>
      <c r="N499" s="148" t="s">
        <v>4657</v>
      </c>
      <c r="O499" s="305"/>
    </row>
    <row r="500" spans="1:15" ht="24" x14ac:dyDescent="0.35">
      <c r="A500" s="305"/>
      <c r="B500" s="897"/>
      <c r="C500" s="920"/>
      <c r="D500" s="897"/>
      <c r="E500" s="897"/>
      <c r="F500" s="148"/>
      <c r="G500" s="148" t="s">
        <v>3925</v>
      </c>
      <c r="H500" s="99" t="s">
        <v>3916</v>
      </c>
      <c r="I500" s="148" t="s">
        <v>3900</v>
      </c>
      <c r="J500" s="149" t="s">
        <v>4258</v>
      </c>
      <c r="K500" s="141" t="s">
        <v>1072</v>
      </c>
      <c r="L500" s="158" t="s">
        <v>4247</v>
      </c>
      <c r="M500" s="149" t="str">
        <f>VLOOKUP(L500,CódigosRetorno!$A$2:$B$1577,2,FALSE)</f>
        <v>El dato ingresado como atributo @schemeAgencyName es incorrecto.</v>
      </c>
      <c r="N500" s="148" t="s">
        <v>163</v>
      </c>
      <c r="O500" s="305"/>
    </row>
    <row r="501" spans="1:15" ht="24" x14ac:dyDescent="0.35">
      <c r="A501" s="305"/>
      <c r="B501" s="897"/>
      <c r="C501" s="920"/>
      <c r="D501" s="897"/>
      <c r="E501" s="897"/>
      <c r="F501" s="148"/>
      <c r="G501" s="148" t="s">
        <v>3926</v>
      </c>
      <c r="H501" s="99" t="s">
        <v>3915</v>
      </c>
      <c r="I501" s="148" t="s">
        <v>3900</v>
      </c>
      <c r="J501" s="149" t="s">
        <v>4259</v>
      </c>
      <c r="K501" s="141" t="s">
        <v>1072</v>
      </c>
      <c r="L501" s="158" t="s">
        <v>4246</v>
      </c>
      <c r="M501" s="149" t="str">
        <f>VLOOKUP(L501,CódigosRetorno!$A$2:$B$1577,2,FALSE)</f>
        <v>El dato ingresado como atributo @schemeName es incorrecto.</v>
      </c>
      <c r="N501" s="161" t="s">
        <v>163</v>
      </c>
      <c r="O501" s="305"/>
    </row>
    <row r="502" spans="1:15" ht="48" x14ac:dyDescent="0.35">
      <c r="A502" s="305"/>
      <c r="B502" s="897"/>
      <c r="C502" s="920"/>
      <c r="D502" s="897"/>
      <c r="E502" s="897"/>
      <c r="F502" s="148" t="s">
        <v>3920</v>
      </c>
      <c r="G502" s="141"/>
      <c r="H502" s="149" t="s">
        <v>4153</v>
      </c>
      <c r="I502" s="148">
        <v>1</v>
      </c>
      <c r="J502" s="647" t="s">
        <v>6546</v>
      </c>
      <c r="K502" s="641" t="s">
        <v>1072</v>
      </c>
      <c r="L502" s="545" t="s">
        <v>3868</v>
      </c>
      <c r="M502" s="149" t="str">
        <f>VLOOKUP(L502,CódigosRetorno!$A$2:$B$1577,2,FALSE)</f>
        <v>El dato ingresado como direccion completa y detallada no cumple con el formato establecido.</v>
      </c>
      <c r="N502" s="148" t="s">
        <v>163</v>
      </c>
      <c r="O502" s="305"/>
    </row>
    <row r="503" spans="1:15" ht="48" x14ac:dyDescent="0.35">
      <c r="A503" s="305"/>
      <c r="B503" s="897"/>
      <c r="C503" s="920"/>
      <c r="D503" s="897"/>
      <c r="E503" s="897"/>
      <c r="F503" s="148" t="s">
        <v>45</v>
      </c>
      <c r="G503" s="141"/>
      <c r="H503" s="149" t="s">
        <v>4154</v>
      </c>
      <c r="I503" s="148" t="s">
        <v>3900</v>
      </c>
      <c r="J503" s="647" t="s">
        <v>6569</v>
      </c>
      <c r="K503" s="641" t="s">
        <v>1072</v>
      </c>
      <c r="L503" s="377" t="s">
        <v>3872</v>
      </c>
      <c r="M503" s="149" t="str">
        <f>VLOOKUP(L503,CódigosRetorno!$A$2:$B$1577,2,FALSE)</f>
        <v>El dato ingresado como urbanización no cumple con el formato establecido</v>
      </c>
      <c r="N503" s="148" t="s">
        <v>163</v>
      </c>
      <c r="O503" s="305"/>
    </row>
    <row r="504" spans="1:15" ht="48" x14ac:dyDescent="0.35">
      <c r="A504" s="305"/>
      <c r="B504" s="897"/>
      <c r="C504" s="920"/>
      <c r="D504" s="897"/>
      <c r="E504" s="897"/>
      <c r="F504" s="148" t="s">
        <v>17</v>
      </c>
      <c r="G504" s="141"/>
      <c r="H504" s="149" t="s">
        <v>4155</v>
      </c>
      <c r="I504" s="148" t="s">
        <v>3900</v>
      </c>
      <c r="J504" s="647" t="s">
        <v>6570</v>
      </c>
      <c r="K504" s="641" t="s">
        <v>1072</v>
      </c>
      <c r="L504" s="377" t="s">
        <v>3874</v>
      </c>
      <c r="M504" s="149" t="str">
        <f>VLOOKUP(L504,CódigosRetorno!$A$2:$B$1577,2,FALSE)</f>
        <v>El dato ingresado como provincia no cumple con el formato establecido</v>
      </c>
      <c r="N504" s="148" t="s">
        <v>163</v>
      </c>
      <c r="O504" s="305"/>
    </row>
    <row r="505" spans="1:15" ht="48" x14ac:dyDescent="0.35">
      <c r="A505" s="305"/>
      <c r="B505" s="897"/>
      <c r="C505" s="920"/>
      <c r="D505" s="897"/>
      <c r="E505" s="897"/>
      <c r="F505" s="148" t="s">
        <v>17</v>
      </c>
      <c r="G505" s="141"/>
      <c r="H505" s="149" t="s">
        <v>4156</v>
      </c>
      <c r="I505" s="148" t="s">
        <v>3900</v>
      </c>
      <c r="J505" s="647" t="s">
        <v>6570</v>
      </c>
      <c r="K505" s="641" t="s">
        <v>1072</v>
      </c>
      <c r="L505" s="377" t="s">
        <v>3876</v>
      </c>
      <c r="M505" s="149" t="str">
        <f>VLOOKUP(L505,CódigosRetorno!$A$2:$B$1577,2,FALSE)</f>
        <v>El dato ingresado como departamento no cumple con el formato establecido</v>
      </c>
      <c r="N505" s="148" t="s">
        <v>163</v>
      </c>
      <c r="O505" s="305"/>
    </row>
    <row r="506" spans="1:15" ht="48" x14ac:dyDescent="0.35">
      <c r="A506" s="305"/>
      <c r="B506" s="897"/>
      <c r="C506" s="920"/>
      <c r="D506" s="897"/>
      <c r="E506" s="897"/>
      <c r="F506" s="148" t="s">
        <v>17</v>
      </c>
      <c r="G506" s="141"/>
      <c r="H506" s="149" t="s">
        <v>4157</v>
      </c>
      <c r="I506" s="148">
        <v>1</v>
      </c>
      <c r="J506" s="647" t="s">
        <v>6570</v>
      </c>
      <c r="K506" s="641" t="s">
        <v>1072</v>
      </c>
      <c r="L506" s="377" t="s">
        <v>3878</v>
      </c>
      <c r="M506" s="149" t="str">
        <f>VLOOKUP(L506,CódigosRetorno!$A$2:$B$1577,2,FALSE)</f>
        <v>El dato ingresado como distrito no cumple con el formato establecido</v>
      </c>
      <c r="N506" s="148" t="s">
        <v>163</v>
      </c>
      <c r="O506" s="305"/>
    </row>
    <row r="507" spans="1:15" ht="36" x14ac:dyDescent="0.35">
      <c r="A507" s="305"/>
      <c r="B507" s="897"/>
      <c r="C507" s="920"/>
      <c r="D507" s="897"/>
      <c r="E507" s="897"/>
      <c r="F507" s="148" t="s">
        <v>9</v>
      </c>
      <c r="G507" s="141" t="s">
        <v>5745</v>
      </c>
      <c r="H507" s="149" t="s">
        <v>4158</v>
      </c>
      <c r="I507" s="148" t="s">
        <v>3900</v>
      </c>
      <c r="J507" s="149" t="s">
        <v>3082</v>
      </c>
      <c r="K507" s="141" t="s">
        <v>1072</v>
      </c>
      <c r="L507" s="158" t="s">
        <v>1283</v>
      </c>
      <c r="M507" s="149" t="str">
        <f>VLOOKUP(L507,CódigosRetorno!$A$2:$B$1577,2,FALSE)</f>
        <v>El codigo de pais debe ser PE</v>
      </c>
      <c r="N507" s="148" t="s">
        <v>163</v>
      </c>
      <c r="O507" s="305"/>
    </row>
    <row r="508" spans="1:15" ht="24" x14ac:dyDescent="0.35">
      <c r="A508" s="305"/>
      <c r="B508" s="897"/>
      <c r="C508" s="920"/>
      <c r="D508" s="897"/>
      <c r="E508" s="897"/>
      <c r="F508" s="876"/>
      <c r="G508" s="161" t="s">
        <v>3930</v>
      </c>
      <c r="H508" s="149" t="s">
        <v>3908</v>
      </c>
      <c r="I508" s="148" t="s">
        <v>3900</v>
      </c>
      <c r="J508" s="149" t="s">
        <v>6365</v>
      </c>
      <c r="K508" s="141" t="s">
        <v>1072</v>
      </c>
      <c r="L508" s="158" t="s">
        <v>4245</v>
      </c>
      <c r="M508" s="149" t="str">
        <f>VLOOKUP(L508,CódigosRetorno!$A$2:$B$1577,2,FALSE)</f>
        <v>El dato ingresado como atributo @listID es incorrecto.</v>
      </c>
      <c r="N508" s="148" t="s">
        <v>163</v>
      </c>
      <c r="O508" s="305"/>
    </row>
    <row r="509" spans="1:15" ht="48" x14ac:dyDescent="0.35">
      <c r="A509" s="305"/>
      <c r="B509" s="897"/>
      <c r="C509" s="920"/>
      <c r="D509" s="897"/>
      <c r="E509" s="897"/>
      <c r="F509" s="876"/>
      <c r="G509" s="161" t="s">
        <v>3910</v>
      </c>
      <c r="H509" s="149" t="s">
        <v>3899</v>
      </c>
      <c r="I509" s="148" t="s">
        <v>3900</v>
      </c>
      <c r="J509" s="149" t="s">
        <v>6362</v>
      </c>
      <c r="K509" s="141" t="s">
        <v>1072</v>
      </c>
      <c r="L509" s="158" t="s">
        <v>4241</v>
      </c>
      <c r="M509" s="149" t="str">
        <f>VLOOKUP(L509,CódigosRetorno!$A$2:$B$1577,2,FALSE)</f>
        <v>El dato ingresado como atributo @listAgencyName es incorrecto.</v>
      </c>
      <c r="N509" s="161" t="s">
        <v>163</v>
      </c>
      <c r="O509" s="305"/>
    </row>
    <row r="510" spans="1:15" ht="24" x14ac:dyDescent="0.35">
      <c r="A510" s="305"/>
      <c r="B510" s="897"/>
      <c r="C510" s="920"/>
      <c r="D510" s="897"/>
      <c r="E510" s="897"/>
      <c r="F510" s="876"/>
      <c r="G510" s="148" t="s">
        <v>3932</v>
      </c>
      <c r="H510" s="149" t="s">
        <v>3902</v>
      </c>
      <c r="I510" s="148" t="s">
        <v>3900</v>
      </c>
      <c r="J510" s="149" t="s">
        <v>6506</v>
      </c>
      <c r="K510" s="158" t="s">
        <v>1072</v>
      </c>
      <c r="L510" s="160" t="s">
        <v>4242</v>
      </c>
      <c r="M510" s="149" t="str">
        <f>VLOOKUP(L510,CódigosRetorno!$A$2:$B$1577,2,FALSE)</f>
        <v>El dato ingresado como atributo @listName es incorrecto.</v>
      </c>
      <c r="N510" s="161" t="s">
        <v>163</v>
      </c>
      <c r="O510" s="305"/>
    </row>
    <row r="511" spans="1:15" x14ac:dyDescent="0.35">
      <c r="A511" s="305"/>
      <c r="B511" s="186" t="s">
        <v>6110</v>
      </c>
      <c r="C511" s="187"/>
      <c r="D511" s="220"/>
      <c r="E511" s="180"/>
      <c r="F511" s="181" t="s">
        <v>163</v>
      </c>
      <c r="G511" s="181" t="s">
        <v>163</v>
      </c>
      <c r="H511" s="182" t="s">
        <v>163</v>
      </c>
      <c r="I511" s="181"/>
      <c r="J511" s="178" t="s">
        <v>163</v>
      </c>
      <c r="K511" s="184" t="s">
        <v>163</v>
      </c>
      <c r="L511" s="189" t="s">
        <v>163</v>
      </c>
      <c r="M511" s="178" t="s">
        <v>163</v>
      </c>
      <c r="N511" s="185" t="s">
        <v>163</v>
      </c>
      <c r="O511" s="305"/>
    </row>
    <row r="512" spans="1:15" ht="24" x14ac:dyDescent="0.35">
      <c r="A512" s="305"/>
      <c r="B512" s="876" t="s">
        <v>6674</v>
      </c>
      <c r="C512" s="920" t="s">
        <v>6119</v>
      </c>
      <c r="D512" s="897" t="s">
        <v>14</v>
      </c>
      <c r="E512" s="897" t="s">
        <v>8</v>
      </c>
      <c r="F512" s="158" t="s">
        <v>5</v>
      </c>
      <c r="G512" s="141" t="s">
        <v>5756</v>
      </c>
      <c r="H512" s="149" t="s">
        <v>4078</v>
      </c>
      <c r="I512" s="161">
        <v>1</v>
      </c>
      <c r="J512" s="149" t="s">
        <v>4762</v>
      </c>
      <c r="K512" s="141" t="s">
        <v>1072</v>
      </c>
      <c r="L512" s="158" t="s">
        <v>3867</v>
      </c>
      <c r="M512" s="149" t="str">
        <f>VLOOKUP(L512,CódigosRetorno!$A$2:$B$1577,2,FALSE)</f>
        <v>No existe información en el nombre del concepto.</v>
      </c>
      <c r="N512" s="148" t="s">
        <v>163</v>
      </c>
      <c r="O512" s="305"/>
    </row>
    <row r="513" spans="1:15" ht="24" x14ac:dyDescent="0.35">
      <c r="A513" s="305"/>
      <c r="B513" s="876"/>
      <c r="C513" s="920"/>
      <c r="D513" s="897"/>
      <c r="E513" s="897"/>
      <c r="F513" s="158" t="s">
        <v>40</v>
      </c>
      <c r="G513" s="141" t="s">
        <v>5756</v>
      </c>
      <c r="H513" s="151" t="s">
        <v>4079</v>
      </c>
      <c r="I513" s="161">
        <v>1</v>
      </c>
      <c r="J513" s="149" t="s">
        <v>4556</v>
      </c>
      <c r="K513" s="381" t="s">
        <v>1072</v>
      </c>
      <c r="L513" s="385" t="s">
        <v>4395</v>
      </c>
      <c r="M513" s="149" t="str">
        <f>VLOOKUP(L513,CódigosRetorno!$A$2:$B$1577,2,FALSE)</f>
        <v>El dato ingresado como codigo de identificación de concepto tributario no es valido (catalogo nro 55)</v>
      </c>
      <c r="N513" s="148" t="s">
        <v>4661</v>
      </c>
      <c r="O513" s="305"/>
    </row>
    <row r="514" spans="1:15" ht="24" x14ac:dyDescent="0.35">
      <c r="A514" s="305"/>
      <c r="B514" s="876"/>
      <c r="C514" s="920"/>
      <c r="D514" s="897"/>
      <c r="E514" s="897"/>
      <c r="F514" s="897"/>
      <c r="G514" s="148" t="s">
        <v>3998</v>
      </c>
      <c r="H514" s="149" t="s">
        <v>3902</v>
      </c>
      <c r="I514" s="148" t="s">
        <v>3900</v>
      </c>
      <c r="J514" s="149" t="s">
        <v>6513</v>
      </c>
      <c r="K514" s="141" t="s">
        <v>1072</v>
      </c>
      <c r="L514" s="158" t="s">
        <v>4242</v>
      </c>
      <c r="M514" s="149" t="str">
        <f>VLOOKUP(L514,CódigosRetorno!$A$2:$B$1577,2,FALSE)</f>
        <v>El dato ingresado como atributo @listName es incorrecto.</v>
      </c>
      <c r="N514" s="161" t="s">
        <v>163</v>
      </c>
      <c r="O514" s="305"/>
    </row>
    <row r="515" spans="1:15" ht="24" x14ac:dyDescent="0.35">
      <c r="A515" s="305"/>
      <c r="B515" s="876"/>
      <c r="C515" s="920"/>
      <c r="D515" s="897"/>
      <c r="E515" s="897"/>
      <c r="F515" s="897"/>
      <c r="G515" s="148" t="s">
        <v>3898</v>
      </c>
      <c r="H515" s="149" t="s">
        <v>3899</v>
      </c>
      <c r="I515" s="148" t="s">
        <v>3900</v>
      </c>
      <c r="J515" s="149" t="s">
        <v>4253</v>
      </c>
      <c r="K515" s="158" t="s">
        <v>1072</v>
      </c>
      <c r="L515" s="160" t="s">
        <v>4241</v>
      </c>
      <c r="M515" s="149" t="str">
        <f>VLOOKUP(L515,CódigosRetorno!$A$2:$B$1577,2,FALSE)</f>
        <v>El dato ingresado como atributo @listAgencyName es incorrecto.</v>
      </c>
      <c r="N515" s="161" t="s">
        <v>163</v>
      </c>
      <c r="O515" s="305"/>
    </row>
    <row r="516" spans="1:15" ht="36" x14ac:dyDescent="0.35">
      <c r="A516" s="305"/>
      <c r="B516" s="876"/>
      <c r="C516" s="920"/>
      <c r="D516" s="897"/>
      <c r="E516" s="897"/>
      <c r="F516" s="889"/>
      <c r="G516" s="236" t="s">
        <v>3999</v>
      </c>
      <c r="H516" s="238" t="s">
        <v>3904</v>
      </c>
      <c r="I516" s="148" t="s">
        <v>3900</v>
      </c>
      <c r="J516" s="149" t="s">
        <v>6514</v>
      </c>
      <c r="K516" s="158" t="s">
        <v>1072</v>
      </c>
      <c r="L516" s="160" t="s">
        <v>4243</v>
      </c>
      <c r="M516" s="149" t="str">
        <f>VLOOKUP(L516,CódigosRetorno!$A$2:$B$1577,2,FALSE)</f>
        <v>El dato ingresado como atributo @listURI es incorrecto.</v>
      </c>
      <c r="N516" s="161" t="s">
        <v>163</v>
      </c>
      <c r="O516" s="305"/>
    </row>
    <row r="517" spans="1:15" ht="36" x14ac:dyDescent="0.35">
      <c r="A517" s="305"/>
      <c r="B517" s="876"/>
      <c r="C517" s="920"/>
      <c r="D517" s="897"/>
      <c r="E517" s="1021"/>
      <c r="F517" s="1006" t="s">
        <v>138</v>
      </c>
      <c r="G517" s="878"/>
      <c r="H517" s="903" t="s">
        <v>4599</v>
      </c>
      <c r="I517" s="905">
        <v>1</v>
      </c>
      <c r="J517" s="149" t="s">
        <v>6044</v>
      </c>
      <c r="K517" s="141" t="s">
        <v>171</v>
      </c>
      <c r="L517" s="158" t="s">
        <v>3799</v>
      </c>
      <c r="M517" s="149" t="str">
        <f>VLOOKUP(L517,CódigosRetorno!$A$2:$B$1577,2,FALSE)</f>
        <v>El XML no contiene tag o no existe información del valor del concepto por linea.</v>
      </c>
      <c r="N517" s="148" t="s">
        <v>163</v>
      </c>
      <c r="O517" s="305"/>
    </row>
    <row r="518" spans="1:15" ht="24" x14ac:dyDescent="0.35">
      <c r="A518" s="305"/>
      <c r="B518" s="876"/>
      <c r="C518" s="920"/>
      <c r="D518" s="897"/>
      <c r="E518" s="1021"/>
      <c r="F518" s="1026"/>
      <c r="G518" s="893"/>
      <c r="H518" s="909"/>
      <c r="I518" s="898"/>
      <c r="J518" s="149" t="s">
        <v>6045</v>
      </c>
      <c r="K518" s="141" t="s">
        <v>1072</v>
      </c>
      <c r="L518" s="158" t="s">
        <v>4417</v>
      </c>
      <c r="M518" s="149" t="str">
        <f>VLOOKUP(L518,CódigosRetorno!$A$2:$B$1577,2,FALSE)</f>
        <v>El dato ingresado como valor del concepto de la linea no cumple con el formato establecido.</v>
      </c>
      <c r="N518" s="148" t="s">
        <v>163</v>
      </c>
      <c r="O518" s="305"/>
    </row>
    <row r="519" spans="1:15" ht="36" x14ac:dyDescent="0.35">
      <c r="A519" s="305"/>
      <c r="B519" s="876"/>
      <c r="C519" s="920"/>
      <c r="D519" s="897"/>
      <c r="E519" s="1021"/>
      <c r="F519" s="241" t="s">
        <v>138</v>
      </c>
      <c r="G519" s="143"/>
      <c r="H519" s="242" t="s">
        <v>4600</v>
      </c>
      <c r="I519" s="898"/>
      <c r="J519" s="149" t="s">
        <v>6046</v>
      </c>
      <c r="K519" s="141" t="s">
        <v>1072</v>
      </c>
      <c r="L519" s="158" t="s">
        <v>4417</v>
      </c>
      <c r="M519" s="149" t="str">
        <f>VLOOKUP(L519,CódigosRetorno!$A$2:$B$1577,2,FALSE)</f>
        <v>El dato ingresado como valor del concepto de la linea no cumple con el formato establecido.</v>
      </c>
      <c r="N519" s="148" t="s">
        <v>163</v>
      </c>
      <c r="O519" s="305"/>
    </row>
    <row r="520" spans="1:15" ht="36" x14ac:dyDescent="0.35">
      <c r="A520" s="305"/>
      <c r="B520" s="876"/>
      <c r="C520" s="920"/>
      <c r="D520" s="897"/>
      <c r="E520" s="1021"/>
      <c r="F520" s="241" t="s">
        <v>11</v>
      </c>
      <c r="G520" s="143"/>
      <c r="H520" s="242" t="s">
        <v>4619</v>
      </c>
      <c r="I520" s="898"/>
      <c r="J520" s="149" t="s">
        <v>6047</v>
      </c>
      <c r="K520" s="141" t="s">
        <v>1072</v>
      </c>
      <c r="L520" s="158" t="s">
        <v>4417</v>
      </c>
      <c r="M520" s="149" t="str">
        <f>VLOOKUP(L520,CódigosRetorno!$A$2:$B$1577,2,FALSE)</f>
        <v>El dato ingresado como valor del concepto de la linea no cumple con el formato establecido.</v>
      </c>
      <c r="N520" s="148" t="s">
        <v>163</v>
      </c>
      <c r="O520" s="305"/>
    </row>
    <row r="521" spans="1:15" ht="36" x14ac:dyDescent="0.35">
      <c r="A521" s="305"/>
      <c r="B521" s="876"/>
      <c r="C521" s="920"/>
      <c r="D521" s="897"/>
      <c r="E521" s="1021"/>
      <c r="F521" s="241" t="s">
        <v>43</v>
      </c>
      <c r="G521" s="143" t="s">
        <v>5743</v>
      </c>
      <c r="H521" s="242" t="s">
        <v>4620</v>
      </c>
      <c r="I521" s="898"/>
      <c r="J521" s="149" t="s">
        <v>6048</v>
      </c>
      <c r="K521" s="141" t="s">
        <v>1072</v>
      </c>
      <c r="L521" s="158" t="s">
        <v>4417</v>
      </c>
      <c r="M521" s="149" t="str">
        <f>VLOOKUP(L521,CódigosRetorno!$A$2:$B$1577,2,FALSE)</f>
        <v>El dato ingresado como valor del concepto de la linea no cumple con el formato establecido.</v>
      </c>
      <c r="N521" s="148" t="s">
        <v>4669</v>
      </c>
      <c r="O521" s="305"/>
    </row>
    <row r="522" spans="1:15" ht="36" x14ac:dyDescent="0.35">
      <c r="A522" s="305"/>
      <c r="B522" s="876"/>
      <c r="C522" s="920"/>
      <c r="D522" s="897"/>
      <c r="E522" s="1021"/>
      <c r="F522" s="241" t="s">
        <v>3920</v>
      </c>
      <c r="G522" s="143"/>
      <c r="H522" s="242" t="s">
        <v>4621</v>
      </c>
      <c r="I522" s="898"/>
      <c r="J522" s="149" t="s">
        <v>6049</v>
      </c>
      <c r="K522" s="141" t="s">
        <v>1072</v>
      </c>
      <c r="L522" s="158" t="s">
        <v>4417</v>
      </c>
      <c r="M522" s="149" t="str">
        <f>VLOOKUP(L522,CódigosRetorno!$A$2:$B$1577,2,FALSE)</f>
        <v>El dato ingresado como valor del concepto de la linea no cumple con el formato establecido.</v>
      </c>
      <c r="N522" s="148" t="s">
        <v>163</v>
      </c>
      <c r="O522" s="305"/>
    </row>
    <row r="523" spans="1:15" ht="36" x14ac:dyDescent="0.35">
      <c r="A523" s="305"/>
      <c r="B523" s="876"/>
      <c r="C523" s="920"/>
      <c r="D523" s="897"/>
      <c r="E523" s="1021"/>
      <c r="F523" s="241" t="s">
        <v>44</v>
      </c>
      <c r="G523" s="143" t="s">
        <v>5744</v>
      </c>
      <c r="H523" s="242" t="s">
        <v>4622</v>
      </c>
      <c r="I523" s="898"/>
      <c r="J523" s="149" t="s">
        <v>6050</v>
      </c>
      <c r="K523" s="141" t="s">
        <v>1072</v>
      </c>
      <c r="L523" s="158" t="s">
        <v>4417</v>
      </c>
      <c r="M523" s="149" t="str">
        <f>VLOOKUP(L523,CódigosRetorno!$A$2:$B$1577,2,FALSE)</f>
        <v>El dato ingresado como valor del concepto de la linea no cumple con el formato establecido.</v>
      </c>
      <c r="N523" s="148" t="s">
        <v>4657</v>
      </c>
      <c r="O523" s="305"/>
    </row>
    <row r="524" spans="1:15" ht="36" x14ac:dyDescent="0.35">
      <c r="A524" s="305"/>
      <c r="B524" s="876"/>
      <c r="C524" s="920"/>
      <c r="D524" s="897"/>
      <c r="E524" s="1021"/>
      <c r="F524" s="241" t="s">
        <v>3920</v>
      </c>
      <c r="G524" s="143"/>
      <c r="H524" s="242" t="s">
        <v>4623</v>
      </c>
      <c r="I524" s="898"/>
      <c r="J524" s="149" t="s">
        <v>6051</v>
      </c>
      <c r="K524" s="141" t="s">
        <v>1072</v>
      </c>
      <c r="L524" s="158" t="s">
        <v>4417</v>
      </c>
      <c r="M524" s="149" t="str">
        <f>VLOOKUP(L524,CódigosRetorno!$A$2:$B$1577,2,FALSE)</f>
        <v>El dato ingresado como valor del concepto de la linea no cumple con el formato establecido.</v>
      </c>
      <c r="N524" s="148" t="s">
        <v>163</v>
      </c>
      <c r="O524" s="305"/>
    </row>
    <row r="525" spans="1:15" ht="36" x14ac:dyDescent="0.35">
      <c r="A525" s="305"/>
      <c r="B525" s="876"/>
      <c r="C525" s="920"/>
      <c r="D525" s="897"/>
      <c r="E525" s="1021"/>
      <c r="F525" s="241" t="s">
        <v>44</v>
      </c>
      <c r="G525" s="143" t="s">
        <v>5744</v>
      </c>
      <c r="H525" s="242" t="s">
        <v>4624</v>
      </c>
      <c r="I525" s="898"/>
      <c r="J525" s="149" t="s">
        <v>6052</v>
      </c>
      <c r="K525" s="141" t="s">
        <v>1072</v>
      </c>
      <c r="L525" s="158" t="s">
        <v>4417</v>
      </c>
      <c r="M525" s="149" t="str">
        <f>VLOOKUP(L525,CódigosRetorno!$A$2:$B$1577,2,FALSE)</f>
        <v>El dato ingresado como valor del concepto de la linea no cumple con el formato establecido.</v>
      </c>
      <c r="N525" s="148" t="s">
        <v>4657</v>
      </c>
      <c r="O525" s="305"/>
    </row>
    <row r="526" spans="1:15" ht="36" x14ac:dyDescent="0.35">
      <c r="A526" s="305"/>
      <c r="B526" s="876"/>
      <c r="C526" s="920"/>
      <c r="D526" s="897"/>
      <c r="E526" s="1021"/>
      <c r="F526" s="243" t="s">
        <v>3920</v>
      </c>
      <c r="G526" s="144"/>
      <c r="H526" s="244" t="s">
        <v>4625</v>
      </c>
      <c r="I526" s="899"/>
      <c r="J526" s="149" t="s">
        <v>6053</v>
      </c>
      <c r="K526" s="141" t="s">
        <v>1072</v>
      </c>
      <c r="L526" s="158" t="s">
        <v>4417</v>
      </c>
      <c r="M526" s="149" t="str">
        <f>VLOOKUP(L526,CódigosRetorno!$A$2:$B$1577,2,FALSE)</f>
        <v>El dato ingresado como valor del concepto de la linea no cumple con el formato establecido.</v>
      </c>
      <c r="N526" s="148" t="s">
        <v>163</v>
      </c>
      <c r="O526" s="305"/>
    </row>
    <row r="527" spans="1:15" ht="24" x14ac:dyDescent="0.35">
      <c r="A527" s="305"/>
      <c r="B527" s="876">
        <v>74</v>
      </c>
      <c r="C527" s="920" t="s">
        <v>166</v>
      </c>
      <c r="D527" s="897" t="s">
        <v>14</v>
      </c>
      <c r="E527" s="897" t="s">
        <v>8</v>
      </c>
      <c r="F527" s="156" t="s">
        <v>5</v>
      </c>
      <c r="G527" s="147" t="s">
        <v>5756</v>
      </c>
      <c r="H527" s="231" t="s">
        <v>4078</v>
      </c>
      <c r="I527" s="161">
        <v>1</v>
      </c>
      <c r="J527" s="149" t="s">
        <v>4762</v>
      </c>
      <c r="K527" s="141" t="s">
        <v>1072</v>
      </c>
      <c r="L527" s="158" t="s">
        <v>3867</v>
      </c>
      <c r="M527" s="149" t="str">
        <f>VLOOKUP(L527,CódigosRetorno!$A$2:$B$1577,2,FALSE)</f>
        <v>No existe información en el nombre del concepto.</v>
      </c>
      <c r="N527" s="148" t="s">
        <v>163</v>
      </c>
      <c r="O527" s="305"/>
    </row>
    <row r="528" spans="1:15" ht="24" x14ac:dyDescent="0.35">
      <c r="A528" s="305"/>
      <c r="B528" s="876"/>
      <c r="C528" s="920"/>
      <c r="D528" s="897"/>
      <c r="E528" s="897"/>
      <c r="F528" s="158" t="s">
        <v>40</v>
      </c>
      <c r="G528" s="141" t="s">
        <v>5756</v>
      </c>
      <c r="H528" s="148" t="s">
        <v>4079</v>
      </c>
      <c r="I528" s="161">
        <v>1</v>
      </c>
      <c r="J528" s="149" t="s">
        <v>4318</v>
      </c>
      <c r="K528" s="381" t="s">
        <v>1072</v>
      </c>
      <c r="L528" s="385" t="s">
        <v>4395</v>
      </c>
      <c r="M528" s="149" t="str">
        <f>VLOOKUP(L528,CódigosRetorno!$A$2:$B$1577,2,FALSE)</f>
        <v>El dato ingresado como codigo de identificación de concepto tributario no es valido (catalogo nro 55)</v>
      </c>
      <c r="N528" s="148" t="s">
        <v>4661</v>
      </c>
      <c r="O528" s="305"/>
    </row>
    <row r="529" spans="1:15" ht="24" x14ac:dyDescent="0.35">
      <c r="A529" s="305"/>
      <c r="B529" s="876"/>
      <c r="C529" s="920"/>
      <c r="D529" s="897"/>
      <c r="E529" s="897"/>
      <c r="F529" s="897"/>
      <c r="G529" s="148" t="s">
        <v>3998</v>
      </c>
      <c r="H529" s="149" t="s">
        <v>3902</v>
      </c>
      <c r="I529" s="148" t="s">
        <v>3900</v>
      </c>
      <c r="J529" s="149" t="s">
        <v>6513</v>
      </c>
      <c r="K529" s="141" t="s">
        <v>1072</v>
      </c>
      <c r="L529" s="158" t="s">
        <v>4242</v>
      </c>
      <c r="M529" s="149" t="str">
        <f>VLOOKUP(L529,CódigosRetorno!$A$2:$B$1577,2,FALSE)</f>
        <v>El dato ingresado como atributo @listName es incorrecto.</v>
      </c>
      <c r="N529" s="161" t="s">
        <v>163</v>
      </c>
      <c r="O529" s="305"/>
    </row>
    <row r="530" spans="1:15" ht="24" x14ac:dyDescent="0.35">
      <c r="A530" s="305"/>
      <c r="B530" s="876"/>
      <c r="C530" s="920"/>
      <c r="D530" s="897"/>
      <c r="E530" s="897"/>
      <c r="F530" s="897"/>
      <c r="G530" s="148" t="s">
        <v>3898</v>
      </c>
      <c r="H530" s="149" t="s">
        <v>3899</v>
      </c>
      <c r="I530" s="148" t="s">
        <v>3900</v>
      </c>
      <c r="J530" s="149" t="s">
        <v>4253</v>
      </c>
      <c r="K530" s="158" t="s">
        <v>1072</v>
      </c>
      <c r="L530" s="160" t="s">
        <v>4241</v>
      </c>
      <c r="M530" s="149" t="str">
        <f>VLOOKUP(L530,CódigosRetorno!$A$2:$B$1577,2,FALSE)</f>
        <v>El dato ingresado como atributo @listAgencyName es incorrecto.</v>
      </c>
      <c r="N530" s="161" t="s">
        <v>163</v>
      </c>
      <c r="O530" s="305"/>
    </row>
    <row r="531" spans="1:15" ht="36" x14ac:dyDescent="0.35">
      <c r="A531" s="305"/>
      <c r="B531" s="876"/>
      <c r="C531" s="920"/>
      <c r="D531" s="897"/>
      <c r="E531" s="897"/>
      <c r="F531" s="897"/>
      <c r="G531" s="161" t="s">
        <v>3999</v>
      </c>
      <c r="H531" s="99" t="s">
        <v>3904</v>
      </c>
      <c r="I531" s="148" t="s">
        <v>3900</v>
      </c>
      <c r="J531" s="149" t="s">
        <v>6514</v>
      </c>
      <c r="K531" s="158" t="s">
        <v>1072</v>
      </c>
      <c r="L531" s="160" t="s">
        <v>4243</v>
      </c>
      <c r="M531" s="149" t="str">
        <f>VLOOKUP(L531,CódigosRetorno!$A$2:$B$1577,2,FALSE)</f>
        <v>El dato ingresado como atributo @listURI es incorrecto.</v>
      </c>
      <c r="N531" s="161" t="s">
        <v>163</v>
      </c>
      <c r="O531" s="305"/>
    </row>
    <row r="532" spans="1:15" ht="36" x14ac:dyDescent="0.35">
      <c r="A532" s="305"/>
      <c r="B532" s="876"/>
      <c r="C532" s="920"/>
      <c r="D532" s="897"/>
      <c r="E532" s="897"/>
      <c r="F532" s="141" t="s">
        <v>137</v>
      </c>
      <c r="G532" s="141" t="s">
        <v>21</v>
      </c>
      <c r="H532" s="149" t="s">
        <v>4080</v>
      </c>
      <c r="I532" s="161">
        <v>1</v>
      </c>
      <c r="J532" s="149" t="s">
        <v>6054</v>
      </c>
      <c r="K532" s="141" t="s">
        <v>171</v>
      </c>
      <c r="L532" s="158" t="s">
        <v>3800</v>
      </c>
      <c r="M532" s="149" t="str">
        <f>VLOOKUP(L532,CódigosRetorno!$A$2:$B$1577,2,FALSE)</f>
        <v>El XML no contiene tag de la fecha del concepto por linea.</v>
      </c>
      <c r="N532" s="161" t="s">
        <v>163</v>
      </c>
      <c r="O532" s="305"/>
    </row>
    <row r="533" spans="1:15" ht="24" x14ac:dyDescent="0.35">
      <c r="A533" s="305"/>
      <c r="B533" s="876">
        <f>B527+1</f>
        <v>75</v>
      </c>
      <c r="C533" s="920" t="s">
        <v>167</v>
      </c>
      <c r="D533" s="897" t="s">
        <v>14</v>
      </c>
      <c r="E533" s="897" t="s">
        <v>8</v>
      </c>
      <c r="F533" s="148" t="s">
        <v>5</v>
      </c>
      <c r="G533" s="141" t="s">
        <v>5756</v>
      </c>
      <c r="H533" s="149" t="s">
        <v>4078</v>
      </c>
      <c r="I533" s="161">
        <v>1</v>
      </c>
      <c r="J533" s="149" t="s">
        <v>4762</v>
      </c>
      <c r="K533" s="141" t="s">
        <v>1072</v>
      </c>
      <c r="L533" s="158" t="s">
        <v>3867</v>
      </c>
      <c r="M533" s="149" t="str">
        <f>VLOOKUP(L533,CódigosRetorno!$A$2:$B$1577,2,FALSE)</f>
        <v>No existe información en el nombre del concepto.</v>
      </c>
      <c r="N533" s="148" t="s">
        <v>163</v>
      </c>
      <c r="O533" s="305"/>
    </row>
    <row r="534" spans="1:15" ht="24" x14ac:dyDescent="0.35">
      <c r="A534" s="305"/>
      <c r="B534" s="876"/>
      <c r="C534" s="920"/>
      <c r="D534" s="897"/>
      <c r="E534" s="897"/>
      <c r="F534" s="158" t="s">
        <v>40</v>
      </c>
      <c r="G534" s="141" t="s">
        <v>5756</v>
      </c>
      <c r="H534" s="151" t="s">
        <v>4079</v>
      </c>
      <c r="I534" s="161">
        <v>1</v>
      </c>
      <c r="J534" s="149" t="s">
        <v>4318</v>
      </c>
      <c r="K534" s="381" t="s">
        <v>1072</v>
      </c>
      <c r="L534" s="385" t="s">
        <v>4395</v>
      </c>
      <c r="M534" s="149" t="str">
        <f>VLOOKUP(L534,CódigosRetorno!$A$2:$B$1577,2,FALSE)</f>
        <v>El dato ingresado como codigo de identificación de concepto tributario no es valido (catalogo nro 55)</v>
      </c>
      <c r="N534" s="148" t="s">
        <v>4661</v>
      </c>
      <c r="O534" s="305"/>
    </row>
    <row r="535" spans="1:15" ht="24" x14ac:dyDescent="0.35">
      <c r="A535" s="305"/>
      <c r="B535" s="876"/>
      <c r="C535" s="920"/>
      <c r="D535" s="897"/>
      <c r="E535" s="897"/>
      <c r="F535" s="1005"/>
      <c r="G535" s="148" t="s">
        <v>3998</v>
      </c>
      <c r="H535" s="149" t="s">
        <v>3902</v>
      </c>
      <c r="I535" s="148" t="s">
        <v>3900</v>
      </c>
      <c r="J535" s="149" t="s">
        <v>6513</v>
      </c>
      <c r="K535" s="141" t="s">
        <v>1072</v>
      </c>
      <c r="L535" s="158" t="s">
        <v>4242</v>
      </c>
      <c r="M535" s="149" t="str">
        <f>VLOOKUP(L535,CódigosRetorno!$A$2:$B$1577,2,FALSE)</f>
        <v>El dato ingresado como atributo @listName es incorrecto.</v>
      </c>
      <c r="N535" s="161" t="s">
        <v>163</v>
      </c>
      <c r="O535" s="305"/>
    </row>
    <row r="536" spans="1:15" ht="24" x14ac:dyDescent="0.35">
      <c r="A536" s="305"/>
      <c r="B536" s="876"/>
      <c r="C536" s="920"/>
      <c r="D536" s="897"/>
      <c r="E536" s="897"/>
      <c r="F536" s="1005"/>
      <c r="G536" s="148" t="s">
        <v>3898</v>
      </c>
      <c r="H536" s="149" t="s">
        <v>3899</v>
      </c>
      <c r="I536" s="148" t="s">
        <v>3900</v>
      </c>
      <c r="J536" s="149" t="s">
        <v>4253</v>
      </c>
      <c r="K536" s="158" t="s">
        <v>1072</v>
      </c>
      <c r="L536" s="160" t="s">
        <v>4241</v>
      </c>
      <c r="M536" s="149" t="str">
        <f>VLOOKUP(L536,CódigosRetorno!$A$2:$B$1577,2,FALSE)</f>
        <v>El dato ingresado como atributo @listAgencyName es incorrecto.</v>
      </c>
      <c r="N536" s="161" t="s">
        <v>163</v>
      </c>
      <c r="O536" s="305"/>
    </row>
    <row r="537" spans="1:15" ht="36" x14ac:dyDescent="0.35">
      <c r="A537" s="305"/>
      <c r="B537" s="876"/>
      <c r="C537" s="920"/>
      <c r="D537" s="897"/>
      <c r="E537" s="897"/>
      <c r="F537" s="1005"/>
      <c r="G537" s="161" t="s">
        <v>3999</v>
      </c>
      <c r="H537" s="99" t="s">
        <v>3904</v>
      </c>
      <c r="I537" s="148" t="s">
        <v>3900</v>
      </c>
      <c r="J537" s="149" t="s">
        <v>6514</v>
      </c>
      <c r="K537" s="158" t="s">
        <v>1072</v>
      </c>
      <c r="L537" s="160" t="s">
        <v>4243</v>
      </c>
      <c r="M537" s="149" t="str">
        <f>VLOOKUP(L537,CódigosRetorno!$A$2:$B$1577,2,FALSE)</f>
        <v>El dato ingresado como atributo @listURI es incorrecto.</v>
      </c>
      <c r="N537" s="161" t="s">
        <v>163</v>
      </c>
      <c r="O537" s="305"/>
    </row>
    <row r="538" spans="1:15" ht="36" x14ac:dyDescent="0.35">
      <c r="A538" s="305"/>
      <c r="B538" s="876"/>
      <c r="C538" s="920"/>
      <c r="D538" s="897"/>
      <c r="E538" s="897"/>
      <c r="F538" s="158" t="s">
        <v>160</v>
      </c>
      <c r="G538" s="158" t="s">
        <v>2777</v>
      </c>
      <c r="H538" s="149" t="s">
        <v>4608</v>
      </c>
      <c r="I538" s="161">
        <v>1</v>
      </c>
      <c r="J538" s="149" t="s">
        <v>6055</v>
      </c>
      <c r="K538" s="141" t="s">
        <v>171</v>
      </c>
      <c r="L538" s="158" t="s">
        <v>4475</v>
      </c>
      <c r="M538" s="149" t="str">
        <f>VLOOKUP(L538,CódigosRetorno!$A$2:$B$1577,2,FALSE)</f>
        <v>El XML no contiene tag de la Hora del concepto por linea.</v>
      </c>
      <c r="N538" s="161" t="s">
        <v>163</v>
      </c>
      <c r="O538" s="305"/>
    </row>
    <row r="539" spans="1:15" x14ac:dyDescent="0.35">
      <c r="A539" s="305"/>
      <c r="B539" s="186" t="s">
        <v>6116</v>
      </c>
      <c r="C539" s="187"/>
      <c r="D539" s="183"/>
      <c r="E539" s="183"/>
      <c r="F539" s="183"/>
      <c r="G539" s="183"/>
      <c r="H539" s="178"/>
      <c r="I539" s="185"/>
      <c r="J539" s="178"/>
      <c r="K539" s="184" t="s">
        <v>163</v>
      </c>
      <c r="L539" s="189" t="s">
        <v>163</v>
      </c>
      <c r="M539" s="149" t="str">
        <f>VLOOKUP(L539,CódigosRetorno!$A$2:$B$1577,2,FALSE)</f>
        <v>-</v>
      </c>
      <c r="N539" s="213" t="s">
        <v>163</v>
      </c>
      <c r="O539" s="305"/>
    </row>
    <row r="540" spans="1:15" ht="24" x14ac:dyDescent="0.35">
      <c r="A540" s="305"/>
      <c r="B540" s="876" t="s">
        <v>6675</v>
      </c>
      <c r="C540" s="920" t="s">
        <v>4129</v>
      </c>
      <c r="D540" s="897" t="s">
        <v>14</v>
      </c>
      <c r="E540" s="897" t="s">
        <v>8</v>
      </c>
      <c r="F540" s="158" t="s">
        <v>5</v>
      </c>
      <c r="G540" s="148" t="s">
        <v>5756</v>
      </c>
      <c r="H540" s="149" t="s">
        <v>4078</v>
      </c>
      <c r="I540" s="148"/>
      <c r="J540" s="149" t="s">
        <v>4762</v>
      </c>
      <c r="K540" s="141" t="s">
        <v>1072</v>
      </c>
      <c r="L540" s="158" t="s">
        <v>3867</v>
      </c>
      <c r="M540" s="149" t="str">
        <f>VLOOKUP(L540,CódigosRetorno!$A$2:$B$1577,2,FALSE)</f>
        <v>No existe información en el nombre del concepto.</v>
      </c>
      <c r="N540" s="148" t="s">
        <v>163</v>
      </c>
      <c r="O540" s="305"/>
    </row>
    <row r="541" spans="1:15" ht="24" x14ac:dyDescent="0.35">
      <c r="A541" s="305"/>
      <c r="B541" s="876"/>
      <c r="C541" s="920"/>
      <c r="D541" s="897"/>
      <c r="E541" s="897"/>
      <c r="F541" s="1005" t="s">
        <v>40</v>
      </c>
      <c r="G541" s="897" t="s">
        <v>5756</v>
      </c>
      <c r="H541" s="920" t="s">
        <v>4079</v>
      </c>
      <c r="I541" s="876"/>
      <c r="J541" s="149" t="s">
        <v>4556</v>
      </c>
      <c r="K541" s="412" t="s">
        <v>1072</v>
      </c>
      <c r="L541" s="381" t="s">
        <v>4395</v>
      </c>
      <c r="M541" s="149" t="str">
        <f>VLOOKUP(L541,CódigosRetorno!$A$2:$B$1577,2,FALSE)</f>
        <v>El dato ingresado como codigo de identificación de concepto tributario no es valido (catalogo nro 55)</v>
      </c>
      <c r="N541" s="148" t="s">
        <v>4661</v>
      </c>
      <c r="O541" s="305"/>
    </row>
    <row r="542" spans="1:15" ht="36" x14ac:dyDescent="0.35">
      <c r="A542" s="305"/>
      <c r="B542" s="876"/>
      <c r="C542" s="920"/>
      <c r="D542" s="897"/>
      <c r="E542" s="897"/>
      <c r="F542" s="1005"/>
      <c r="G542" s="897"/>
      <c r="H542" s="920"/>
      <c r="I542" s="876"/>
      <c r="J542" s="149" t="s">
        <v>4691</v>
      </c>
      <c r="K542" s="158" t="s">
        <v>171</v>
      </c>
      <c r="L542" s="158" t="s">
        <v>4471</v>
      </c>
      <c r="M542" s="149" t="str">
        <f>VLOOKUP(L542,CódigosRetorno!$A$2:$B$1577,2,FALSE)</f>
        <v>El XML no contiene el tag de Carta Porte Aéreo:  Lugar de origen - Código de ubigeo</v>
      </c>
      <c r="N542" s="148" t="s">
        <v>163</v>
      </c>
      <c r="O542" s="305"/>
    </row>
    <row r="543" spans="1:15" ht="36" x14ac:dyDescent="0.35">
      <c r="A543" s="305"/>
      <c r="B543" s="876"/>
      <c r="C543" s="920"/>
      <c r="D543" s="897"/>
      <c r="E543" s="897"/>
      <c r="F543" s="1005"/>
      <c r="G543" s="897"/>
      <c r="H543" s="920"/>
      <c r="I543" s="876"/>
      <c r="J543" s="149" t="s">
        <v>4692</v>
      </c>
      <c r="K543" s="158" t="s">
        <v>171</v>
      </c>
      <c r="L543" s="158" t="s">
        <v>4472</v>
      </c>
      <c r="M543" s="149" t="str">
        <f>VLOOKUP(L543,CódigosRetorno!$A$2:$B$1577,2,FALSE)</f>
        <v>El XML no contiene el tag de Carta Porte Aéreo:  Lugar de origen - Dirección detallada</v>
      </c>
      <c r="N543" s="161" t="s">
        <v>163</v>
      </c>
      <c r="O543" s="305"/>
    </row>
    <row r="544" spans="1:15" ht="36" x14ac:dyDescent="0.35">
      <c r="A544" s="305"/>
      <c r="B544" s="876"/>
      <c r="C544" s="920"/>
      <c r="D544" s="897"/>
      <c r="E544" s="897"/>
      <c r="F544" s="1005"/>
      <c r="G544" s="897"/>
      <c r="H544" s="920"/>
      <c r="I544" s="876"/>
      <c r="J544" s="149" t="s">
        <v>4693</v>
      </c>
      <c r="K544" s="158" t="s">
        <v>171</v>
      </c>
      <c r="L544" s="158" t="s">
        <v>4473</v>
      </c>
      <c r="M544" s="149" t="str">
        <f>VLOOKUP(L544,CódigosRetorno!$A$2:$B$1577,2,FALSE)</f>
        <v>El XML no contiene el tag de Carta Porte Aéreo:  Lugar de destino - Código de ubigeo</v>
      </c>
      <c r="N544" s="148" t="s">
        <v>163</v>
      </c>
      <c r="O544" s="305"/>
    </row>
    <row r="545" spans="1:15" ht="36" x14ac:dyDescent="0.35">
      <c r="A545" s="305"/>
      <c r="B545" s="876"/>
      <c r="C545" s="920"/>
      <c r="D545" s="897"/>
      <c r="E545" s="897"/>
      <c r="F545" s="1005"/>
      <c r="G545" s="897"/>
      <c r="H545" s="920"/>
      <c r="I545" s="876"/>
      <c r="J545" s="149" t="s">
        <v>4694</v>
      </c>
      <c r="K545" s="141" t="s">
        <v>171</v>
      </c>
      <c r="L545" s="158" t="s">
        <v>4474</v>
      </c>
      <c r="M545" s="149" t="str">
        <f>VLOOKUP(L545,CódigosRetorno!$A$2:$B$1577,2,FALSE)</f>
        <v>El XML no contiene el tag de Carta Porte Aéreo:  Lugar de destino - Dirección detallada</v>
      </c>
      <c r="N545" s="161" t="s">
        <v>163</v>
      </c>
      <c r="O545" s="305"/>
    </row>
    <row r="546" spans="1:15" ht="24" x14ac:dyDescent="0.35">
      <c r="A546" s="305"/>
      <c r="B546" s="876"/>
      <c r="C546" s="920"/>
      <c r="D546" s="897"/>
      <c r="E546" s="897"/>
      <c r="F546" s="1005"/>
      <c r="G546" s="148" t="s">
        <v>3998</v>
      </c>
      <c r="H546" s="149" t="s">
        <v>3902</v>
      </c>
      <c r="I546" s="148" t="s">
        <v>3900</v>
      </c>
      <c r="J546" s="149" t="s">
        <v>6513</v>
      </c>
      <c r="K546" s="141" t="s">
        <v>1072</v>
      </c>
      <c r="L546" s="158" t="s">
        <v>4242</v>
      </c>
      <c r="M546" s="149" t="str">
        <f>VLOOKUP(L546,CódigosRetorno!$A$2:$B$1577,2,FALSE)</f>
        <v>El dato ingresado como atributo @listName es incorrecto.</v>
      </c>
      <c r="N546" s="161" t="s">
        <v>163</v>
      </c>
      <c r="O546" s="305"/>
    </row>
    <row r="547" spans="1:15" ht="24" x14ac:dyDescent="0.35">
      <c r="A547" s="305"/>
      <c r="B547" s="876"/>
      <c r="C547" s="920"/>
      <c r="D547" s="897"/>
      <c r="E547" s="897"/>
      <c r="F547" s="1005"/>
      <c r="G547" s="148" t="s">
        <v>3898</v>
      </c>
      <c r="H547" s="149" t="s">
        <v>3899</v>
      </c>
      <c r="I547" s="148" t="s">
        <v>3900</v>
      </c>
      <c r="J547" s="149" t="s">
        <v>4253</v>
      </c>
      <c r="K547" s="158" t="s">
        <v>1072</v>
      </c>
      <c r="L547" s="160" t="s">
        <v>4241</v>
      </c>
      <c r="M547" s="149" t="str">
        <f>VLOOKUP(L547,CódigosRetorno!$A$2:$B$1577,2,FALSE)</f>
        <v>El dato ingresado como atributo @listAgencyName es incorrecto.</v>
      </c>
      <c r="N547" s="161" t="s">
        <v>163</v>
      </c>
      <c r="O547" s="305"/>
    </row>
    <row r="548" spans="1:15" ht="36" x14ac:dyDescent="0.35">
      <c r="A548" s="305"/>
      <c r="B548" s="876"/>
      <c r="C548" s="920"/>
      <c r="D548" s="897"/>
      <c r="E548" s="897"/>
      <c r="F548" s="1005"/>
      <c r="G548" s="161" t="s">
        <v>3999</v>
      </c>
      <c r="H548" s="99" t="s">
        <v>3904</v>
      </c>
      <c r="I548" s="148" t="s">
        <v>3900</v>
      </c>
      <c r="J548" s="149" t="s">
        <v>6514</v>
      </c>
      <c r="K548" s="158" t="s">
        <v>1072</v>
      </c>
      <c r="L548" s="160" t="s">
        <v>4243</v>
      </c>
      <c r="M548" s="149" t="str">
        <f>VLOOKUP(L548,CódigosRetorno!$A$2:$B$1577,2,FALSE)</f>
        <v>El dato ingresado como atributo @listURI es incorrecto.</v>
      </c>
      <c r="N548" s="161" t="s">
        <v>163</v>
      </c>
      <c r="O548" s="305"/>
    </row>
    <row r="549" spans="1:15" ht="24" x14ac:dyDescent="0.35">
      <c r="A549" s="305"/>
      <c r="B549" s="876"/>
      <c r="C549" s="920"/>
      <c r="D549" s="897"/>
      <c r="E549" s="897"/>
      <c r="F549" s="1005" t="s">
        <v>4614</v>
      </c>
      <c r="G549" s="1005" t="s">
        <v>5777</v>
      </c>
      <c r="H549" s="920" t="s">
        <v>4130</v>
      </c>
      <c r="I549" s="876">
        <v>1</v>
      </c>
      <c r="J549" s="149" t="s">
        <v>6104</v>
      </c>
      <c r="K549" s="141" t="s">
        <v>171</v>
      </c>
      <c r="L549" s="158" t="s">
        <v>3799</v>
      </c>
      <c r="M549" s="149" t="str">
        <f>VLOOKUP(L549,CódigosRetorno!$A$2:$B$1577,2,FALSE)</f>
        <v>El XML no contiene tag o no existe información del valor del concepto por linea.</v>
      </c>
      <c r="N549" s="148" t="s">
        <v>163</v>
      </c>
      <c r="O549" s="305"/>
    </row>
    <row r="550" spans="1:15" ht="24" x14ac:dyDescent="0.35">
      <c r="A550" s="305"/>
      <c r="B550" s="876"/>
      <c r="C550" s="920"/>
      <c r="D550" s="897"/>
      <c r="E550" s="897"/>
      <c r="F550" s="1005"/>
      <c r="G550" s="1005"/>
      <c r="H550" s="920"/>
      <c r="I550" s="876"/>
      <c r="J550" s="149" t="s">
        <v>6056</v>
      </c>
      <c r="K550" s="141" t="s">
        <v>1072</v>
      </c>
      <c r="L550" s="158" t="s">
        <v>4417</v>
      </c>
      <c r="M550" s="149" t="str">
        <f>VLOOKUP(L550,CódigosRetorno!$A$2:$B$1577,2,FALSE)</f>
        <v>El dato ingresado como valor del concepto de la linea no cumple con el formato establecido.</v>
      </c>
      <c r="N550" s="148" t="s">
        <v>4657</v>
      </c>
      <c r="O550" s="305"/>
    </row>
    <row r="551" spans="1:15" ht="24" x14ac:dyDescent="0.35">
      <c r="A551" s="305"/>
      <c r="B551" s="876"/>
      <c r="C551" s="920"/>
      <c r="D551" s="897"/>
      <c r="E551" s="897"/>
      <c r="F551" s="1005"/>
      <c r="G551" s="1005"/>
      <c r="H551" s="920"/>
      <c r="I551" s="876"/>
      <c r="J551" s="149" t="s">
        <v>6057</v>
      </c>
      <c r="K551" s="141" t="s">
        <v>1072</v>
      </c>
      <c r="L551" s="158" t="s">
        <v>4417</v>
      </c>
      <c r="M551" s="149" t="str">
        <f>VLOOKUP(L551,CódigosRetorno!$A$2:$B$1577,2,FALSE)</f>
        <v>El dato ingresado como valor del concepto de la linea no cumple con el formato establecido.</v>
      </c>
      <c r="N551" s="148" t="s">
        <v>4657</v>
      </c>
      <c r="O551" s="305"/>
    </row>
    <row r="552" spans="1:15" ht="60" x14ac:dyDescent="0.35">
      <c r="A552" s="305"/>
      <c r="B552" s="876"/>
      <c r="C552" s="920"/>
      <c r="D552" s="897"/>
      <c r="E552" s="897"/>
      <c r="F552" s="1005"/>
      <c r="G552" s="1005"/>
      <c r="H552" s="920"/>
      <c r="I552" s="876"/>
      <c r="J552" s="647" t="s">
        <v>6557</v>
      </c>
      <c r="K552" s="641" t="s">
        <v>1072</v>
      </c>
      <c r="L552" s="377" t="s">
        <v>4417</v>
      </c>
      <c r="M552" s="149" t="str">
        <f>VLOOKUP(L552,CódigosRetorno!$A$2:$B$1577,2,FALSE)</f>
        <v>El dato ingresado como valor del concepto de la linea no cumple con el formato establecido.</v>
      </c>
      <c r="N552" s="161" t="s">
        <v>163</v>
      </c>
      <c r="O552" s="305"/>
    </row>
    <row r="553" spans="1:15" ht="60" x14ac:dyDescent="0.35">
      <c r="A553" s="305"/>
      <c r="B553" s="876"/>
      <c r="C553" s="920"/>
      <c r="D553" s="897"/>
      <c r="E553" s="897"/>
      <c r="F553" s="1005"/>
      <c r="G553" s="1005"/>
      <c r="H553" s="920"/>
      <c r="I553" s="876"/>
      <c r="J553" s="647" t="s">
        <v>6558</v>
      </c>
      <c r="K553" s="641" t="s">
        <v>1072</v>
      </c>
      <c r="L553" s="377" t="s">
        <v>4417</v>
      </c>
      <c r="M553" s="149" t="str">
        <f>VLOOKUP(L553,CódigosRetorno!$A$2:$B$1577,2,FALSE)</f>
        <v>El dato ingresado como valor del concepto de la linea no cumple con el formato establecido.</v>
      </c>
      <c r="N553" s="161" t="s">
        <v>163</v>
      </c>
      <c r="O553" s="305"/>
    </row>
    <row r="554" spans="1:15" x14ac:dyDescent="0.35">
      <c r="A554" s="305"/>
      <c r="B554" s="186" t="s">
        <v>6117</v>
      </c>
      <c r="C554" s="187"/>
      <c r="D554" s="183"/>
      <c r="E554" s="183"/>
      <c r="F554" s="183"/>
      <c r="G554" s="183"/>
      <c r="H554" s="178"/>
      <c r="I554" s="185"/>
      <c r="J554" s="178"/>
      <c r="K554" s="184" t="s">
        <v>163</v>
      </c>
      <c r="L554" s="189" t="s">
        <v>163</v>
      </c>
      <c r="M554" s="178" t="s">
        <v>163</v>
      </c>
      <c r="N554" s="213" t="s">
        <v>163</v>
      </c>
      <c r="O554" s="305"/>
    </row>
    <row r="555" spans="1:15" ht="24" x14ac:dyDescent="0.35">
      <c r="A555" s="305"/>
      <c r="B555" s="148">
        <v>78</v>
      </c>
      <c r="C555" s="481" t="s">
        <v>4131</v>
      </c>
      <c r="D555" s="141" t="s">
        <v>3</v>
      </c>
      <c r="E555" s="141" t="s">
        <v>8</v>
      </c>
      <c r="F555" s="148" t="s">
        <v>4039</v>
      </c>
      <c r="G555" s="141"/>
      <c r="H555" s="149" t="s">
        <v>4132</v>
      </c>
      <c r="I555" s="148">
        <v>1</v>
      </c>
      <c r="J555" s="149" t="s">
        <v>4695</v>
      </c>
      <c r="K555" s="141" t="s">
        <v>171</v>
      </c>
      <c r="L555" s="158" t="s">
        <v>4459</v>
      </c>
      <c r="M555" s="149" t="str">
        <f>VLOOKUP(L555,CódigosRetorno!$A$2:$B$1577,2,FALSE)</f>
        <v>El XML no contiene el tag de BVME transporte ferroviario: Agente de Viajes: Numero de Ruc</v>
      </c>
      <c r="N555" s="161" t="s">
        <v>163</v>
      </c>
      <c r="O555" s="305"/>
    </row>
    <row r="556" spans="1:15" ht="24" x14ac:dyDescent="0.35">
      <c r="A556" s="305"/>
      <c r="B556" s="876">
        <f>B555+1</f>
        <v>79</v>
      </c>
      <c r="C556" s="920" t="s">
        <v>4133</v>
      </c>
      <c r="D556" s="897" t="s">
        <v>3</v>
      </c>
      <c r="E556" s="897" t="s">
        <v>8</v>
      </c>
      <c r="F556" s="876" t="s">
        <v>43</v>
      </c>
      <c r="G556" s="897" t="s">
        <v>5743</v>
      </c>
      <c r="H556" s="870" t="s">
        <v>4134</v>
      </c>
      <c r="I556" s="876">
        <v>1</v>
      </c>
      <c r="J556" s="149" t="s">
        <v>6531</v>
      </c>
      <c r="K556" s="141" t="s">
        <v>171</v>
      </c>
      <c r="L556" s="158" t="s">
        <v>4460</v>
      </c>
      <c r="M556" s="149" t="str">
        <f>VLOOKUP(L556,CódigosRetorno!$A$2:$B$1577,2,FALSE)</f>
        <v>El XML no contiene el tag de BVME transporte ferroviario: Agente de Viajes: Tipo de documento</v>
      </c>
      <c r="N556" s="148" t="s">
        <v>4669</v>
      </c>
      <c r="O556" s="305"/>
    </row>
    <row r="557" spans="1:15" ht="24" x14ac:dyDescent="0.35">
      <c r="A557" s="305"/>
      <c r="B557" s="876"/>
      <c r="C557" s="920"/>
      <c r="D557" s="897"/>
      <c r="E557" s="897"/>
      <c r="F557" s="876"/>
      <c r="G557" s="897"/>
      <c r="H557" s="870"/>
      <c r="I557" s="876"/>
      <c r="J557" s="149" t="s">
        <v>4501</v>
      </c>
      <c r="K557" s="141" t="s">
        <v>171</v>
      </c>
      <c r="L557" s="158" t="s">
        <v>4461</v>
      </c>
      <c r="M557" s="149" t="str">
        <f>VLOOKUP(L557,CódigosRetorno!$A$2:$B$1577,2,FALSE)</f>
        <v>El dato ingresado como Agente de Viajes-Tipo de documento no corresponde al valor esperado.</v>
      </c>
      <c r="N557" s="161" t="s">
        <v>163</v>
      </c>
      <c r="O557" s="305"/>
    </row>
    <row r="558" spans="1:15" ht="24" x14ac:dyDescent="0.35">
      <c r="A558" s="305"/>
      <c r="B558" s="876"/>
      <c r="C558" s="920"/>
      <c r="D558" s="897"/>
      <c r="E558" s="897"/>
      <c r="F558" s="897"/>
      <c r="G558" s="161" t="s">
        <v>3914</v>
      </c>
      <c r="H558" s="94" t="s">
        <v>3915</v>
      </c>
      <c r="I558" s="148" t="s">
        <v>3900</v>
      </c>
      <c r="J558" s="149" t="s">
        <v>6363</v>
      </c>
      <c r="K558" s="141" t="s">
        <v>1072</v>
      </c>
      <c r="L558" s="158" t="s">
        <v>4246</v>
      </c>
      <c r="M558" s="149" t="str">
        <f>VLOOKUP(L558,CódigosRetorno!$A$2:$B$1577,2,FALSE)</f>
        <v>El dato ingresado como atributo @schemeName es incorrecto.</v>
      </c>
      <c r="N558" s="161" t="s">
        <v>163</v>
      </c>
      <c r="O558" s="305"/>
    </row>
    <row r="559" spans="1:15" ht="24" x14ac:dyDescent="0.35">
      <c r="A559" s="305"/>
      <c r="B559" s="876"/>
      <c r="C559" s="920"/>
      <c r="D559" s="897"/>
      <c r="E559" s="897"/>
      <c r="F559" s="897"/>
      <c r="G559" s="161" t="s">
        <v>3898</v>
      </c>
      <c r="H559" s="94" t="s">
        <v>3916</v>
      </c>
      <c r="I559" s="148" t="s">
        <v>3900</v>
      </c>
      <c r="J559" s="149" t="s">
        <v>4253</v>
      </c>
      <c r="K559" s="141" t="s">
        <v>1072</v>
      </c>
      <c r="L559" s="158" t="s">
        <v>4247</v>
      </c>
      <c r="M559" s="149" t="str">
        <f>VLOOKUP(L559,CódigosRetorno!$A$2:$B$1577,2,FALSE)</f>
        <v>El dato ingresado como atributo @schemeAgencyName es incorrecto.</v>
      </c>
      <c r="N559" s="161" t="s">
        <v>163</v>
      </c>
      <c r="O559" s="305"/>
    </row>
    <row r="560" spans="1:15" ht="36" x14ac:dyDescent="0.35">
      <c r="A560" s="305"/>
      <c r="B560" s="876"/>
      <c r="C560" s="920"/>
      <c r="D560" s="897"/>
      <c r="E560" s="897"/>
      <c r="F560" s="897"/>
      <c r="G560" s="161" t="s">
        <v>3917</v>
      </c>
      <c r="H560" s="94" t="s">
        <v>3918</v>
      </c>
      <c r="I560" s="148" t="s">
        <v>3900</v>
      </c>
      <c r="J560" s="149" t="s">
        <v>6364</v>
      </c>
      <c r="K560" s="158" t="s">
        <v>1072</v>
      </c>
      <c r="L560" s="160" t="s">
        <v>4248</v>
      </c>
      <c r="M560" s="149" t="str">
        <f>VLOOKUP(L560,CódigosRetorno!$A$2:$B$1577,2,FALSE)</f>
        <v>El dato ingresado como atributo @schemeURI es incorrecto.</v>
      </c>
      <c r="N560" s="161" t="s">
        <v>163</v>
      </c>
      <c r="O560" s="305"/>
    </row>
    <row r="561" spans="1:15" ht="24" x14ac:dyDescent="0.35">
      <c r="A561" s="305"/>
      <c r="B561" s="876" t="s">
        <v>6676</v>
      </c>
      <c r="C561" s="920" t="s">
        <v>6038</v>
      </c>
      <c r="D561" s="897" t="s">
        <v>14</v>
      </c>
      <c r="E561" s="897" t="s">
        <v>8</v>
      </c>
      <c r="F561" s="158" t="s">
        <v>5</v>
      </c>
      <c r="G561" s="148"/>
      <c r="H561" s="149" t="s">
        <v>4078</v>
      </c>
      <c r="I561" s="148">
        <v>1</v>
      </c>
      <c r="J561" s="149" t="s">
        <v>4762</v>
      </c>
      <c r="K561" s="141" t="s">
        <v>1072</v>
      </c>
      <c r="L561" s="158" t="s">
        <v>3867</v>
      </c>
      <c r="M561" s="149" t="str">
        <f>VLOOKUP(L561,CódigosRetorno!$A$2:$B$1577,2,FALSE)</f>
        <v>No existe información en el nombre del concepto.</v>
      </c>
      <c r="N561" s="148" t="s">
        <v>163</v>
      </c>
      <c r="O561" s="305"/>
    </row>
    <row r="562" spans="1:15" ht="24" x14ac:dyDescent="0.35">
      <c r="A562" s="305"/>
      <c r="B562" s="876"/>
      <c r="C562" s="920"/>
      <c r="D562" s="897"/>
      <c r="E562" s="897"/>
      <c r="F562" s="1005" t="s">
        <v>40</v>
      </c>
      <c r="G562" s="897" t="s">
        <v>5756</v>
      </c>
      <c r="H562" s="920" t="s">
        <v>4079</v>
      </c>
      <c r="I562" s="876">
        <v>1</v>
      </c>
      <c r="J562" s="149" t="s">
        <v>4556</v>
      </c>
      <c r="K562" s="412" t="s">
        <v>1072</v>
      </c>
      <c r="L562" s="381" t="s">
        <v>4395</v>
      </c>
      <c r="M562" s="149" t="str">
        <f>VLOOKUP(L562,CódigosRetorno!$A$2:$B$1577,2,FALSE)</f>
        <v>El dato ingresado como codigo de identificación de concepto tributario no es valido (catalogo nro 55)</v>
      </c>
      <c r="N562" s="148" t="s">
        <v>4661</v>
      </c>
      <c r="O562" s="305"/>
    </row>
    <row r="563" spans="1:15" ht="36" x14ac:dyDescent="0.35">
      <c r="A563" s="305"/>
      <c r="B563" s="876"/>
      <c r="C563" s="920"/>
      <c r="D563" s="897"/>
      <c r="E563" s="897"/>
      <c r="F563" s="1005"/>
      <c r="G563" s="897"/>
      <c r="H563" s="920"/>
      <c r="I563" s="876"/>
      <c r="J563" s="149" t="s">
        <v>4696</v>
      </c>
      <c r="K563" s="141" t="s">
        <v>171</v>
      </c>
      <c r="L563" s="158" t="s">
        <v>4462</v>
      </c>
      <c r="M563" s="149" t="str">
        <f>VLOOKUP(L563,CódigosRetorno!$A$2:$B$1577,2,FALSE)</f>
        <v>El XML no contiene el tag de BVME transporte ferroviario: Pasajero - Apellidos y Nombres</v>
      </c>
      <c r="N563" s="148" t="s">
        <v>163</v>
      </c>
      <c r="O563" s="305"/>
    </row>
    <row r="564" spans="1:15" ht="36" x14ac:dyDescent="0.35">
      <c r="A564" s="305"/>
      <c r="B564" s="876"/>
      <c r="C564" s="920"/>
      <c r="D564" s="897"/>
      <c r="E564" s="897"/>
      <c r="F564" s="1005"/>
      <c r="G564" s="897"/>
      <c r="H564" s="920"/>
      <c r="I564" s="876"/>
      <c r="J564" s="149" t="s">
        <v>4697</v>
      </c>
      <c r="K564" s="141" t="s">
        <v>171</v>
      </c>
      <c r="L564" s="158" t="s">
        <v>4463</v>
      </c>
      <c r="M564" s="149" t="str">
        <f>VLOOKUP(L564,CódigosRetorno!$A$2:$B$1577,2,FALSE)</f>
        <v>El XML no contiene el tag de BVME transporte ferroviario: Pasajero - Tipo de documento de identidad</v>
      </c>
      <c r="N564" s="148" t="s">
        <v>163</v>
      </c>
      <c r="O564" s="305"/>
    </row>
    <row r="565" spans="1:15" ht="36" x14ac:dyDescent="0.35">
      <c r="A565" s="305"/>
      <c r="B565" s="876"/>
      <c r="C565" s="920"/>
      <c r="D565" s="897"/>
      <c r="E565" s="897"/>
      <c r="F565" s="1005"/>
      <c r="G565" s="897"/>
      <c r="H565" s="920"/>
      <c r="I565" s="876"/>
      <c r="J565" s="149" t="s">
        <v>4698</v>
      </c>
      <c r="K565" s="141" t="s">
        <v>171</v>
      </c>
      <c r="L565" s="158" t="s">
        <v>4648</v>
      </c>
      <c r="M565" s="149" t="str">
        <f>VLOOKUP(L565,CódigosRetorno!$A$2:$B$1577,2,FALSE)</f>
        <v>El XML no contiene el tag de BVME transporte ferroviario: Pasajero - Número de documento de identidad</v>
      </c>
      <c r="N565" s="148" t="s">
        <v>163</v>
      </c>
      <c r="O565" s="305"/>
    </row>
    <row r="566" spans="1:15" ht="36" x14ac:dyDescent="0.35">
      <c r="A566" s="305"/>
      <c r="B566" s="876"/>
      <c r="C566" s="920"/>
      <c r="D566" s="897"/>
      <c r="E566" s="897"/>
      <c r="F566" s="1005"/>
      <c r="G566" s="897"/>
      <c r="H566" s="920"/>
      <c r="I566" s="876"/>
      <c r="J566" s="149" t="s">
        <v>4699</v>
      </c>
      <c r="K566" s="141" t="s">
        <v>171</v>
      </c>
      <c r="L566" s="158" t="s">
        <v>4464</v>
      </c>
      <c r="M566" s="149" t="str">
        <f>VLOOKUP(L566,CódigosRetorno!$A$2:$B$1577,2,FALSE)</f>
        <v>El XML no contiene el tag de BVME transporte ferroviario: Servicio transporte: Ciudad o lugar de origen - Código de ubigeo</v>
      </c>
      <c r="N566" s="161" t="s">
        <v>163</v>
      </c>
      <c r="O566" s="305"/>
    </row>
    <row r="567" spans="1:15" ht="36" x14ac:dyDescent="0.35">
      <c r="A567" s="305"/>
      <c r="B567" s="876"/>
      <c r="C567" s="920"/>
      <c r="D567" s="897"/>
      <c r="E567" s="897"/>
      <c r="F567" s="1005"/>
      <c r="G567" s="897"/>
      <c r="H567" s="920"/>
      <c r="I567" s="876"/>
      <c r="J567" s="149" t="s">
        <v>4700</v>
      </c>
      <c r="K567" s="141" t="s">
        <v>171</v>
      </c>
      <c r="L567" s="158" t="s">
        <v>4465</v>
      </c>
      <c r="M567" s="149" t="str">
        <f>VLOOKUP(L567,CódigosRetorno!$A$2:$B$1577,2,FALSE)</f>
        <v>El XML no contiene el tag de BVME transporte ferroviario: Servicio transporte: Ciudad o lugar de origen - Dirección detallada</v>
      </c>
      <c r="N567" s="161" t="s">
        <v>163</v>
      </c>
      <c r="O567" s="305"/>
    </row>
    <row r="568" spans="1:15" ht="36" x14ac:dyDescent="0.35">
      <c r="A568" s="305"/>
      <c r="B568" s="876"/>
      <c r="C568" s="920"/>
      <c r="D568" s="897"/>
      <c r="E568" s="897"/>
      <c r="F568" s="1005"/>
      <c r="G568" s="897"/>
      <c r="H568" s="920"/>
      <c r="I568" s="876"/>
      <c r="J568" s="149" t="s">
        <v>4701</v>
      </c>
      <c r="K568" s="141" t="s">
        <v>171</v>
      </c>
      <c r="L568" s="158" t="s">
        <v>4466</v>
      </c>
      <c r="M568" s="149" t="str">
        <f>VLOOKUP(L568,CódigosRetorno!$A$2:$B$1577,2,FALSE)</f>
        <v>El XML no contiene el tag de BVME transporte ferroviario: Servicio transporte: Ciudad o lugar de destino - Código de ubigeo</v>
      </c>
      <c r="N568" s="161" t="s">
        <v>163</v>
      </c>
      <c r="O568" s="305"/>
    </row>
    <row r="569" spans="1:15" ht="36" x14ac:dyDescent="0.35">
      <c r="A569" s="305"/>
      <c r="B569" s="876"/>
      <c r="C569" s="920"/>
      <c r="D569" s="897"/>
      <c r="E569" s="897"/>
      <c r="F569" s="1005"/>
      <c r="G569" s="897"/>
      <c r="H569" s="920"/>
      <c r="I569" s="876"/>
      <c r="J569" s="149" t="s">
        <v>4702</v>
      </c>
      <c r="K569" s="141" t="s">
        <v>171</v>
      </c>
      <c r="L569" s="158" t="s">
        <v>4467</v>
      </c>
      <c r="M569" s="149" t="str">
        <f>VLOOKUP(L569,CódigosRetorno!$A$2:$B$1577,2,FALSE)</f>
        <v>El XML no contiene el tag de BVME transporte ferroviario: Servicio transporte: Ciudad o lugar de destino - Dirección detallada</v>
      </c>
      <c r="N569" s="161" t="s">
        <v>163</v>
      </c>
      <c r="O569" s="305"/>
    </row>
    <row r="570" spans="1:15" ht="36" x14ac:dyDescent="0.35">
      <c r="A570" s="305"/>
      <c r="B570" s="876"/>
      <c r="C570" s="920"/>
      <c r="D570" s="897"/>
      <c r="E570" s="897"/>
      <c r="F570" s="1005"/>
      <c r="G570" s="897"/>
      <c r="H570" s="920"/>
      <c r="I570" s="876"/>
      <c r="J570" s="149" t="s">
        <v>4703</v>
      </c>
      <c r="K570" s="141" t="s">
        <v>171</v>
      </c>
      <c r="L570" s="158" t="s">
        <v>4468</v>
      </c>
      <c r="M570" s="149" t="str">
        <f>VLOOKUP(L570,CódigosRetorno!$A$2:$B$1577,2,FALSE)</f>
        <v>El XML no contiene el tag de BVME transporte ferroviario: Servicio transporte:Número de asiento</v>
      </c>
      <c r="N570" s="161" t="s">
        <v>163</v>
      </c>
      <c r="O570" s="305"/>
    </row>
    <row r="571" spans="1:15" ht="24" x14ac:dyDescent="0.35">
      <c r="A571" s="305"/>
      <c r="B571" s="876"/>
      <c r="C571" s="920"/>
      <c r="D571" s="897"/>
      <c r="E571" s="897"/>
      <c r="F571" s="1005"/>
      <c r="G571" s="148" t="s">
        <v>3998</v>
      </c>
      <c r="H571" s="149" t="s">
        <v>3902</v>
      </c>
      <c r="I571" s="148" t="s">
        <v>3900</v>
      </c>
      <c r="J571" s="149" t="s">
        <v>6513</v>
      </c>
      <c r="K571" s="141" t="s">
        <v>1072</v>
      </c>
      <c r="L571" s="158" t="s">
        <v>4242</v>
      </c>
      <c r="M571" s="149" t="str">
        <f>VLOOKUP(L571,CódigosRetorno!$A$2:$B$1577,2,FALSE)</f>
        <v>El dato ingresado como atributo @listName es incorrecto.</v>
      </c>
      <c r="N571" s="161" t="s">
        <v>163</v>
      </c>
      <c r="O571" s="305"/>
    </row>
    <row r="572" spans="1:15" ht="24" x14ac:dyDescent="0.35">
      <c r="A572" s="305"/>
      <c r="B572" s="876"/>
      <c r="C572" s="920"/>
      <c r="D572" s="897"/>
      <c r="E572" s="897"/>
      <c r="F572" s="1005"/>
      <c r="G572" s="148" t="s">
        <v>3898</v>
      </c>
      <c r="H572" s="149" t="s">
        <v>3899</v>
      </c>
      <c r="I572" s="148" t="s">
        <v>3900</v>
      </c>
      <c r="J572" s="149" t="s">
        <v>4253</v>
      </c>
      <c r="K572" s="158" t="s">
        <v>1072</v>
      </c>
      <c r="L572" s="160" t="s">
        <v>4241</v>
      </c>
      <c r="M572" s="149" t="str">
        <f>VLOOKUP(L572,CódigosRetorno!$A$2:$B$1577,2,FALSE)</f>
        <v>El dato ingresado como atributo @listAgencyName es incorrecto.</v>
      </c>
      <c r="N572" s="161" t="s">
        <v>163</v>
      </c>
      <c r="O572" s="305"/>
    </row>
    <row r="573" spans="1:15" ht="36" x14ac:dyDescent="0.35">
      <c r="A573" s="305"/>
      <c r="B573" s="876"/>
      <c r="C573" s="920"/>
      <c r="D573" s="897"/>
      <c r="E573" s="897"/>
      <c r="F573" s="1005"/>
      <c r="G573" s="161" t="s">
        <v>3999</v>
      </c>
      <c r="H573" s="99" t="s">
        <v>3904</v>
      </c>
      <c r="I573" s="148" t="s">
        <v>3900</v>
      </c>
      <c r="J573" s="149" t="s">
        <v>6514</v>
      </c>
      <c r="K573" s="158" t="s">
        <v>1072</v>
      </c>
      <c r="L573" s="160" t="s">
        <v>4243</v>
      </c>
      <c r="M573" s="149" t="str">
        <f>VLOOKUP(L573,CódigosRetorno!$A$2:$B$1577,2,FALSE)</f>
        <v>El dato ingresado como atributo @listURI es incorrecto.</v>
      </c>
      <c r="N573" s="161" t="s">
        <v>163</v>
      </c>
      <c r="O573" s="305"/>
    </row>
    <row r="574" spans="1:15" ht="36" x14ac:dyDescent="0.35">
      <c r="A574" s="305"/>
      <c r="B574" s="876"/>
      <c r="C574" s="920"/>
      <c r="D574" s="897"/>
      <c r="E574" s="897"/>
      <c r="F574" s="1005" t="s">
        <v>4652</v>
      </c>
      <c r="G574" s="1005" t="s">
        <v>5778</v>
      </c>
      <c r="H574" s="920" t="s">
        <v>4135</v>
      </c>
      <c r="I574" s="876">
        <v>1</v>
      </c>
      <c r="J574" s="149" t="s">
        <v>6105</v>
      </c>
      <c r="K574" s="141" t="s">
        <v>171</v>
      </c>
      <c r="L574" s="158" t="s">
        <v>3799</v>
      </c>
      <c r="M574" s="149" t="str">
        <f>VLOOKUP(L574,CódigosRetorno!$A$2:$B$1577,2,FALSE)</f>
        <v>El XML no contiene tag o no existe información del valor del concepto por linea.</v>
      </c>
      <c r="N574" s="161" t="s">
        <v>163</v>
      </c>
      <c r="O574" s="305"/>
    </row>
    <row r="575" spans="1:15" ht="60" x14ac:dyDescent="0.35">
      <c r="A575" s="305"/>
      <c r="B575" s="876"/>
      <c r="C575" s="920"/>
      <c r="D575" s="897"/>
      <c r="E575" s="897"/>
      <c r="F575" s="1005"/>
      <c r="G575" s="1005"/>
      <c r="H575" s="920"/>
      <c r="I575" s="876"/>
      <c r="J575" s="647" t="s">
        <v>6571</v>
      </c>
      <c r="K575" s="641" t="s">
        <v>1072</v>
      </c>
      <c r="L575" s="377" t="s">
        <v>4417</v>
      </c>
      <c r="M575" s="149" t="str">
        <f>VLOOKUP(L575,CódigosRetorno!$A$2:$B$1577,2,FALSE)</f>
        <v>El dato ingresado como valor del concepto de la linea no cumple con el formato establecido.</v>
      </c>
      <c r="N575" s="161" t="s">
        <v>163</v>
      </c>
      <c r="O575" s="305"/>
    </row>
    <row r="576" spans="1:15" ht="24" x14ac:dyDescent="0.35">
      <c r="A576" s="305"/>
      <c r="B576" s="876"/>
      <c r="C576" s="920"/>
      <c r="D576" s="897"/>
      <c r="E576" s="897"/>
      <c r="F576" s="1005"/>
      <c r="G576" s="1005"/>
      <c r="H576" s="920"/>
      <c r="I576" s="876"/>
      <c r="J576" s="149" t="s">
        <v>6058</v>
      </c>
      <c r="K576" s="141" t="s">
        <v>1072</v>
      </c>
      <c r="L576" s="158" t="s">
        <v>4417</v>
      </c>
      <c r="M576" s="149" t="str">
        <f>VLOOKUP(L576,CódigosRetorno!$A$2:$B$1577,2,FALSE)</f>
        <v>El dato ingresado como valor del concepto de la linea no cumple con el formato establecido.</v>
      </c>
      <c r="N576" s="148" t="s">
        <v>4669</v>
      </c>
      <c r="O576" s="305"/>
    </row>
    <row r="577" spans="1:15" ht="24" x14ac:dyDescent="0.35">
      <c r="A577" s="305"/>
      <c r="B577" s="876"/>
      <c r="C577" s="920"/>
      <c r="D577" s="897"/>
      <c r="E577" s="897"/>
      <c r="F577" s="1005"/>
      <c r="G577" s="1005"/>
      <c r="H577" s="920"/>
      <c r="I577" s="876"/>
      <c r="J577" s="149" t="s">
        <v>6059</v>
      </c>
      <c r="K577" s="141" t="s">
        <v>1072</v>
      </c>
      <c r="L577" s="158" t="s">
        <v>4417</v>
      </c>
      <c r="M577" s="149" t="str">
        <f>VLOOKUP(L577,CódigosRetorno!$A$2:$B$1577,2,FALSE)</f>
        <v>El dato ingresado como valor del concepto de la linea no cumple con el formato establecido.</v>
      </c>
      <c r="N577" s="148" t="s">
        <v>4657</v>
      </c>
      <c r="O577" s="305"/>
    </row>
    <row r="578" spans="1:15" ht="60" x14ac:dyDescent="0.35">
      <c r="A578" s="305"/>
      <c r="B578" s="876"/>
      <c r="C578" s="920"/>
      <c r="D578" s="897"/>
      <c r="E578" s="897"/>
      <c r="F578" s="1005"/>
      <c r="G578" s="1005"/>
      <c r="H578" s="920"/>
      <c r="I578" s="876"/>
      <c r="J578" s="647" t="s">
        <v>6560</v>
      </c>
      <c r="K578" s="641" t="s">
        <v>1072</v>
      </c>
      <c r="L578" s="377" t="s">
        <v>4417</v>
      </c>
      <c r="M578" s="149" t="str">
        <f>VLOOKUP(L578,CódigosRetorno!$A$2:$B$1577,2,FALSE)</f>
        <v>El dato ingresado como valor del concepto de la linea no cumple con el formato establecido.</v>
      </c>
      <c r="N578" s="161" t="s">
        <v>163</v>
      </c>
      <c r="O578" s="305"/>
    </row>
    <row r="579" spans="1:15" ht="24" x14ac:dyDescent="0.35">
      <c r="A579" s="305"/>
      <c r="B579" s="876"/>
      <c r="C579" s="920"/>
      <c r="D579" s="897"/>
      <c r="E579" s="897"/>
      <c r="F579" s="1005"/>
      <c r="G579" s="1005"/>
      <c r="H579" s="920"/>
      <c r="I579" s="876"/>
      <c r="J579" s="149" t="s">
        <v>6060</v>
      </c>
      <c r="K579" s="141" t="s">
        <v>1072</v>
      </c>
      <c r="L579" s="158" t="s">
        <v>4417</v>
      </c>
      <c r="M579" s="149" t="str">
        <f>VLOOKUP(L579,CódigosRetorno!$A$2:$B$1577,2,FALSE)</f>
        <v>El dato ingresado como valor del concepto de la linea no cumple con el formato establecido.</v>
      </c>
      <c r="N579" s="148" t="s">
        <v>4657</v>
      </c>
      <c r="O579" s="305"/>
    </row>
    <row r="580" spans="1:15" ht="60" x14ac:dyDescent="0.35">
      <c r="A580" s="305"/>
      <c r="B580" s="876"/>
      <c r="C580" s="920"/>
      <c r="D580" s="897"/>
      <c r="E580" s="897"/>
      <c r="F580" s="1005"/>
      <c r="G580" s="1005"/>
      <c r="H580" s="920"/>
      <c r="I580" s="876"/>
      <c r="J580" s="647" t="s">
        <v>6561</v>
      </c>
      <c r="K580" s="641" t="s">
        <v>1072</v>
      </c>
      <c r="L580" s="377" t="s">
        <v>4417</v>
      </c>
      <c r="M580" s="149" t="str">
        <f>VLOOKUP(L580,CódigosRetorno!$A$2:$B$1577,2,FALSE)</f>
        <v>El dato ingresado como valor del concepto de la linea no cumple con el formato establecido.</v>
      </c>
      <c r="N580" s="161" t="s">
        <v>163</v>
      </c>
      <c r="O580" s="305"/>
    </row>
    <row r="581" spans="1:15" ht="60" x14ac:dyDescent="0.35">
      <c r="A581" s="305"/>
      <c r="B581" s="876"/>
      <c r="C581" s="920"/>
      <c r="D581" s="897"/>
      <c r="E581" s="897"/>
      <c r="F581" s="1005"/>
      <c r="G581" s="1005"/>
      <c r="H581" s="920"/>
      <c r="I581" s="876"/>
      <c r="J581" s="647" t="s">
        <v>6562</v>
      </c>
      <c r="K581" s="641" t="s">
        <v>1072</v>
      </c>
      <c r="L581" s="377" t="s">
        <v>4417</v>
      </c>
      <c r="M581" s="149" t="str">
        <f>VLOOKUP(L581,CódigosRetorno!$A$2:$B$1577,2,FALSE)</f>
        <v>El dato ingresado como valor del concepto de la linea no cumple con el formato establecido.</v>
      </c>
      <c r="N581" s="161" t="s">
        <v>163</v>
      </c>
      <c r="O581" s="305"/>
    </row>
    <row r="582" spans="1:15" ht="60" x14ac:dyDescent="0.35">
      <c r="A582" s="305"/>
      <c r="B582" s="876"/>
      <c r="C582" s="920"/>
      <c r="D582" s="897"/>
      <c r="E582" s="897"/>
      <c r="F582" s="1005"/>
      <c r="G582" s="1005"/>
      <c r="H582" s="920"/>
      <c r="I582" s="876"/>
      <c r="J582" s="647" t="s">
        <v>6563</v>
      </c>
      <c r="K582" s="641" t="s">
        <v>1072</v>
      </c>
      <c r="L582" s="377" t="s">
        <v>4417</v>
      </c>
      <c r="M582" s="149" t="str">
        <f>VLOOKUP(L582,CódigosRetorno!$A$2:$B$1577,2,FALSE)</f>
        <v>El dato ingresado como valor del concepto de la linea no cumple con el formato establecido.</v>
      </c>
      <c r="N582" s="161" t="s">
        <v>163</v>
      </c>
      <c r="O582" s="305"/>
    </row>
    <row r="583" spans="1:15" ht="24" x14ac:dyDescent="0.35">
      <c r="A583" s="305"/>
      <c r="B583" s="897">
        <v>85</v>
      </c>
      <c r="C583" s="920" t="s">
        <v>4503</v>
      </c>
      <c r="D583" s="897" t="s">
        <v>14</v>
      </c>
      <c r="E583" s="897" t="s">
        <v>8</v>
      </c>
      <c r="F583" s="158" t="s">
        <v>5</v>
      </c>
      <c r="G583" s="148"/>
      <c r="H583" s="149" t="s">
        <v>4078</v>
      </c>
      <c r="I583" s="148">
        <v>1</v>
      </c>
      <c r="J583" s="149" t="s">
        <v>4762</v>
      </c>
      <c r="K583" s="141" t="s">
        <v>1072</v>
      </c>
      <c r="L583" s="158" t="s">
        <v>3867</v>
      </c>
      <c r="M583" s="149" t="str">
        <f>VLOOKUP(L583,CódigosRetorno!$A$2:$B$1577,2,FALSE)</f>
        <v>No existe información en el nombre del concepto.</v>
      </c>
      <c r="N583" s="148" t="s">
        <v>163</v>
      </c>
      <c r="O583" s="305"/>
    </row>
    <row r="584" spans="1:15" ht="24" x14ac:dyDescent="0.35">
      <c r="A584" s="305"/>
      <c r="B584" s="897"/>
      <c r="C584" s="920"/>
      <c r="D584" s="897"/>
      <c r="E584" s="897"/>
      <c r="F584" s="1005" t="s">
        <v>40</v>
      </c>
      <c r="G584" s="897" t="s">
        <v>5756</v>
      </c>
      <c r="H584" s="920" t="s">
        <v>4079</v>
      </c>
      <c r="I584" s="876">
        <v>1</v>
      </c>
      <c r="J584" s="149" t="s">
        <v>4556</v>
      </c>
      <c r="K584" s="412" t="s">
        <v>1072</v>
      </c>
      <c r="L584" s="381" t="s">
        <v>4395</v>
      </c>
      <c r="M584" s="149" t="str">
        <f>VLOOKUP(L584,CódigosRetorno!$A$2:$B$1577,2,FALSE)</f>
        <v>El dato ingresado como codigo de identificación de concepto tributario no es valido (catalogo nro 55)</v>
      </c>
      <c r="N584" s="148" t="s">
        <v>4661</v>
      </c>
      <c r="O584" s="305"/>
    </row>
    <row r="585" spans="1:15" ht="36" x14ac:dyDescent="0.35">
      <c r="A585" s="305"/>
      <c r="B585" s="897"/>
      <c r="C585" s="920"/>
      <c r="D585" s="897"/>
      <c r="E585" s="897"/>
      <c r="F585" s="1005"/>
      <c r="G585" s="897"/>
      <c r="H585" s="920"/>
      <c r="I585" s="876"/>
      <c r="J585" s="149" t="s">
        <v>4704</v>
      </c>
      <c r="K585" s="141" t="s">
        <v>171</v>
      </c>
      <c r="L585" s="158" t="s">
        <v>4470</v>
      </c>
      <c r="M585" s="149" t="str">
        <f>VLOOKUP(L585,CódigosRetorno!$A$2:$B$1577,2,FALSE)</f>
        <v>El XML no contiene el tag de BVME transporte ferroviario: Servicio transporte: Fecha programada de inicio de viaje</v>
      </c>
      <c r="N585" s="148" t="s">
        <v>163</v>
      </c>
      <c r="O585" s="305"/>
    </row>
    <row r="586" spans="1:15" ht="24" x14ac:dyDescent="0.35">
      <c r="A586" s="305"/>
      <c r="B586" s="897"/>
      <c r="C586" s="920"/>
      <c r="D586" s="897"/>
      <c r="E586" s="897"/>
      <c r="F586" s="1005"/>
      <c r="G586" s="148" t="s">
        <v>3998</v>
      </c>
      <c r="H586" s="149" t="s">
        <v>3902</v>
      </c>
      <c r="I586" s="148" t="s">
        <v>3900</v>
      </c>
      <c r="J586" s="149" t="s">
        <v>6513</v>
      </c>
      <c r="K586" s="141" t="s">
        <v>1072</v>
      </c>
      <c r="L586" s="158" t="s">
        <v>4242</v>
      </c>
      <c r="M586" s="149" t="str">
        <f>VLOOKUP(L586,CódigosRetorno!$A$2:$B$1577,2,FALSE)</f>
        <v>El dato ingresado como atributo @listName es incorrecto.</v>
      </c>
      <c r="N586" s="161" t="s">
        <v>163</v>
      </c>
      <c r="O586" s="305"/>
    </row>
    <row r="587" spans="1:15" ht="24" x14ac:dyDescent="0.35">
      <c r="A587" s="305"/>
      <c r="B587" s="897"/>
      <c r="C587" s="920"/>
      <c r="D587" s="897"/>
      <c r="E587" s="897"/>
      <c r="F587" s="1005"/>
      <c r="G587" s="148" t="s">
        <v>3898</v>
      </c>
      <c r="H587" s="149" t="s">
        <v>3899</v>
      </c>
      <c r="I587" s="148" t="s">
        <v>3900</v>
      </c>
      <c r="J587" s="149" t="s">
        <v>4253</v>
      </c>
      <c r="K587" s="158" t="s">
        <v>1072</v>
      </c>
      <c r="L587" s="160" t="s">
        <v>4241</v>
      </c>
      <c r="M587" s="149" t="str">
        <f>VLOOKUP(L587,CódigosRetorno!$A$2:$B$1577,2,FALSE)</f>
        <v>El dato ingresado como atributo @listAgencyName es incorrecto.</v>
      </c>
      <c r="N587" s="161" t="s">
        <v>163</v>
      </c>
      <c r="O587" s="305"/>
    </row>
    <row r="588" spans="1:15" ht="36" x14ac:dyDescent="0.35">
      <c r="A588" s="305"/>
      <c r="B588" s="897"/>
      <c r="C588" s="920"/>
      <c r="D588" s="897"/>
      <c r="E588" s="897"/>
      <c r="F588" s="1005"/>
      <c r="G588" s="161" t="s">
        <v>3999</v>
      </c>
      <c r="H588" s="99" t="s">
        <v>3904</v>
      </c>
      <c r="I588" s="148" t="s">
        <v>3900</v>
      </c>
      <c r="J588" s="149" t="s">
        <v>6514</v>
      </c>
      <c r="K588" s="158" t="s">
        <v>1072</v>
      </c>
      <c r="L588" s="160" t="s">
        <v>4243</v>
      </c>
      <c r="M588" s="149" t="str">
        <f>VLOOKUP(L588,CódigosRetorno!$A$2:$B$1577,2,FALSE)</f>
        <v>El dato ingresado como atributo @listURI es incorrecto.</v>
      </c>
      <c r="N588" s="161" t="s">
        <v>163</v>
      </c>
      <c r="O588" s="305"/>
    </row>
    <row r="589" spans="1:15" ht="24" x14ac:dyDescent="0.35">
      <c r="A589" s="305"/>
      <c r="B589" s="897"/>
      <c r="C589" s="920"/>
      <c r="D589" s="897"/>
      <c r="E589" s="897"/>
      <c r="F589" s="158" t="s">
        <v>137</v>
      </c>
      <c r="G589" s="158" t="s">
        <v>21</v>
      </c>
      <c r="H589" s="149" t="s">
        <v>4136</v>
      </c>
      <c r="I589" s="148">
        <v>1</v>
      </c>
      <c r="J589" s="149" t="s">
        <v>6061</v>
      </c>
      <c r="K589" s="141" t="s">
        <v>171</v>
      </c>
      <c r="L589" s="158" t="s">
        <v>3800</v>
      </c>
      <c r="M589" s="149" t="str">
        <f>VLOOKUP(L589,CódigosRetorno!$A$2:$B$1577,2,FALSE)</f>
        <v>El XML no contiene tag de la fecha del concepto por linea.</v>
      </c>
      <c r="N589" s="161" t="s">
        <v>163</v>
      </c>
      <c r="O589" s="305"/>
    </row>
    <row r="590" spans="1:15" ht="24" x14ac:dyDescent="0.35">
      <c r="A590" s="305"/>
      <c r="B590" s="897">
        <f>B583+1</f>
        <v>86</v>
      </c>
      <c r="C590" s="920" t="s">
        <v>4137</v>
      </c>
      <c r="D590" s="897" t="s">
        <v>14</v>
      </c>
      <c r="E590" s="897" t="s">
        <v>8</v>
      </c>
      <c r="F590" s="158" t="s">
        <v>5</v>
      </c>
      <c r="G590" s="148"/>
      <c r="H590" s="149" t="s">
        <v>4078</v>
      </c>
      <c r="I590" s="148">
        <v>1</v>
      </c>
      <c r="J590" s="149" t="s">
        <v>4762</v>
      </c>
      <c r="K590" s="141" t="s">
        <v>1072</v>
      </c>
      <c r="L590" s="158" t="s">
        <v>3867</v>
      </c>
      <c r="M590" s="149" t="str">
        <f>VLOOKUP(L590,CódigosRetorno!$A$2:$B$1577,2,FALSE)</f>
        <v>No existe información en el nombre del concepto.</v>
      </c>
      <c r="N590" s="148" t="s">
        <v>163</v>
      </c>
      <c r="O590" s="305"/>
    </row>
    <row r="591" spans="1:15" ht="24" x14ac:dyDescent="0.35">
      <c r="A591" s="305"/>
      <c r="B591" s="897"/>
      <c r="C591" s="920"/>
      <c r="D591" s="897"/>
      <c r="E591" s="897"/>
      <c r="F591" s="1005" t="s">
        <v>40</v>
      </c>
      <c r="G591" s="897" t="s">
        <v>5756</v>
      </c>
      <c r="H591" s="920" t="s">
        <v>4079</v>
      </c>
      <c r="I591" s="876">
        <v>1</v>
      </c>
      <c r="J591" s="149" t="s">
        <v>4556</v>
      </c>
      <c r="K591" s="412" t="s">
        <v>1072</v>
      </c>
      <c r="L591" s="381" t="s">
        <v>4395</v>
      </c>
      <c r="M591" s="149" t="str">
        <f>VLOOKUP(L591,CódigosRetorno!$A$2:$B$1577,2,FALSE)</f>
        <v>El dato ingresado como codigo de identificación de concepto tributario no es valido (catalogo nro 55)</v>
      </c>
      <c r="N591" s="148" t="s">
        <v>4661</v>
      </c>
      <c r="O591" s="305"/>
    </row>
    <row r="592" spans="1:15" ht="36" x14ac:dyDescent="0.35">
      <c r="A592" s="305"/>
      <c r="B592" s="897"/>
      <c r="C592" s="920"/>
      <c r="D592" s="897"/>
      <c r="E592" s="897"/>
      <c r="F592" s="1005"/>
      <c r="G592" s="897"/>
      <c r="H592" s="920"/>
      <c r="I592" s="876"/>
      <c r="J592" s="149" t="s">
        <v>4888</v>
      </c>
      <c r="K592" s="141" t="s">
        <v>171</v>
      </c>
      <c r="L592" s="158" t="s">
        <v>4469</v>
      </c>
      <c r="M592" s="149" t="str">
        <f>VLOOKUP(L592,CódigosRetorno!$A$2:$B$1577,2,FALSE)</f>
        <v>El XML no contiene el tag de BVME transporte ferroviario: Servicio transporte: Hora programada de inicio de viaje</v>
      </c>
      <c r="N592" s="161" t="s">
        <v>163</v>
      </c>
      <c r="O592" s="305"/>
    </row>
    <row r="593" spans="1:15" ht="24" x14ac:dyDescent="0.35">
      <c r="A593" s="305"/>
      <c r="B593" s="897"/>
      <c r="C593" s="920"/>
      <c r="D593" s="897"/>
      <c r="E593" s="897"/>
      <c r="F593" s="1005"/>
      <c r="G593" s="148" t="s">
        <v>3998</v>
      </c>
      <c r="H593" s="149" t="s">
        <v>3902</v>
      </c>
      <c r="I593" s="148" t="s">
        <v>3900</v>
      </c>
      <c r="J593" s="149" t="s">
        <v>6513</v>
      </c>
      <c r="K593" s="141" t="s">
        <v>1072</v>
      </c>
      <c r="L593" s="158" t="s">
        <v>4242</v>
      </c>
      <c r="M593" s="149" t="str">
        <f>VLOOKUP(L593,CódigosRetorno!$A$2:$B$1577,2,FALSE)</f>
        <v>El dato ingresado como atributo @listName es incorrecto.</v>
      </c>
      <c r="N593" s="161" t="s">
        <v>163</v>
      </c>
      <c r="O593" s="305"/>
    </row>
    <row r="594" spans="1:15" ht="24" x14ac:dyDescent="0.35">
      <c r="A594" s="305"/>
      <c r="B594" s="897"/>
      <c r="C594" s="920"/>
      <c r="D594" s="897"/>
      <c r="E594" s="897"/>
      <c r="F594" s="1005"/>
      <c r="G594" s="148" t="s">
        <v>3898</v>
      </c>
      <c r="H594" s="149" t="s">
        <v>3899</v>
      </c>
      <c r="I594" s="148" t="s">
        <v>3900</v>
      </c>
      <c r="J594" s="149" t="s">
        <v>4253</v>
      </c>
      <c r="K594" s="158" t="s">
        <v>1072</v>
      </c>
      <c r="L594" s="160" t="s">
        <v>4241</v>
      </c>
      <c r="M594" s="149" t="str">
        <f>VLOOKUP(L594,CódigosRetorno!$A$2:$B$1577,2,FALSE)</f>
        <v>El dato ingresado como atributo @listAgencyName es incorrecto.</v>
      </c>
      <c r="N594" s="161" t="s">
        <v>163</v>
      </c>
      <c r="O594" s="305"/>
    </row>
    <row r="595" spans="1:15" ht="36" x14ac:dyDescent="0.35">
      <c r="A595" s="305"/>
      <c r="B595" s="897"/>
      <c r="C595" s="920"/>
      <c r="D595" s="897"/>
      <c r="E595" s="897"/>
      <c r="F595" s="1005"/>
      <c r="G595" s="161" t="s">
        <v>3999</v>
      </c>
      <c r="H595" s="99" t="s">
        <v>3904</v>
      </c>
      <c r="I595" s="148" t="s">
        <v>3900</v>
      </c>
      <c r="J595" s="149" t="s">
        <v>6514</v>
      </c>
      <c r="K595" s="158" t="s">
        <v>1072</v>
      </c>
      <c r="L595" s="160" t="s">
        <v>4243</v>
      </c>
      <c r="M595" s="149" t="str">
        <f>VLOOKUP(L595,CódigosRetorno!$A$2:$B$1577,2,FALSE)</f>
        <v>El dato ingresado como atributo @listURI es incorrecto.</v>
      </c>
      <c r="N595" s="161" t="s">
        <v>163</v>
      </c>
      <c r="O595" s="305"/>
    </row>
    <row r="596" spans="1:15" ht="24" x14ac:dyDescent="0.35">
      <c r="A596" s="305"/>
      <c r="B596" s="897"/>
      <c r="C596" s="920"/>
      <c r="D596" s="897"/>
      <c r="E596" s="897"/>
      <c r="F596" s="158" t="s">
        <v>160</v>
      </c>
      <c r="G596" s="158" t="s">
        <v>2777</v>
      </c>
      <c r="H596" s="149" t="s">
        <v>4138</v>
      </c>
      <c r="I596" s="148">
        <v>1</v>
      </c>
      <c r="J596" s="149" t="s">
        <v>6062</v>
      </c>
      <c r="K596" s="141" t="s">
        <v>171</v>
      </c>
      <c r="L596" s="158" t="s">
        <v>4475</v>
      </c>
      <c r="M596" s="149" t="str">
        <f>VLOOKUP(L596,CódigosRetorno!$A$2:$B$1577,2,FALSE)</f>
        <v>El XML no contiene tag de la Hora del concepto por linea.</v>
      </c>
      <c r="N596" s="161" t="s">
        <v>163</v>
      </c>
      <c r="O596" s="305"/>
    </row>
    <row r="597" spans="1:15" ht="24" x14ac:dyDescent="0.35">
      <c r="A597" s="305"/>
      <c r="B597" s="876">
        <f>B590+1</f>
        <v>87</v>
      </c>
      <c r="C597" s="920" t="s">
        <v>4139</v>
      </c>
      <c r="D597" s="897" t="s">
        <v>3</v>
      </c>
      <c r="E597" s="897" t="s">
        <v>8</v>
      </c>
      <c r="F597" s="876" t="s">
        <v>12</v>
      </c>
      <c r="G597" s="897" t="s">
        <v>5772</v>
      </c>
      <c r="H597" s="920" t="s">
        <v>4140</v>
      </c>
      <c r="I597" s="876">
        <v>1</v>
      </c>
      <c r="J597" s="149" t="s">
        <v>4695</v>
      </c>
      <c r="K597" s="141" t="s">
        <v>171</v>
      </c>
      <c r="L597" s="158" t="s">
        <v>4476</v>
      </c>
      <c r="M597" s="149" t="str">
        <f>VLOOKUP(L597,CódigosRetorno!$A$2:$B$1577,2,FALSE)</f>
        <v>El XML no contiene el tag de BVME transporte ferroviario: Servicio transporte: Forma de Pago</v>
      </c>
      <c r="N597" s="161" t="s">
        <v>163</v>
      </c>
      <c r="O597" s="305"/>
    </row>
    <row r="598" spans="1:15" ht="24" x14ac:dyDescent="0.35">
      <c r="A598" s="305"/>
      <c r="B598" s="876"/>
      <c r="C598" s="920"/>
      <c r="D598" s="897"/>
      <c r="E598" s="897"/>
      <c r="F598" s="876"/>
      <c r="G598" s="897"/>
      <c r="H598" s="920"/>
      <c r="I598" s="876"/>
      <c r="J598" s="149" t="s">
        <v>4556</v>
      </c>
      <c r="K598" s="141" t="s">
        <v>171</v>
      </c>
      <c r="L598" s="158" t="s">
        <v>4477</v>
      </c>
      <c r="M598" s="149" t="str">
        <f>VLOOKUP(L598,CódigosRetorno!$A$2:$B$1577,2,FALSE)</f>
        <v>El dato ingreso como Forma de Pago o Medio de Pago no corresponde al valor esperado (catalogo nro 59)</v>
      </c>
      <c r="N598" s="148" t="s">
        <v>4673</v>
      </c>
      <c r="O598" s="305"/>
    </row>
    <row r="599" spans="1:15" ht="24" x14ac:dyDescent="0.35">
      <c r="A599" s="305"/>
      <c r="B599" s="876"/>
      <c r="C599" s="920"/>
      <c r="D599" s="897"/>
      <c r="E599" s="897"/>
      <c r="F599" s="876"/>
      <c r="G599" s="148" t="s">
        <v>5006</v>
      </c>
      <c r="H599" s="149" t="s">
        <v>3902</v>
      </c>
      <c r="I599" s="148" t="s">
        <v>3900</v>
      </c>
      <c r="J599" s="149" t="s">
        <v>6525</v>
      </c>
      <c r="K599" s="141" t="s">
        <v>1072</v>
      </c>
      <c r="L599" s="158" t="s">
        <v>4242</v>
      </c>
      <c r="M599" s="149" t="str">
        <f>VLOOKUP(L599,CódigosRetorno!$A$2:$B$1577,2,FALSE)</f>
        <v>El dato ingresado como atributo @listName es incorrecto.</v>
      </c>
      <c r="N599" s="161" t="s">
        <v>163</v>
      </c>
      <c r="O599" s="305"/>
    </row>
    <row r="600" spans="1:15" ht="24" x14ac:dyDescent="0.35">
      <c r="A600" s="305"/>
      <c r="B600" s="876"/>
      <c r="C600" s="920"/>
      <c r="D600" s="897"/>
      <c r="E600" s="897"/>
      <c r="F600" s="876"/>
      <c r="G600" s="148" t="s">
        <v>3898</v>
      </c>
      <c r="H600" s="149" t="s">
        <v>3899</v>
      </c>
      <c r="I600" s="148" t="s">
        <v>3900</v>
      </c>
      <c r="J600" s="149" t="s">
        <v>4253</v>
      </c>
      <c r="K600" s="158" t="s">
        <v>1072</v>
      </c>
      <c r="L600" s="160" t="s">
        <v>4241</v>
      </c>
      <c r="M600" s="149" t="str">
        <f>VLOOKUP(L600,CódigosRetorno!$A$2:$B$1577,2,FALSE)</f>
        <v>El dato ingresado como atributo @listAgencyName es incorrecto.</v>
      </c>
      <c r="N600" s="161" t="s">
        <v>163</v>
      </c>
      <c r="O600" s="305"/>
    </row>
    <row r="601" spans="1:15" ht="36" x14ac:dyDescent="0.35">
      <c r="A601" s="305"/>
      <c r="B601" s="876"/>
      <c r="C601" s="920"/>
      <c r="D601" s="897"/>
      <c r="E601" s="897"/>
      <c r="F601" s="876"/>
      <c r="G601" s="161" t="s">
        <v>4141</v>
      </c>
      <c r="H601" s="99" t="s">
        <v>3904</v>
      </c>
      <c r="I601" s="148" t="s">
        <v>3900</v>
      </c>
      <c r="J601" s="149" t="s">
        <v>6526</v>
      </c>
      <c r="K601" s="158" t="s">
        <v>1072</v>
      </c>
      <c r="L601" s="160" t="s">
        <v>4243</v>
      </c>
      <c r="M601" s="149" t="str">
        <f>VLOOKUP(L601,CódigosRetorno!$A$2:$B$1577,2,FALSE)</f>
        <v>El dato ingresado como atributo @listURI es incorrecto.</v>
      </c>
      <c r="N601" s="161" t="s">
        <v>163</v>
      </c>
      <c r="O601" s="305"/>
    </row>
    <row r="602" spans="1:15" ht="36" x14ac:dyDescent="0.35">
      <c r="A602" s="305"/>
      <c r="B602" s="148">
        <f>B597+1</f>
        <v>88</v>
      </c>
      <c r="C602" s="481" t="s">
        <v>4142</v>
      </c>
      <c r="D602" s="141" t="s">
        <v>3</v>
      </c>
      <c r="E602" s="141" t="s">
        <v>8</v>
      </c>
      <c r="F602" s="148" t="s">
        <v>17</v>
      </c>
      <c r="G602" s="141"/>
      <c r="H602" s="149" t="s">
        <v>4143</v>
      </c>
      <c r="I602" s="148">
        <v>1</v>
      </c>
      <c r="J602" s="149" t="s">
        <v>4695</v>
      </c>
      <c r="K602" s="141" t="s">
        <v>171</v>
      </c>
      <c r="L602" s="158" t="s">
        <v>4478</v>
      </c>
      <c r="M602" s="149" t="str">
        <f>VLOOKUP(L602,CódigosRetorno!$A$2:$B$1577,2,FALSE)</f>
        <v>El XML no contiene el tag de BVME transporte ferroviario: Servicio de transporte: Número de autorización de la transacción</v>
      </c>
      <c r="N602" s="161" t="s">
        <v>163</v>
      </c>
      <c r="O602" s="305"/>
    </row>
    <row r="603" spans="1:15" x14ac:dyDescent="0.35">
      <c r="A603" s="305"/>
      <c r="B603" s="1014" t="s">
        <v>4144</v>
      </c>
      <c r="C603" s="1014"/>
      <c r="D603" s="1014"/>
      <c r="E603" s="1014"/>
      <c r="F603" s="412"/>
      <c r="G603" s="412"/>
      <c r="H603" s="380"/>
      <c r="I603" s="409"/>
      <c r="J603" s="380"/>
      <c r="K603" s="381" t="s">
        <v>163</v>
      </c>
      <c r="L603" s="385" t="s">
        <v>163</v>
      </c>
      <c r="M603" s="380" t="s">
        <v>163</v>
      </c>
      <c r="N603" s="413" t="s">
        <v>163</v>
      </c>
      <c r="O603" s="305"/>
    </row>
    <row r="604" spans="1:15" ht="24" x14ac:dyDescent="0.35">
      <c r="A604" s="305"/>
      <c r="B604" s="1009" t="s">
        <v>5500</v>
      </c>
      <c r="C604" s="1012" t="s">
        <v>4145</v>
      </c>
      <c r="D604" s="1013" t="s">
        <v>14</v>
      </c>
      <c r="E604" s="1013" t="s">
        <v>8</v>
      </c>
      <c r="F604" s="381" t="s">
        <v>5</v>
      </c>
      <c r="G604" s="409"/>
      <c r="H604" s="380" t="s">
        <v>4078</v>
      </c>
      <c r="I604" s="409">
        <v>1</v>
      </c>
      <c r="J604" s="380" t="s">
        <v>4762</v>
      </c>
      <c r="K604" s="412" t="s">
        <v>1072</v>
      </c>
      <c r="L604" s="381" t="s">
        <v>3867</v>
      </c>
      <c r="M604" s="380" t="str">
        <f>VLOOKUP(L604,CódigosRetorno!$A$2:$B$1577,2,FALSE)</f>
        <v>No existe información en el nombre del concepto.</v>
      </c>
      <c r="N604" s="409" t="s">
        <v>163</v>
      </c>
      <c r="O604" s="305"/>
    </row>
    <row r="605" spans="1:15" ht="24" x14ac:dyDescent="0.35">
      <c r="A605" s="305"/>
      <c r="B605" s="1009"/>
      <c r="C605" s="1012"/>
      <c r="D605" s="1013"/>
      <c r="E605" s="1013"/>
      <c r="F605" s="1010" t="s">
        <v>40</v>
      </c>
      <c r="G605" s="1013" t="s">
        <v>5756</v>
      </c>
      <c r="H605" s="1012" t="s">
        <v>4079</v>
      </c>
      <c r="I605" s="1009">
        <v>1</v>
      </c>
      <c r="J605" s="380" t="s">
        <v>4556</v>
      </c>
      <c r="K605" s="412" t="s">
        <v>1072</v>
      </c>
      <c r="L605" s="381" t="s">
        <v>4395</v>
      </c>
      <c r="M605" s="380" t="str">
        <f>VLOOKUP(L605,CódigosRetorno!$A$2:$B$1577,2,FALSE)</f>
        <v>El dato ingresado como codigo de identificación de concepto tributario no es valido (catalogo nro 55)</v>
      </c>
      <c r="N605" s="409" t="s">
        <v>4661</v>
      </c>
      <c r="O605" s="305"/>
    </row>
    <row r="606" spans="1:15" ht="24" x14ac:dyDescent="0.35">
      <c r="A606" s="305"/>
      <c r="B606" s="1009"/>
      <c r="C606" s="1012"/>
      <c r="D606" s="1013"/>
      <c r="E606" s="1013"/>
      <c r="F606" s="1010"/>
      <c r="G606" s="1013"/>
      <c r="H606" s="1012"/>
      <c r="I606" s="1009"/>
      <c r="J606" s="380" t="s">
        <v>4705</v>
      </c>
      <c r="K606" s="412" t="s">
        <v>171</v>
      </c>
      <c r="L606" s="381" t="s">
        <v>4479</v>
      </c>
      <c r="M606" s="380" t="str">
        <f>VLOOKUP(L606,CódigosRetorno!$A$2:$B$1577,2,FALSE)</f>
        <v>El XML no contiene el tag de Regalía Petrolera: Decreto Supremo de aprobación del contrato</v>
      </c>
      <c r="N606" s="413" t="s">
        <v>163</v>
      </c>
      <c r="O606" s="305"/>
    </row>
    <row r="607" spans="1:15" ht="24" x14ac:dyDescent="0.35">
      <c r="A607" s="305"/>
      <c r="B607" s="1009"/>
      <c r="C607" s="1012"/>
      <c r="D607" s="1013"/>
      <c r="E607" s="1013"/>
      <c r="F607" s="1010"/>
      <c r="G607" s="1013"/>
      <c r="H607" s="1012"/>
      <c r="I607" s="1009"/>
      <c r="J607" s="380" t="s">
        <v>4706</v>
      </c>
      <c r="K607" s="412" t="s">
        <v>171</v>
      </c>
      <c r="L607" s="381" t="s">
        <v>4511</v>
      </c>
      <c r="M607" s="380" t="str">
        <f>VLOOKUP(L607,CódigosRetorno!$A$2:$B$1577,2,FALSE)</f>
        <v>El XML no contiene el tag de Regalía Petrolera: Area de contrato (Lote)</v>
      </c>
      <c r="N607" s="413" t="s">
        <v>163</v>
      </c>
      <c r="O607" s="305"/>
    </row>
    <row r="608" spans="1:15" ht="24" x14ac:dyDescent="0.35">
      <c r="A608" s="305"/>
      <c r="B608" s="1009"/>
      <c r="C608" s="1012"/>
      <c r="D608" s="1013"/>
      <c r="E608" s="1013"/>
      <c r="F608" s="1010"/>
      <c r="G608" s="409" t="s">
        <v>3998</v>
      </c>
      <c r="H608" s="380" t="s">
        <v>3902</v>
      </c>
      <c r="I608" s="409" t="s">
        <v>3900</v>
      </c>
      <c r="J608" s="380" t="s">
        <v>4289</v>
      </c>
      <c r="K608" s="412" t="s">
        <v>1072</v>
      </c>
      <c r="L608" s="381" t="s">
        <v>4242</v>
      </c>
      <c r="M608" s="380" t="str">
        <f>VLOOKUP(L608,CódigosRetorno!$A$2:$B$1577,2,FALSE)</f>
        <v>El dato ingresado como atributo @listName es incorrecto.</v>
      </c>
      <c r="N608" s="413" t="s">
        <v>163</v>
      </c>
      <c r="O608" s="305"/>
    </row>
    <row r="609" spans="1:15" ht="24" x14ac:dyDescent="0.35">
      <c r="A609" s="305"/>
      <c r="B609" s="1009"/>
      <c r="C609" s="1012"/>
      <c r="D609" s="1013"/>
      <c r="E609" s="1013"/>
      <c r="F609" s="1010"/>
      <c r="G609" s="409" t="s">
        <v>3898</v>
      </c>
      <c r="H609" s="380" t="s">
        <v>3899</v>
      </c>
      <c r="I609" s="409" t="s">
        <v>3900</v>
      </c>
      <c r="J609" s="380" t="s">
        <v>4239</v>
      </c>
      <c r="K609" s="381" t="s">
        <v>1072</v>
      </c>
      <c r="L609" s="385" t="s">
        <v>4241</v>
      </c>
      <c r="M609" s="380" t="str">
        <f>VLOOKUP(L609,CódigosRetorno!$A$2:$B$1577,2,FALSE)</f>
        <v>El dato ingresado como atributo @listAgencyName es incorrecto.</v>
      </c>
      <c r="N609" s="413" t="s">
        <v>163</v>
      </c>
      <c r="O609" s="305"/>
    </row>
    <row r="610" spans="1:15" ht="36" x14ac:dyDescent="0.35">
      <c r="A610" s="305"/>
      <c r="B610" s="1009"/>
      <c r="C610" s="1012"/>
      <c r="D610" s="1013"/>
      <c r="E610" s="1013"/>
      <c r="F610" s="1010"/>
      <c r="G610" s="413" t="s">
        <v>3999</v>
      </c>
      <c r="H610" s="414" t="s">
        <v>3904</v>
      </c>
      <c r="I610" s="409" t="s">
        <v>3900</v>
      </c>
      <c r="J610" s="380" t="s">
        <v>4290</v>
      </c>
      <c r="K610" s="381" t="s">
        <v>1072</v>
      </c>
      <c r="L610" s="385" t="s">
        <v>4243</v>
      </c>
      <c r="M610" s="380" t="str">
        <f>VLOOKUP(L610,CódigosRetorno!$A$2:$B$1577,2,FALSE)</f>
        <v>El dato ingresado como atributo @listURI es incorrecto.</v>
      </c>
      <c r="N610" s="413" t="s">
        <v>163</v>
      </c>
      <c r="O610" s="305"/>
    </row>
    <row r="611" spans="1:15" ht="24" x14ac:dyDescent="0.35">
      <c r="A611" s="305"/>
      <c r="B611" s="1009"/>
      <c r="C611" s="1012"/>
      <c r="D611" s="1013"/>
      <c r="E611" s="1013"/>
      <c r="F611" s="1010" t="s">
        <v>4337</v>
      </c>
      <c r="G611" s="1010"/>
      <c r="H611" s="1012" t="s">
        <v>4146</v>
      </c>
      <c r="I611" s="1009">
        <v>1</v>
      </c>
      <c r="J611" s="380" t="s">
        <v>6063</v>
      </c>
      <c r="K611" s="381" t="s">
        <v>171</v>
      </c>
      <c r="L611" s="385" t="s">
        <v>3799</v>
      </c>
      <c r="M611" s="380" t="str">
        <f>VLOOKUP(L611,CódigosRetorno!$A$2:$B$1577,2,FALSE)</f>
        <v>El XML no contiene tag o no existe información del valor del concepto por linea.</v>
      </c>
      <c r="N611" s="413" t="s">
        <v>163</v>
      </c>
      <c r="O611" s="305"/>
    </row>
    <row r="612" spans="1:15" ht="48" x14ac:dyDescent="0.35">
      <c r="A612" s="305"/>
      <c r="B612" s="1009"/>
      <c r="C612" s="1012"/>
      <c r="D612" s="1013"/>
      <c r="E612" s="1013"/>
      <c r="F612" s="1010"/>
      <c r="G612" s="1010"/>
      <c r="H612" s="1012"/>
      <c r="I612" s="1009"/>
      <c r="J612" s="380" t="s">
        <v>6064</v>
      </c>
      <c r="K612" s="412" t="s">
        <v>1072</v>
      </c>
      <c r="L612" s="381" t="s">
        <v>4417</v>
      </c>
      <c r="M612" s="380" t="str">
        <f>VLOOKUP(L612,CódigosRetorno!$A$2:$B$1577,2,FALSE)</f>
        <v>El dato ingresado como valor del concepto de la linea no cumple con el formato establecido.</v>
      </c>
      <c r="N612" s="413" t="s">
        <v>163</v>
      </c>
      <c r="O612" s="305"/>
    </row>
    <row r="613" spans="1:15" ht="48" x14ac:dyDescent="0.35">
      <c r="A613" s="305"/>
      <c r="B613" s="1009"/>
      <c r="C613" s="1012"/>
      <c r="D613" s="1013"/>
      <c r="E613" s="1013"/>
      <c r="F613" s="1010"/>
      <c r="G613" s="1010"/>
      <c r="H613" s="1012"/>
      <c r="I613" s="1009"/>
      <c r="J613" s="380" t="s">
        <v>6065</v>
      </c>
      <c r="K613" s="412" t="s">
        <v>1072</v>
      </c>
      <c r="L613" s="381" t="s">
        <v>4417</v>
      </c>
      <c r="M613" s="380" t="str">
        <f>VLOOKUP(L613,CódigosRetorno!$A$2:$B$1577,2,FALSE)</f>
        <v>El dato ingresado como valor del concepto de la linea no cumple con el formato establecido.</v>
      </c>
      <c r="N613" s="413" t="s">
        <v>163</v>
      </c>
      <c r="O613" s="305"/>
    </row>
    <row r="614" spans="1:15" ht="24" x14ac:dyDescent="0.35">
      <c r="A614" s="305"/>
      <c r="B614" s="1009">
        <v>87</v>
      </c>
      <c r="C614" s="1012" t="s">
        <v>4147</v>
      </c>
      <c r="D614" s="1013" t="s">
        <v>14</v>
      </c>
      <c r="E614" s="1013" t="s">
        <v>8</v>
      </c>
      <c r="F614" s="381" t="s">
        <v>5</v>
      </c>
      <c r="G614" s="409"/>
      <c r="H614" s="380" t="s">
        <v>4078</v>
      </c>
      <c r="I614" s="409">
        <v>1</v>
      </c>
      <c r="J614" s="380" t="s">
        <v>4762</v>
      </c>
      <c r="K614" s="412" t="s">
        <v>1072</v>
      </c>
      <c r="L614" s="381" t="s">
        <v>3867</v>
      </c>
      <c r="M614" s="380" t="str">
        <f>VLOOKUP(L614,CódigosRetorno!$A$2:$B$1577,2,FALSE)</f>
        <v>No existe información en el nombre del concepto.</v>
      </c>
      <c r="N614" s="413" t="s">
        <v>163</v>
      </c>
      <c r="O614" s="305"/>
    </row>
    <row r="615" spans="1:15" ht="24" x14ac:dyDescent="0.35">
      <c r="A615" s="305"/>
      <c r="B615" s="1009"/>
      <c r="C615" s="1012"/>
      <c r="D615" s="1013"/>
      <c r="E615" s="1013"/>
      <c r="F615" s="1010" t="s">
        <v>40</v>
      </c>
      <c r="G615" s="1013" t="s">
        <v>5756</v>
      </c>
      <c r="H615" s="1011" t="s">
        <v>4079</v>
      </c>
      <c r="I615" s="1009">
        <v>1</v>
      </c>
      <c r="J615" s="380" t="s">
        <v>4556</v>
      </c>
      <c r="K615" s="412" t="s">
        <v>1072</v>
      </c>
      <c r="L615" s="381" t="s">
        <v>4395</v>
      </c>
      <c r="M615" s="380" t="str">
        <f>VLOOKUP(L615,CódigosRetorno!$A$2:$B$1577,2,FALSE)</f>
        <v>El dato ingresado como codigo de identificación de concepto tributario no es valido (catalogo nro 55)</v>
      </c>
      <c r="N615" s="409" t="s">
        <v>4661</v>
      </c>
      <c r="O615" s="305"/>
    </row>
    <row r="616" spans="1:15" ht="24" x14ac:dyDescent="0.35">
      <c r="A616" s="305"/>
      <c r="B616" s="1009"/>
      <c r="C616" s="1012"/>
      <c r="D616" s="1013"/>
      <c r="E616" s="1013"/>
      <c r="F616" s="1010"/>
      <c r="G616" s="1013"/>
      <c r="H616" s="1011"/>
      <c r="I616" s="1009"/>
      <c r="J616" s="380" t="s">
        <v>4707</v>
      </c>
      <c r="K616" s="381" t="s">
        <v>171</v>
      </c>
      <c r="L616" s="385" t="s">
        <v>4512</v>
      </c>
      <c r="M616" s="380" t="str">
        <f>VLOOKUP(L616,CódigosRetorno!$A$2:$B$1577,2,FALSE)</f>
        <v>El XML no contiene el tag de Regalía Petrolera: Periodo de pago - Fecha de inicio</v>
      </c>
      <c r="N616" s="413" t="s">
        <v>163</v>
      </c>
      <c r="O616" s="305"/>
    </row>
    <row r="617" spans="1:15" ht="24" x14ac:dyDescent="0.35">
      <c r="A617" s="305"/>
      <c r="B617" s="1009"/>
      <c r="C617" s="1012"/>
      <c r="D617" s="1013"/>
      <c r="E617" s="1013"/>
      <c r="F617" s="1010"/>
      <c r="G617" s="409" t="s">
        <v>3998</v>
      </c>
      <c r="H617" s="380" t="s">
        <v>3902</v>
      </c>
      <c r="I617" s="409" t="s">
        <v>3900</v>
      </c>
      <c r="J617" s="380" t="s">
        <v>4289</v>
      </c>
      <c r="K617" s="412" t="s">
        <v>1072</v>
      </c>
      <c r="L617" s="381" t="s">
        <v>4242</v>
      </c>
      <c r="M617" s="380" t="str">
        <f>VLOOKUP(L617,CódigosRetorno!$A$2:$B$1577,2,FALSE)</f>
        <v>El dato ingresado como atributo @listName es incorrecto.</v>
      </c>
      <c r="N617" s="413" t="s">
        <v>163</v>
      </c>
      <c r="O617" s="305"/>
    </row>
    <row r="618" spans="1:15" ht="24" x14ac:dyDescent="0.35">
      <c r="A618" s="305"/>
      <c r="B618" s="1009"/>
      <c r="C618" s="1012"/>
      <c r="D618" s="1013"/>
      <c r="E618" s="1013"/>
      <c r="F618" s="1010"/>
      <c r="G618" s="409" t="s">
        <v>3898</v>
      </c>
      <c r="H618" s="380" t="s">
        <v>3899</v>
      </c>
      <c r="I618" s="409" t="s">
        <v>3900</v>
      </c>
      <c r="J618" s="380" t="s">
        <v>4239</v>
      </c>
      <c r="K618" s="381" t="s">
        <v>1072</v>
      </c>
      <c r="L618" s="385" t="s">
        <v>4241</v>
      </c>
      <c r="M618" s="380" t="str">
        <f>VLOOKUP(L618,CódigosRetorno!$A$2:$B$1577,2,FALSE)</f>
        <v>El dato ingresado como atributo @listAgencyName es incorrecto.</v>
      </c>
      <c r="N618" s="413" t="s">
        <v>163</v>
      </c>
      <c r="O618" s="305"/>
    </row>
    <row r="619" spans="1:15" ht="36" x14ac:dyDescent="0.35">
      <c r="A619" s="305"/>
      <c r="B619" s="1009"/>
      <c r="C619" s="1012"/>
      <c r="D619" s="1013"/>
      <c r="E619" s="1013"/>
      <c r="F619" s="1010"/>
      <c r="G619" s="413" t="s">
        <v>3999</v>
      </c>
      <c r="H619" s="414" t="s">
        <v>3904</v>
      </c>
      <c r="I619" s="409" t="s">
        <v>3900</v>
      </c>
      <c r="J619" s="380" t="s">
        <v>4290</v>
      </c>
      <c r="K619" s="381" t="s">
        <v>1072</v>
      </c>
      <c r="L619" s="385" t="s">
        <v>4243</v>
      </c>
      <c r="M619" s="380" t="str">
        <f>VLOOKUP(L619,CódigosRetorno!$A$2:$B$1577,2,FALSE)</f>
        <v>El dato ingresado como atributo @listURI es incorrecto.</v>
      </c>
      <c r="N619" s="413" t="s">
        <v>163</v>
      </c>
      <c r="O619" s="305"/>
    </row>
    <row r="620" spans="1:15" ht="24" x14ac:dyDescent="0.35">
      <c r="A620" s="305"/>
      <c r="B620" s="1009"/>
      <c r="C620" s="1012"/>
      <c r="D620" s="1013"/>
      <c r="E620" s="1013"/>
      <c r="F620" s="381" t="s">
        <v>137</v>
      </c>
      <c r="G620" s="381" t="s">
        <v>21</v>
      </c>
      <c r="H620" s="380" t="s">
        <v>4136</v>
      </c>
      <c r="I620" s="409">
        <v>1</v>
      </c>
      <c r="J620" s="380" t="s">
        <v>6066</v>
      </c>
      <c r="K620" s="412" t="s">
        <v>171</v>
      </c>
      <c r="L620" s="381" t="s">
        <v>3800</v>
      </c>
      <c r="M620" s="380" t="str">
        <f>VLOOKUP(L620,CódigosRetorno!$A$2:$B$1577,2,FALSE)</f>
        <v>El XML no contiene tag de la fecha del concepto por linea.</v>
      </c>
      <c r="N620" s="413" t="s">
        <v>163</v>
      </c>
      <c r="O620" s="305"/>
    </row>
    <row r="621" spans="1:15" ht="24" x14ac:dyDescent="0.35">
      <c r="A621" s="305"/>
      <c r="B621" s="1009">
        <f>B614+1</f>
        <v>88</v>
      </c>
      <c r="C621" s="1012" t="s">
        <v>4148</v>
      </c>
      <c r="D621" s="1013" t="s">
        <v>14</v>
      </c>
      <c r="E621" s="1013" t="s">
        <v>8</v>
      </c>
      <c r="F621" s="381" t="s">
        <v>5</v>
      </c>
      <c r="G621" s="409"/>
      <c r="H621" s="380" t="s">
        <v>4078</v>
      </c>
      <c r="I621" s="409">
        <v>1</v>
      </c>
      <c r="J621" s="380" t="s">
        <v>4762</v>
      </c>
      <c r="K621" s="412" t="s">
        <v>1072</v>
      </c>
      <c r="L621" s="381" t="s">
        <v>3867</v>
      </c>
      <c r="M621" s="380" t="str">
        <f>VLOOKUP(L621,CódigosRetorno!$A$2:$B$1577,2,FALSE)</f>
        <v>No existe información en el nombre del concepto.</v>
      </c>
      <c r="N621" s="413" t="s">
        <v>163</v>
      </c>
      <c r="O621" s="305"/>
    </row>
    <row r="622" spans="1:15" ht="24" x14ac:dyDescent="0.35">
      <c r="A622" s="305"/>
      <c r="B622" s="1009"/>
      <c r="C622" s="1012"/>
      <c r="D622" s="1013"/>
      <c r="E622" s="1013"/>
      <c r="F622" s="1010" t="s">
        <v>40</v>
      </c>
      <c r="G622" s="1013" t="s">
        <v>5756</v>
      </c>
      <c r="H622" s="1011" t="s">
        <v>4079</v>
      </c>
      <c r="I622" s="1009">
        <v>1</v>
      </c>
      <c r="J622" s="380" t="s">
        <v>4556</v>
      </c>
      <c r="K622" s="412" t="s">
        <v>1072</v>
      </c>
      <c r="L622" s="381" t="s">
        <v>4395</v>
      </c>
      <c r="M622" s="380" t="str">
        <f>VLOOKUP(L622,CódigosRetorno!$A$2:$B$1577,2,FALSE)</f>
        <v>El dato ingresado como codigo de identificación de concepto tributario no es valido (catalogo nro 55)</v>
      </c>
      <c r="N622" s="409" t="s">
        <v>4661</v>
      </c>
      <c r="O622" s="305"/>
    </row>
    <row r="623" spans="1:15" ht="24" x14ac:dyDescent="0.35">
      <c r="A623" s="305"/>
      <c r="B623" s="1009"/>
      <c r="C623" s="1012"/>
      <c r="D623" s="1013"/>
      <c r="E623" s="1013"/>
      <c r="F623" s="1010"/>
      <c r="G623" s="1013"/>
      <c r="H623" s="1011"/>
      <c r="I623" s="1009"/>
      <c r="J623" s="380" t="s">
        <v>4708</v>
      </c>
      <c r="K623" s="381" t="s">
        <v>171</v>
      </c>
      <c r="L623" s="385" t="s">
        <v>4513</v>
      </c>
      <c r="M623" s="380" t="str">
        <f>VLOOKUP(L623,CódigosRetorno!$A$2:$B$1577,2,FALSE)</f>
        <v>El XML no contiene el tag de Regalía Petrolera: Periodo de pago - Fecha de fin</v>
      </c>
      <c r="N623" s="413" t="s">
        <v>163</v>
      </c>
      <c r="O623" s="305"/>
    </row>
    <row r="624" spans="1:15" ht="24" x14ac:dyDescent="0.35">
      <c r="A624" s="305"/>
      <c r="B624" s="1009"/>
      <c r="C624" s="1012"/>
      <c r="D624" s="1013"/>
      <c r="E624" s="1013"/>
      <c r="F624" s="1010"/>
      <c r="G624" s="409" t="s">
        <v>3998</v>
      </c>
      <c r="H624" s="380" t="s">
        <v>3902</v>
      </c>
      <c r="I624" s="409" t="s">
        <v>3900</v>
      </c>
      <c r="J624" s="380" t="s">
        <v>4289</v>
      </c>
      <c r="K624" s="412" t="s">
        <v>1072</v>
      </c>
      <c r="L624" s="381" t="s">
        <v>4242</v>
      </c>
      <c r="M624" s="380" t="str">
        <f>VLOOKUP(L624,CódigosRetorno!$A$2:$B$1577,2,FALSE)</f>
        <v>El dato ingresado como atributo @listName es incorrecto.</v>
      </c>
      <c r="N624" s="413" t="s">
        <v>163</v>
      </c>
      <c r="O624" s="305"/>
    </row>
    <row r="625" spans="1:15" ht="24" x14ac:dyDescent="0.35">
      <c r="A625" s="305"/>
      <c r="B625" s="1009"/>
      <c r="C625" s="1012"/>
      <c r="D625" s="1013"/>
      <c r="E625" s="1013"/>
      <c r="F625" s="1010"/>
      <c r="G625" s="409" t="s">
        <v>3898</v>
      </c>
      <c r="H625" s="380" t="s">
        <v>3899</v>
      </c>
      <c r="I625" s="409" t="s">
        <v>3900</v>
      </c>
      <c r="J625" s="380" t="s">
        <v>4239</v>
      </c>
      <c r="K625" s="381" t="s">
        <v>1072</v>
      </c>
      <c r="L625" s="385" t="s">
        <v>4241</v>
      </c>
      <c r="M625" s="380" t="str">
        <f>VLOOKUP(L625,CódigosRetorno!$A$2:$B$1577,2,FALSE)</f>
        <v>El dato ingresado como atributo @listAgencyName es incorrecto.</v>
      </c>
      <c r="N625" s="413" t="s">
        <v>163</v>
      </c>
      <c r="O625" s="305"/>
    </row>
    <row r="626" spans="1:15" ht="36" x14ac:dyDescent="0.35">
      <c r="A626" s="305"/>
      <c r="B626" s="1009"/>
      <c r="C626" s="1012"/>
      <c r="D626" s="1013"/>
      <c r="E626" s="1013"/>
      <c r="F626" s="1010"/>
      <c r="G626" s="413" t="s">
        <v>3999</v>
      </c>
      <c r="H626" s="414" t="s">
        <v>3904</v>
      </c>
      <c r="I626" s="409" t="s">
        <v>3900</v>
      </c>
      <c r="J626" s="380" t="s">
        <v>4290</v>
      </c>
      <c r="K626" s="381" t="s">
        <v>1072</v>
      </c>
      <c r="L626" s="385" t="s">
        <v>4243</v>
      </c>
      <c r="M626" s="380" t="str">
        <f>VLOOKUP(L626,CódigosRetorno!$A$2:$B$1577,2,FALSE)</f>
        <v>El dato ingresado como atributo @listURI es incorrecto.</v>
      </c>
      <c r="N626" s="413" t="s">
        <v>163</v>
      </c>
      <c r="O626" s="305"/>
    </row>
    <row r="627" spans="1:15" ht="24" x14ac:dyDescent="0.35">
      <c r="A627" s="305"/>
      <c r="B627" s="1009"/>
      <c r="C627" s="1012"/>
      <c r="D627" s="1013"/>
      <c r="E627" s="1013"/>
      <c r="F627" s="381" t="s">
        <v>137</v>
      </c>
      <c r="G627" s="381" t="s">
        <v>21</v>
      </c>
      <c r="H627" s="380" t="s">
        <v>4149</v>
      </c>
      <c r="I627" s="409"/>
      <c r="J627" s="380" t="s">
        <v>6067</v>
      </c>
      <c r="K627" s="381" t="s">
        <v>171</v>
      </c>
      <c r="L627" s="381" t="s">
        <v>3800</v>
      </c>
      <c r="M627" s="380" t="str">
        <f>VLOOKUP(L627,CódigosRetorno!$A$2:$B$1577,2,FALSE)</f>
        <v>El XML no contiene tag de la fecha del concepto por linea.</v>
      </c>
      <c r="N627" s="413" t="s">
        <v>163</v>
      </c>
      <c r="O627" s="305"/>
    </row>
    <row r="628" spans="1:15" ht="24" x14ac:dyDescent="0.35">
      <c r="A628" s="305"/>
      <c r="B628" s="409">
        <f>B621+1</f>
        <v>89</v>
      </c>
      <c r="C628" s="380" t="s">
        <v>4150</v>
      </c>
      <c r="D628" s="412" t="s">
        <v>3</v>
      </c>
      <c r="E628" s="412" t="s">
        <v>8</v>
      </c>
      <c r="F628" s="409" t="s">
        <v>137</v>
      </c>
      <c r="G628" s="381" t="s">
        <v>21</v>
      </c>
      <c r="H628" s="380" t="s">
        <v>3257</v>
      </c>
      <c r="I628" s="409">
        <v>1</v>
      </c>
      <c r="J628" s="380" t="s">
        <v>4709</v>
      </c>
      <c r="K628" s="381" t="s">
        <v>171</v>
      </c>
      <c r="L628" s="385" t="s">
        <v>4516</v>
      </c>
      <c r="M628" s="380" t="str">
        <f>VLOOKUP(L628,CódigosRetorno!$A$2:$B$1577,2,FALSE)</f>
        <v>El XML no contiene el tag de Regalía Petrolera: Fecha de Pago</v>
      </c>
      <c r="N628" s="413" t="s">
        <v>163</v>
      </c>
      <c r="O628" s="305"/>
    </row>
    <row r="629" spans="1:15" x14ac:dyDescent="0.35">
      <c r="A629" s="305"/>
      <c r="B629" s="186" t="s">
        <v>6120</v>
      </c>
      <c r="C629" s="178"/>
      <c r="D629" s="183"/>
      <c r="E629" s="183"/>
      <c r="F629" s="184"/>
      <c r="G629" s="185"/>
      <c r="H629" s="178"/>
      <c r="I629" s="185"/>
      <c r="J629" s="178"/>
      <c r="K629" s="184" t="s">
        <v>163</v>
      </c>
      <c r="L629" s="189" t="s">
        <v>163</v>
      </c>
      <c r="M629" s="178" t="s">
        <v>163</v>
      </c>
      <c r="N629" s="213" t="s">
        <v>163</v>
      </c>
      <c r="O629" s="305"/>
    </row>
    <row r="630" spans="1:15" ht="24" x14ac:dyDescent="0.35">
      <c r="A630" s="305"/>
      <c r="B630" s="876" t="s">
        <v>6677</v>
      </c>
      <c r="C630" s="920" t="s">
        <v>6124</v>
      </c>
      <c r="D630" s="897" t="s">
        <v>14</v>
      </c>
      <c r="E630" s="897" t="s">
        <v>8</v>
      </c>
      <c r="F630" s="158" t="s">
        <v>5</v>
      </c>
      <c r="G630" s="148"/>
      <c r="H630" s="149" t="s">
        <v>4078</v>
      </c>
      <c r="I630" s="148">
        <v>1</v>
      </c>
      <c r="J630" s="149" t="s">
        <v>4762</v>
      </c>
      <c r="K630" s="141" t="s">
        <v>1072</v>
      </c>
      <c r="L630" s="158" t="s">
        <v>3867</v>
      </c>
      <c r="M630" s="149" t="str">
        <f>VLOOKUP(L630,CódigosRetorno!$A$2:$B$1577,2,FALSE)</f>
        <v>No existe información en el nombre del concepto.</v>
      </c>
      <c r="N630" s="161" t="s">
        <v>163</v>
      </c>
      <c r="O630" s="305"/>
    </row>
    <row r="631" spans="1:15" ht="24" x14ac:dyDescent="0.35">
      <c r="A631" s="305"/>
      <c r="B631" s="876"/>
      <c r="C631" s="920"/>
      <c r="D631" s="897"/>
      <c r="E631" s="897"/>
      <c r="F631" s="1005" t="s">
        <v>40</v>
      </c>
      <c r="G631" s="897" t="s">
        <v>5756</v>
      </c>
      <c r="H631" s="870" t="s">
        <v>4079</v>
      </c>
      <c r="I631" s="876">
        <v>1</v>
      </c>
      <c r="J631" s="149" t="s">
        <v>4556</v>
      </c>
      <c r="K631" s="412" t="s">
        <v>1072</v>
      </c>
      <c r="L631" s="381" t="s">
        <v>4395</v>
      </c>
      <c r="M631" s="149" t="str">
        <f>VLOOKUP(L631,CódigosRetorno!$A$2:$B$1577,2,FALSE)</f>
        <v>El dato ingresado como codigo de identificación de concepto tributario no es valido (catalogo nro 55)</v>
      </c>
      <c r="N631" s="148" t="s">
        <v>4661</v>
      </c>
      <c r="O631" s="305"/>
    </row>
    <row r="632" spans="1:15" ht="24" x14ac:dyDescent="0.35">
      <c r="A632" s="305"/>
      <c r="B632" s="876"/>
      <c r="C632" s="920"/>
      <c r="D632" s="897"/>
      <c r="E632" s="897"/>
      <c r="F632" s="1005"/>
      <c r="G632" s="897"/>
      <c r="H632" s="870"/>
      <c r="I632" s="876"/>
      <c r="J632" s="149" t="s">
        <v>6099</v>
      </c>
      <c r="K632" s="141" t="s">
        <v>171</v>
      </c>
      <c r="L632" s="158" t="s">
        <v>4449</v>
      </c>
      <c r="M632" s="149" t="str">
        <f>VLOOKUP(L632,CódigosRetorno!$A$2:$B$1577,2,FALSE)</f>
        <v>El XML no contiene el tag de Proveedores Estado: Número de Expediente</v>
      </c>
      <c r="N632" s="148" t="s">
        <v>4661</v>
      </c>
      <c r="O632" s="305"/>
    </row>
    <row r="633" spans="1:15" ht="24" x14ac:dyDescent="0.35">
      <c r="A633" s="305"/>
      <c r="B633" s="876"/>
      <c r="C633" s="920"/>
      <c r="D633" s="897"/>
      <c r="E633" s="897"/>
      <c r="F633" s="1005"/>
      <c r="G633" s="897"/>
      <c r="H633" s="870"/>
      <c r="I633" s="876"/>
      <c r="J633" s="149" t="s">
        <v>6100</v>
      </c>
      <c r="K633" s="141" t="s">
        <v>171</v>
      </c>
      <c r="L633" s="158" t="s">
        <v>4450</v>
      </c>
      <c r="M633" s="149" t="str">
        <f>VLOOKUP(L633,CódigosRetorno!$A$2:$B$1577,2,FALSE)</f>
        <v>El XML no contiene el tag de Proveedores Estado: Código de Unidad Ejecutora</v>
      </c>
      <c r="N633" s="161" t="s">
        <v>163</v>
      </c>
      <c r="O633" s="305"/>
    </row>
    <row r="634" spans="1:15" ht="24" x14ac:dyDescent="0.35">
      <c r="A634" s="305"/>
      <c r="B634" s="876"/>
      <c r="C634" s="920"/>
      <c r="D634" s="897"/>
      <c r="E634" s="897"/>
      <c r="F634" s="1005"/>
      <c r="G634" s="897"/>
      <c r="H634" s="870"/>
      <c r="I634" s="876"/>
      <c r="J634" s="149" t="s">
        <v>6101</v>
      </c>
      <c r="K634" s="141" t="s">
        <v>171</v>
      </c>
      <c r="L634" s="158" t="s">
        <v>4451</v>
      </c>
      <c r="M634" s="149" t="str">
        <f>VLOOKUP(L634,CódigosRetorno!$A$2:$B$1577,2,FALSE)</f>
        <v>El XML no contiene el tag de Proveedores Estado: N° de Proceso de Selección</v>
      </c>
      <c r="N634" s="161" t="s">
        <v>163</v>
      </c>
      <c r="O634" s="305"/>
    </row>
    <row r="635" spans="1:15" ht="24" x14ac:dyDescent="0.35">
      <c r="A635" s="305"/>
      <c r="B635" s="876"/>
      <c r="C635" s="920"/>
      <c r="D635" s="897"/>
      <c r="E635" s="897"/>
      <c r="F635" s="1005"/>
      <c r="G635" s="897"/>
      <c r="H635" s="870"/>
      <c r="I635" s="876"/>
      <c r="J635" s="149" t="s">
        <v>6102</v>
      </c>
      <c r="K635" s="141" t="s">
        <v>171</v>
      </c>
      <c r="L635" s="158" t="s">
        <v>4452</v>
      </c>
      <c r="M635" s="149" t="str">
        <f>VLOOKUP(L635,CódigosRetorno!$A$2:$B$1577,2,FALSE)</f>
        <v>El XML no contiene el tag de Proveedores Estado: N° de Contrato</v>
      </c>
      <c r="N635" s="161" t="s">
        <v>163</v>
      </c>
      <c r="O635" s="305"/>
    </row>
    <row r="636" spans="1:15" ht="24" x14ac:dyDescent="0.35">
      <c r="A636" s="305"/>
      <c r="B636" s="876"/>
      <c r="C636" s="920"/>
      <c r="D636" s="897"/>
      <c r="E636" s="897"/>
      <c r="F636" s="1005"/>
      <c r="G636" s="148" t="s">
        <v>3998</v>
      </c>
      <c r="H636" s="149" t="s">
        <v>3902</v>
      </c>
      <c r="I636" s="148" t="s">
        <v>3900</v>
      </c>
      <c r="J636" s="149" t="s">
        <v>6513</v>
      </c>
      <c r="K636" s="141" t="s">
        <v>1072</v>
      </c>
      <c r="L636" s="158" t="s">
        <v>4242</v>
      </c>
      <c r="M636" s="149" t="str">
        <f>VLOOKUP(L636,CódigosRetorno!$A$2:$B$1577,2,FALSE)</f>
        <v>El dato ingresado como atributo @listName es incorrecto.</v>
      </c>
      <c r="N636" s="161" t="s">
        <v>163</v>
      </c>
      <c r="O636" s="305"/>
    </row>
    <row r="637" spans="1:15" ht="24" x14ac:dyDescent="0.35">
      <c r="A637" s="305"/>
      <c r="B637" s="876"/>
      <c r="C637" s="920"/>
      <c r="D637" s="897"/>
      <c r="E637" s="897"/>
      <c r="F637" s="1005"/>
      <c r="G637" s="148" t="s">
        <v>3898</v>
      </c>
      <c r="H637" s="149" t="s">
        <v>3899</v>
      </c>
      <c r="I637" s="148" t="s">
        <v>3900</v>
      </c>
      <c r="J637" s="149" t="s">
        <v>4253</v>
      </c>
      <c r="K637" s="158" t="s">
        <v>1072</v>
      </c>
      <c r="L637" s="160" t="s">
        <v>4241</v>
      </c>
      <c r="M637" s="149" t="str">
        <f>VLOOKUP(L637,CódigosRetorno!$A$2:$B$1577,2,FALSE)</f>
        <v>El dato ingresado como atributo @listAgencyName es incorrecto.</v>
      </c>
      <c r="N637" s="161" t="s">
        <v>163</v>
      </c>
      <c r="O637" s="305"/>
    </row>
    <row r="638" spans="1:15" ht="36" x14ac:dyDescent="0.35">
      <c r="A638" s="305"/>
      <c r="B638" s="876"/>
      <c r="C638" s="920"/>
      <c r="D638" s="897"/>
      <c r="E638" s="897"/>
      <c r="F638" s="1005"/>
      <c r="G638" s="161" t="s">
        <v>3999</v>
      </c>
      <c r="H638" s="99" t="s">
        <v>3904</v>
      </c>
      <c r="I638" s="148" t="s">
        <v>3900</v>
      </c>
      <c r="J638" s="149" t="s">
        <v>6514</v>
      </c>
      <c r="K638" s="158" t="s">
        <v>1072</v>
      </c>
      <c r="L638" s="160" t="s">
        <v>4243</v>
      </c>
      <c r="M638" s="149" t="str">
        <f>VLOOKUP(L638,CódigosRetorno!$A$2:$B$1577,2,FALSE)</f>
        <v>El dato ingresado como atributo @listURI es incorrecto.</v>
      </c>
      <c r="N638" s="161" t="s">
        <v>163</v>
      </c>
      <c r="O638" s="305"/>
    </row>
    <row r="639" spans="1:15" ht="24" x14ac:dyDescent="0.35">
      <c r="A639" s="305"/>
      <c r="B639" s="876"/>
      <c r="C639" s="920"/>
      <c r="D639" s="897"/>
      <c r="E639" s="897"/>
      <c r="F639" s="1005" t="s">
        <v>4127</v>
      </c>
      <c r="G639" s="1005"/>
      <c r="H639" s="920" t="s">
        <v>6039</v>
      </c>
      <c r="I639" s="876">
        <v>1</v>
      </c>
      <c r="J639" s="149" t="s">
        <v>6068</v>
      </c>
      <c r="K639" s="141" t="s">
        <v>171</v>
      </c>
      <c r="L639" s="158" t="s">
        <v>3799</v>
      </c>
      <c r="M639" s="149" t="str">
        <f>VLOOKUP(L639,CódigosRetorno!$A$2:$B$1577,2,FALSE)</f>
        <v>El XML no contiene tag o no existe información del valor del concepto por linea.</v>
      </c>
      <c r="N639" s="161" t="s">
        <v>163</v>
      </c>
      <c r="O639" s="305"/>
    </row>
    <row r="640" spans="1:15" ht="60" x14ac:dyDescent="0.35">
      <c r="A640" s="305"/>
      <c r="B640" s="876"/>
      <c r="C640" s="920"/>
      <c r="D640" s="897"/>
      <c r="E640" s="897"/>
      <c r="F640" s="1005"/>
      <c r="G640" s="1005"/>
      <c r="H640" s="920"/>
      <c r="I640" s="876"/>
      <c r="J640" s="647" t="s">
        <v>6550</v>
      </c>
      <c r="K640" s="641" t="s">
        <v>1072</v>
      </c>
      <c r="L640" s="377" t="s">
        <v>4417</v>
      </c>
      <c r="M640" s="149" t="str">
        <f>VLOOKUP(L640,CódigosRetorno!$A$2:$B$1577,2,FALSE)</f>
        <v>El dato ingresado como valor del concepto de la linea no cumple con el formato establecido.</v>
      </c>
      <c r="N640" s="161" t="s">
        <v>163</v>
      </c>
      <c r="O640" s="305"/>
    </row>
    <row r="641" spans="1:15" ht="60" x14ac:dyDescent="0.35">
      <c r="A641" s="305"/>
      <c r="B641" s="876"/>
      <c r="C641" s="920"/>
      <c r="D641" s="897"/>
      <c r="E641" s="897"/>
      <c r="F641" s="1005"/>
      <c r="G641" s="1005"/>
      <c r="H641" s="920"/>
      <c r="I641" s="876"/>
      <c r="J641" s="647" t="s">
        <v>6551</v>
      </c>
      <c r="K641" s="641" t="s">
        <v>1072</v>
      </c>
      <c r="L641" s="377" t="s">
        <v>4417</v>
      </c>
      <c r="M641" s="149" t="str">
        <f>VLOOKUP(L641,CódigosRetorno!$A$2:$B$1577,2,FALSE)</f>
        <v>El dato ingresado como valor del concepto de la linea no cumple con el formato establecido.</v>
      </c>
      <c r="N641" s="161" t="s">
        <v>163</v>
      </c>
      <c r="O641" s="305"/>
    </row>
    <row r="642" spans="1:15" ht="60" x14ac:dyDescent="0.35">
      <c r="A642" s="305"/>
      <c r="B642" s="876"/>
      <c r="C642" s="920"/>
      <c r="D642" s="897"/>
      <c r="E642" s="897"/>
      <c r="F642" s="1005"/>
      <c r="G642" s="1005"/>
      <c r="H642" s="920"/>
      <c r="I642" s="876"/>
      <c r="J642" s="647" t="s">
        <v>6552</v>
      </c>
      <c r="K642" s="641" t="s">
        <v>1072</v>
      </c>
      <c r="L642" s="377" t="s">
        <v>4417</v>
      </c>
      <c r="M642" s="149" t="str">
        <f>VLOOKUP(L642,CódigosRetorno!$A$2:$B$1577,2,FALSE)</f>
        <v>El dato ingresado como valor del concepto de la linea no cumple con el formato establecido.</v>
      </c>
      <c r="N642" s="161" t="s">
        <v>163</v>
      </c>
      <c r="O642" s="305"/>
    </row>
    <row r="643" spans="1:15" ht="60" x14ac:dyDescent="0.35">
      <c r="A643" s="305"/>
      <c r="B643" s="876"/>
      <c r="C643" s="920"/>
      <c r="D643" s="897"/>
      <c r="E643" s="897"/>
      <c r="F643" s="1005"/>
      <c r="G643" s="1005"/>
      <c r="H643" s="920"/>
      <c r="I643" s="876"/>
      <c r="J643" s="647" t="s">
        <v>6553</v>
      </c>
      <c r="K643" s="641" t="s">
        <v>1072</v>
      </c>
      <c r="L643" s="377" t="s">
        <v>4417</v>
      </c>
      <c r="M643" s="149" t="str">
        <f>VLOOKUP(L643,CódigosRetorno!$A$2:$B$1577,2,FALSE)</f>
        <v>El dato ingresado como valor del concepto de la linea no cumple con el formato establecido.</v>
      </c>
      <c r="N643" s="161" t="s">
        <v>163</v>
      </c>
      <c r="O643" s="305"/>
    </row>
    <row r="644" spans="1:15" x14ac:dyDescent="0.35">
      <c r="A644" s="305"/>
      <c r="B644" s="186" t="s">
        <v>6111</v>
      </c>
      <c r="C644" s="187"/>
      <c r="D644" s="220"/>
      <c r="E644" s="180"/>
      <c r="F644" s="181" t="s">
        <v>163</v>
      </c>
      <c r="G644" s="181" t="s">
        <v>163</v>
      </c>
      <c r="H644" s="182" t="s">
        <v>163</v>
      </c>
      <c r="I644" s="181"/>
      <c r="J644" s="178" t="s">
        <v>163</v>
      </c>
      <c r="K644" s="184" t="s">
        <v>163</v>
      </c>
      <c r="L644" s="189" t="s">
        <v>163</v>
      </c>
      <c r="M644" s="178" t="s">
        <v>163</v>
      </c>
      <c r="N644" s="185" t="s">
        <v>163</v>
      </c>
      <c r="O644" s="305"/>
    </row>
    <row r="645" spans="1:15" ht="36" x14ac:dyDescent="0.35">
      <c r="A645" s="305"/>
      <c r="B645" s="876">
        <v>93</v>
      </c>
      <c r="C645" s="920" t="s">
        <v>5784</v>
      </c>
      <c r="D645" s="897" t="s">
        <v>3</v>
      </c>
      <c r="E645" s="897" t="s">
        <v>8</v>
      </c>
      <c r="F645" s="1022" t="s">
        <v>137</v>
      </c>
      <c r="G645" s="1022" t="s">
        <v>6786</v>
      </c>
      <c r="H645" s="1024" t="s">
        <v>6787</v>
      </c>
      <c r="I645" s="876">
        <v>1</v>
      </c>
      <c r="J645" s="801" t="s">
        <v>6788</v>
      </c>
      <c r="K645" s="802" t="s">
        <v>171</v>
      </c>
      <c r="L645" s="803" t="s">
        <v>4398</v>
      </c>
      <c r="M645" s="723" t="str">
        <f>VLOOKUP(L645,CódigosRetorno!$A$2:$B$1577,2,FALSE)</f>
        <v>El XML no contiene el tag o no existe información del Codigo de BBSS de detracción para el tipo de operación.</v>
      </c>
      <c r="N645" s="722" t="s">
        <v>4672</v>
      </c>
      <c r="O645" s="305"/>
    </row>
    <row r="646" spans="1:15" ht="24" x14ac:dyDescent="0.35">
      <c r="A646" s="305"/>
      <c r="B646" s="876"/>
      <c r="C646" s="920"/>
      <c r="D646" s="897"/>
      <c r="E646" s="897"/>
      <c r="F646" s="1023"/>
      <c r="G646" s="1023"/>
      <c r="H646" s="1025"/>
      <c r="I646" s="876"/>
      <c r="J646" s="801" t="s">
        <v>6789</v>
      </c>
      <c r="K646" s="802" t="s">
        <v>171</v>
      </c>
      <c r="L646" s="803" t="s">
        <v>4399</v>
      </c>
      <c r="M646" s="723" t="str">
        <f>VLOOKUP(L646,CódigosRetorno!$A$2:$B$1577,2,FALSE)</f>
        <v>El XML contiene información de codigo de bien y servicio de detracción que no corresponde al tipo de operación.</v>
      </c>
      <c r="N646" s="730" t="s">
        <v>163</v>
      </c>
      <c r="O646" s="305"/>
    </row>
    <row r="647" spans="1:15" ht="24" x14ac:dyDescent="0.35">
      <c r="A647" s="305"/>
      <c r="B647" s="876"/>
      <c r="C647" s="920"/>
      <c r="D647" s="897"/>
      <c r="E647" s="897"/>
      <c r="F647" s="1005" t="s">
        <v>12</v>
      </c>
      <c r="G647" s="876" t="s">
        <v>5771</v>
      </c>
      <c r="H647" s="903" t="s">
        <v>6040</v>
      </c>
      <c r="I647" s="876"/>
      <c r="J647" s="801" t="s">
        <v>6790</v>
      </c>
      <c r="K647" s="804" t="s">
        <v>171</v>
      </c>
      <c r="L647" s="802" t="s">
        <v>4398</v>
      </c>
      <c r="M647" s="723" t="str">
        <f>VLOOKUP(L647,CódigosRetorno!$A$2:$B$1577,2,FALSE)</f>
        <v>El XML no contiene el tag o no existe información del Codigo de BBSS de detracción para el tipo de operación.</v>
      </c>
      <c r="N647" s="722" t="s">
        <v>4672</v>
      </c>
      <c r="O647" s="305"/>
    </row>
    <row r="648" spans="1:15" ht="24" x14ac:dyDescent="0.35">
      <c r="A648" s="305"/>
      <c r="B648" s="876"/>
      <c r="C648" s="920"/>
      <c r="D648" s="897"/>
      <c r="E648" s="897"/>
      <c r="F648" s="1005"/>
      <c r="G648" s="876"/>
      <c r="H648" s="909"/>
      <c r="I648" s="876"/>
      <c r="J648" s="805" t="s">
        <v>4875</v>
      </c>
      <c r="K648" s="806" t="s">
        <v>171</v>
      </c>
      <c r="L648" s="807" t="s">
        <v>4399</v>
      </c>
      <c r="M648" s="811" t="str">
        <f>VLOOKUP(L648,CódigosRetorno!$A$2:$B$1577,2,FALSE)</f>
        <v>El XML contiene información de codigo de bien y servicio de detracción que no corresponde al tipo de operación.</v>
      </c>
      <c r="N648" s="781" t="s">
        <v>163</v>
      </c>
      <c r="O648" s="305"/>
    </row>
    <row r="649" spans="1:15" ht="24" x14ac:dyDescent="0.35">
      <c r="A649" s="305"/>
      <c r="B649" s="876"/>
      <c r="C649" s="920"/>
      <c r="D649" s="897"/>
      <c r="E649" s="897"/>
      <c r="F649" s="1005"/>
      <c r="G649" s="876"/>
      <c r="H649" s="909"/>
      <c r="I649" s="876"/>
      <c r="J649" s="801" t="s">
        <v>6791</v>
      </c>
      <c r="K649" s="804" t="s">
        <v>171</v>
      </c>
      <c r="L649" s="802" t="s">
        <v>3752</v>
      </c>
      <c r="M649" s="811" t="str">
        <f>VLOOKUP(L649,CódigosRetorno!$A$2:$B$1577,2,FALSE)</f>
        <v>El codigo de bien o servicio sujeto a detracción no existe en el listado.</v>
      </c>
      <c r="N649" s="781" t="s">
        <v>163</v>
      </c>
      <c r="O649" s="305"/>
    </row>
    <row r="650" spans="1:15" ht="48" x14ac:dyDescent="0.35">
      <c r="A650" s="305"/>
      <c r="B650" s="876"/>
      <c r="C650" s="920"/>
      <c r="D650" s="897"/>
      <c r="E650" s="897"/>
      <c r="F650" s="1005"/>
      <c r="G650" s="876"/>
      <c r="H650" s="909"/>
      <c r="I650" s="876"/>
      <c r="J650" s="801" t="s">
        <v>6792</v>
      </c>
      <c r="K650" s="804" t="s">
        <v>171</v>
      </c>
      <c r="L650" s="802" t="s">
        <v>4400</v>
      </c>
      <c r="M650" s="744" t="str">
        <f>VLOOKUP(L650,CódigosRetorno!$A$2:$B$1577,2,FALSE)</f>
        <v>El dato ingresado como codigo de BBSS de detracción no corresponde al valor esperado.</v>
      </c>
      <c r="N650" s="747" t="s">
        <v>163</v>
      </c>
      <c r="O650" s="305"/>
    </row>
    <row r="651" spans="1:15" ht="48" x14ac:dyDescent="0.35">
      <c r="A651" s="305"/>
      <c r="B651" s="876"/>
      <c r="C651" s="920"/>
      <c r="D651" s="897"/>
      <c r="E651" s="897"/>
      <c r="F651" s="1005"/>
      <c r="G651" s="876"/>
      <c r="H651" s="909"/>
      <c r="I651" s="876"/>
      <c r="J651" s="801" t="s">
        <v>6793</v>
      </c>
      <c r="K651" s="804" t="s">
        <v>171</v>
      </c>
      <c r="L651" s="802" t="s">
        <v>4400</v>
      </c>
      <c r="M651" s="744" t="str">
        <f>VLOOKUP(L651,CódigosRetorno!$A$2:$B$1577,2,FALSE)</f>
        <v>El dato ingresado como codigo de BBSS de detracción no corresponde al valor esperado.</v>
      </c>
      <c r="N651" s="747" t="s">
        <v>163</v>
      </c>
      <c r="O651" s="305"/>
    </row>
    <row r="652" spans="1:15" ht="48" x14ac:dyDescent="0.35">
      <c r="A652" s="305"/>
      <c r="B652" s="876"/>
      <c r="C652" s="920"/>
      <c r="D652" s="897"/>
      <c r="E652" s="897"/>
      <c r="F652" s="1005"/>
      <c r="G652" s="876"/>
      <c r="H652" s="904"/>
      <c r="I652" s="876"/>
      <c r="J652" s="801" t="s">
        <v>6794</v>
      </c>
      <c r="K652" s="804" t="s">
        <v>171</v>
      </c>
      <c r="L652" s="802" t="s">
        <v>4400</v>
      </c>
      <c r="M652" s="723" t="str">
        <f>VLOOKUP(L652,CódigosRetorno!$A$2:$B$1577,2,FALSE)</f>
        <v>El dato ingresado como codigo de BBSS de detracción no corresponde al valor esperado.</v>
      </c>
      <c r="N652" s="730" t="s">
        <v>163</v>
      </c>
      <c r="O652" s="305"/>
    </row>
    <row r="653" spans="1:15" ht="24" x14ac:dyDescent="0.35">
      <c r="A653" s="305"/>
      <c r="B653" s="876"/>
      <c r="C653" s="920"/>
      <c r="D653" s="897"/>
      <c r="E653" s="897"/>
      <c r="F653" s="1005"/>
      <c r="G653" s="722" t="s">
        <v>4082</v>
      </c>
      <c r="H653" s="723" t="s">
        <v>3915</v>
      </c>
      <c r="I653" s="722" t="s">
        <v>3900</v>
      </c>
      <c r="J653" s="723" t="s">
        <v>6667</v>
      </c>
      <c r="K653" s="725" t="s">
        <v>1072</v>
      </c>
      <c r="L653" s="727" t="s">
        <v>4246</v>
      </c>
      <c r="M653" s="723" t="str">
        <f>VLOOKUP(L653,CódigosRetorno!$A$2:$B$1577,2,FALSE)</f>
        <v>El dato ingresado como atributo @schemeName es incorrecto.</v>
      </c>
      <c r="N653" s="730" t="s">
        <v>163</v>
      </c>
      <c r="O653" s="305"/>
    </row>
    <row r="654" spans="1:15" ht="24" x14ac:dyDescent="0.35">
      <c r="A654" s="305"/>
      <c r="B654" s="876"/>
      <c r="C654" s="920"/>
      <c r="D654" s="897"/>
      <c r="E654" s="897"/>
      <c r="F654" s="1005"/>
      <c r="G654" s="722" t="s">
        <v>3898</v>
      </c>
      <c r="H654" s="723" t="s">
        <v>3916</v>
      </c>
      <c r="I654" s="722" t="s">
        <v>3900</v>
      </c>
      <c r="J654" s="723" t="s">
        <v>4239</v>
      </c>
      <c r="K654" s="725" t="s">
        <v>1072</v>
      </c>
      <c r="L654" s="727" t="s">
        <v>4247</v>
      </c>
      <c r="M654" s="723" t="str">
        <f>VLOOKUP(L654,CódigosRetorno!$A$2:$B$1577,2,FALSE)</f>
        <v>El dato ingresado como atributo @schemeAgencyName es incorrecto.</v>
      </c>
      <c r="N654" s="730" t="s">
        <v>163</v>
      </c>
      <c r="O654" s="305"/>
    </row>
    <row r="655" spans="1:15" ht="36" x14ac:dyDescent="0.35">
      <c r="A655" s="305"/>
      <c r="B655" s="876"/>
      <c r="C655" s="920"/>
      <c r="D655" s="897"/>
      <c r="E655" s="897"/>
      <c r="F655" s="1005"/>
      <c r="G655" s="722" t="s">
        <v>4083</v>
      </c>
      <c r="H655" s="731" t="s">
        <v>3918</v>
      </c>
      <c r="I655" s="722" t="s">
        <v>3900</v>
      </c>
      <c r="J655" s="723" t="s">
        <v>6668</v>
      </c>
      <c r="K655" s="727" t="s">
        <v>1072</v>
      </c>
      <c r="L655" s="728" t="s">
        <v>4248</v>
      </c>
      <c r="M655" s="723" t="str">
        <f>VLOOKUP(L655,CódigosRetorno!$A$2:$B$1577,2,FALSE)</f>
        <v>El dato ingresado como atributo @schemeURI es incorrecto.</v>
      </c>
      <c r="N655" s="730" t="s">
        <v>163</v>
      </c>
      <c r="O655" s="305"/>
    </row>
    <row r="656" spans="1:15" ht="36" x14ac:dyDescent="0.35">
      <c r="A656" s="305"/>
      <c r="B656" s="878">
        <f>B645+1</f>
        <v>94</v>
      </c>
      <c r="C656" s="903" t="s">
        <v>5785</v>
      </c>
      <c r="D656" s="889" t="s">
        <v>3</v>
      </c>
      <c r="E656" s="889" t="s">
        <v>8</v>
      </c>
      <c r="F656" s="802" t="s">
        <v>20</v>
      </c>
      <c r="G656" s="808" t="s">
        <v>6786</v>
      </c>
      <c r="H656" s="801" t="s">
        <v>6795</v>
      </c>
      <c r="I656" s="809">
        <v>1</v>
      </c>
      <c r="J656" s="801" t="s">
        <v>6796</v>
      </c>
      <c r="K656" s="802" t="s">
        <v>171</v>
      </c>
      <c r="L656" s="803" t="s">
        <v>3754</v>
      </c>
      <c r="M656" s="723" t="str">
        <f>VLOOKUP(L656,CódigosRetorno!$A$2:$B$1577,2,FALSE)</f>
        <v>El xml no contiene el tag o no existe información en el nro de cuenta de detracción</v>
      </c>
      <c r="N656" s="722" t="s">
        <v>163</v>
      </c>
      <c r="O656" s="305"/>
    </row>
    <row r="657" spans="1:15" ht="24" x14ac:dyDescent="0.35">
      <c r="A657" s="305"/>
      <c r="B657" s="893"/>
      <c r="C657" s="909"/>
      <c r="D657" s="894"/>
      <c r="E657" s="894"/>
      <c r="F657" s="783" t="s">
        <v>5</v>
      </c>
      <c r="G657" s="781"/>
      <c r="H657" s="782" t="s">
        <v>4084</v>
      </c>
      <c r="I657" s="781">
        <v>1</v>
      </c>
      <c r="J657" s="801" t="s">
        <v>6797</v>
      </c>
      <c r="K657" s="804" t="s">
        <v>171</v>
      </c>
      <c r="L657" s="802" t="s">
        <v>3754</v>
      </c>
      <c r="M657" s="811" t="str">
        <f>VLOOKUP(L657,CódigosRetorno!$A$2:$B$1577,2,FALSE)</f>
        <v>El xml no contiene el tag o no existe información en el nro de cuenta de detracción</v>
      </c>
      <c r="N657" s="781" t="s">
        <v>163</v>
      </c>
      <c r="O657" s="305"/>
    </row>
    <row r="658" spans="1:15" ht="24" x14ac:dyDescent="0.35">
      <c r="A658" s="305"/>
      <c r="B658" s="893"/>
      <c r="C658" s="909"/>
      <c r="D658" s="894"/>
      <c r="E658" s="894"/>
      <c r="F658" s="377" t="s">
        <v>5624</v>
      </c>
      <c r="G658" s="726" t="s">
        <v>5772</v>
      </c>
      <c r="H658" s="723" t="s">
        <v>5005</v>
      </c>
      <c r="I658" s="722"/>
      <c r="J658" s="723" t="s">
        <v>4556</v>
      </c>
      <c r="K658" s="725" t="s">
        <v>171</v>
      </c>
      <c r="L658" s="727" t="s">
        <v>4477</v>
      </c>
      <c r="M658" s="723" t="str">
        <f>VLOOKUP(L658,CódigosRetorno!$A$2:$B$1577,2,FALSE)</f>
        <v>El dato ingreso como Forma de Pago o Medio de Pago no corresponde al valor esperado (catalogo nro 59)</v>
      </c>
      <c r="N658" s="722" t="s">
        <v>4673</v>
      </c>
      <c r="O658" s="305"/>
    </row>
    <row r="659" spans="1:15" ht="24" x14ac:dyDescent="0.35">
      <c r="A659" s="305"/>
      <c r="B659" s="893"/>
      <c r="C659" s="909"/>
      <c r="D659" s="894"/>
      <c r="E659" s="894"/>
      <c r="F659" s="1006"/>
      <c r="G659" s="722" t="s">
        <v>5006</v>
      </c>
      <c r="H659" s="723" t="s">
        <v>3902</v>
      </c>
      <c r="I659" s="722" t="s">
        <v>3900</v>
      </c>
      <c r="J659" s="723" t="s">
        <v>6669</v>
      </c>
      <c r="K659" s="725" t="s">
        <v>1072</v>
      </c>
      <c r="L659" s="727" t="s">
        <v>4242</v>
      </c>
      <c r="M659" s="723" t="str">
        <f>VLOOKUP(L659,CódigosRetorno!$A$2:$B$1577,2,FALSE)</f>
        <v>El dato ingresado como atributo @listName es incorrecto.</v>
      </c>
      <c r="N659" s="730" t="s">
        <v>163</v>
      </c>
      <c r="O659" s="305"/>
    </row>
    <row r="660" spans="1:15" ht="24" x14ac:dyDescent="0.35">
      <c r="A660" s="305"/>
      <c r="B660" s="893"/>
      <c r="C660" s="909"/>
      <c r="D660" s="894"/>
      <c r="E660" s="894"/>
      <c r="F660" s="1026"/>
      <c r="G660" s="722" t="s">
        <v>3898</v>
      </c>
      <c r="H660" s="723" t="s">
        <v>3899</v>
      </c>
      <c r="I660" s="722" t="s">
        <v>3900</v>
      </c>
      <c r="J660" s="723" t="s">
        <v>4239</v>
      </c>
      <c r="K660" s="727" t="s">
        <v>1072</v>
      </c>
      <c r="L660" s="728" t="s">
        <v>4241</v>
      </c>
      <c r="M660" s="723" t="str">
        <f>VLOOKUP(L660,CódigosRetorno!$A$2:$B$1577,2,FALSE)</f>
        <v>El dato ingresado como atributo @listAgencyName es incorrecto.</v>
      </c>
      <c r="N660" s="730" t="s">
        <v>163</v>
      </c>
      <c r="O660" s="305"/>
    </row>
    <row r="661" spans="1:15" ht="36" x14ac:dyDescent="0.35">
      <c r="A661" s="305"/>
      <c r="B661" s="879"/>
      <c r="C661" s="904"/>
      <c r="D661" s="890"/>
      <c r="E661" s="890"/>
      <c r="F661" s="1019"/>
      <c r="G661" s="730" t="s">
        <v>4141</v>
      </c>
      <c r="H661" s="731" t="s">
        <v>3904</v>
      </c>
      <c r="I661" s="722" t="s">
        <v>3900</v>
      </c>
      <c r="J661" s="723" t="s">
        <v>6670</v>
      </c>
      <c r="K661" s="727" t="s">
        <v>1072</v>
      </c>
      <c r="L661" s="728" t="s">
        <v>4243</v>
      </c>
      <c r="M661" s="723" t="str">
        <f>VLOOKUP(L661,CódigosRetorno!$A$2:$B$1577,2,FALSE)</f>
        <v>El dato ingresado como atributo @listURI es incorrecto.</v>
      </c>
      <c r="N661" s="730" t="s">
        <v>163</v>
      </c>
      <c r="O661" s="305"/>
    </row>
    <row r="662" spans="1:15" ht="24" x14ac:dyDescent="0.35">
      <c r="A662" s="305"/>
      <c r="B662" s="876">
        <f>B656+1</f>
        <v>95</v>
      </c>
      <c r="C662" s="870" t="s">
        <v>5234</v>
      </c>
      <c r="D662" s="897" t="s">
        <v>3</v>
      </c>
      <c r="E662" s="897" t="s">
        <v>8</v>
      </c>
      <c r="F662" s="1005" t="s">
        <v>11</v>
      </c>
      <c r="G662" s="876" t="s">
        <v>15</v>
      </c>
      <c r="H662" s="870" t="s">
        <v>4085</v>
      </c>
      <c r="I662" s="876">
        <v>1</v>
      </c>
      <c r="J662" s="801" t="s">
        <v>6798</v>
      </c>
      <c r="K662" s="804" t="s">
        <v>171</v>
      </c>
      <c r="L662" s="810" t="s">
        <v>3756</v>
      </c>
      <c r="M662" s="723" t="str">
        <f>VLOOKUP(L662,CódigosRetorno!$A$2:$B$1577,2,FALSE)</f>
        <v>El xml no contiene el tag o no existe información en el monto de detraccion</v>
      </c>
      <c r="N662" s="730" t="s">
        <v>163</v>
      </c>
      <c r="O662" s="305"/>
    </row>
    <row r="663" spans="1:15" ht="24" x14ac:dyDescent="0.35">
      <c r="A663" s="305"/>
      <c r="B663" s="876"/>
      <c r="C663" s="870"/>
      <c r="D663" s="897"/>
      <c r="E663" s="897"/>
      <c r="F663" s="1005"/>
      <c r="G663" s="876"/>
      <c r="H663" s="870"/>
      <c r="I663" s="876"/>
      <c r="J663" s="723" t="s">
        <v>4032</v>
      </c>
      <c r="K663" s="725" t="s">
        <v>171</v>
      </c>
      <c r="L663" s="78" t="s">
        <v>3760</v>
      </c>
      <c r="M663" s="723" t="str">
        <f>VLOOKUP(L663,CódigosRetorno!$A$2:$B$1577,2,FALSE)</f>
        <v>El dato ingresado en monto de detraccion no cumple con el formato establecido</v>
      </c>
      <c r="N663" s="730" t="s">
        <v>163</v>
      </c>
      <c r="O663" s="305"/>
    </row>
    <row r="664" spans="1:15" ht="24" x14ac:dyDescent="0.35">
      <c r="A664" s="305"/>
      <c r="B664" s="876"/>
      <c r="C664" s="870"/>
      <c r="D664" s="897"/>
      <c r="E664" s="897"/>
      <c r="F664" s="727" t="s">
        <v>12</v>
      </c>
      <c r="G664" s="722"/>
      <c r="H664" s="732" t="s">
        <v>3942</v>
      </c>
      <c r="I664" s="721">
        <v>1</v>
      </c>
      <c r="J664" s="801" t="s">
        <v>6799</v>
      </c>
      <c r="K664" s="804" t="s">
        <v>171</v>
      </c>
      <c r="L664" s="802" t="s">
        <v>4738</v>
      </c>
      <c r="M664" s="723" t="str">
        <f>VLOOKUP(L664,CódigosRetorno!$A$2:$B$1577,2,FALSE)</f>
        <v>La moneda del monto de la detracción debe ser PEN</v>
      </c>
      <c r="N664" s="730" t="s">
        <v>163</v>
      </c>
      <c r="O664" s="305"/>
    </row>
    <row r="665" spans="1:15" ht="24" x14ac:dyDescent="0.35">
      <c r="A665" s="305"/>
      <c r="B665" s="876"/>
      <c r="C665" s="870"/>
      <c r="D665" s="897"/>
      <c r="E665" s="897"/>
      <c r="F665" s="727" t="s">
        <v>3943</v>
      </c>
      <c r="G665" s="722" t="s">
        <v>5773</v>
      </c>
      <c r="H665" s="723" t="s">
        <v>4086</v>
      </c>
      <c r="I665" s="722">
        <v>1</v>
      </c>
      <c r="J665" s="724" t="s">
        <v>2514</v>
      </c>
      <c r="K665" s="137" t="s">
        <v>163</v>
      </c>
      <c r="L665" s="275" t="s">
        <v>163</v>
      </c>
      <c r="M665" s="723" t="str">
        <f>VLOOKUP(L665,CódigosRetorno!$A$2:$B$1577,2,FALSE)</f>
        <v>-</v>
      </c>
      <c r="N665" s="722" t="s">
        <v>163</v>
      </c>
      <c r="O665" s="305"/>
    </row>
    <row r="666" spans="1:15" x14ac:dyDescent="0.35">
      <c r="A666" s="305"/>
      <c r="B666" s="186" t="s">
        <v>6113</v>
      </c>
      <c r="C666" s="188"/>
      <c r="D666" s="183"/>
      <c r="E666" s="183"/>
      <c r="F666" s="184"/>
      <c r="G666" s="185"/>
      <c r="H666" s="178"/>
      <c r="I666" s="185"/>
      <c r="J666" s="178"/>
      <c r="K666" s="184" t="s">
        <v>163</v>
      </c>
      <c r="L666" s="189" t="s">
        <v>163</v>
      </c>
      <c r="M666" s="178" t="s">
        <v>163</v>
      </c>
      <c r="N666" s="185"/>
      <c r="O666" s="306"/>
    </row>
    <row r="667" spans="1:15" ht="24" x14ac:dyDescent="0.35">
      <c r="A667" s="305"/>
      <c r="B667" s="876" t="s">
        <v>5488</v>
      </c>
      <c r="C667" s="920" t="s">
        <v>6125</v>
      </c>
      <c r="D667" s="897" t="s">
        <v>14</v>
      </c>
      <c r="E667" s="897" t="s">
        <v>8</v>
      </c>
      <c r="F667" s="158" t="s">
        <v>5</v>
      </c>
      <c r="G667" s="148"/>
      <c r="H667" s="149" t="s">
        <v>4078</v>
      </c>
      <c r="I667" s="148">
        <v>1</v>
      </c>
      <c r="J667" s="149" t="s">
        <v>4762</v>
      </c>
      <c r="K667" s="141" t="s">
        <v>1072</v>
      </c>
      <c r="L667" s="158" t="s">
        <v>3867</v>
      </c>
      <c r="M667" s="149" t="str">
        <f>VLOOKUP(L667,CódigosRetorno!$A$2:$B$1577,2,FALSE)</f>
        <v>No existe información en el nombre del concepto.</v>
      </c>
      <c r="N667" s="161" t="s">
        <v>163</v>
      </c>
      <c r="O667" s="306"/>
    </row>
    <row r="668" spans="1:15" ht="24" x14ac:dyDescent="0.35">
      <c r="A668" s="305"/>
      <c r="B668" s="876"/>
      <c r="C668" s="920"/>
      <c r="D668" s="897"/>
      <c r="E668" s="897"/>
      <c r="F668" s="1005" t="s">
        <v>40</v>
      </c>
      <c r="G668" s="897" t="s">
        <v>5756</v>
      </c>
      <c r="H668" s="920" t="s">
        <v>4079</v>
      </c>
      <c r="I668" s="876">
        <v>1</v>
      </c>
      <c r="J668" s="149" t="s">
        <v>4556</v>
      </c>
      <c r="K668" s="412" t="s">
        <v>1072</v>
      </c>
      <c r="L668" s="381" t="s">
        <v>4395</v>
      </c>
      <c r="M668" s="149" t="str">
        <f>VLOOKUP(L668,CódigosRetorno!$A$2:$B$1577,2,FALSE)</f>
        <v>El dato ingresado como codigo de identificación de concepto tributario no es valido (catalogo nro 55)</v>
      </c>
      <c r="N668" s="148" t="s">
        <v>4661</v>
      </c>
      <c r="O668" s="306"/>
    </row>
    <row r="669" spans="1:15" ht="24" x14ac:dyDescent="0.35">
      <c r="A669" s="305"/>
      <c r="B669" s="876"/>
      <c r="C669" s="920"/>
      <c r="D669" s="897"/>
      <c r="E669" s="897"/>
      <c r="F669" s="1005"/>
      <c r="G669" s="897"/>
      <c r="H669" s="920"/>
      <c r="I669" s="876"/>
      <c r="J669" s="801" t="s">
        <v>6800</v>
      </c>
      <c r="K669" s="804" t="s">
        <v>171</v>
      </c>
      <c r="L669" s="802" t="s">
        <v>3798</v>
      </c>
      <c r="M669" s="149" t="str">
        <f>VLOOKUP(L669,CódigosRetorno!$A$2:$B$1577,2,FALSE)</f>
        <v>El XML no contiene el tag de matricula de embarcación en Detracciones para recursos hidrobiologicos.</v>
      </c>
      <c r="N669" s="161" t="s">
        <v>163</v>
      </c>
      <c r="O669" s="306"/>
    </row>
    <row r="670" spans="1:15" ht="24" x14ac:dyDescent="0.35">
      <c r="A670" s="305"/>
      <c r="B670" s="876"/>
      <c r="C670" s="920"/>
      <c r="D670" s="897"/>
      <c r="E670" s="897"/>
      <c r="F670" s="1005"/>
      <c r="G670" s="897"/>
      <c r="H670" s="920"/>
      <c r="I670" s="876"/>
      <c r="J670" s="801" t="s">
        <v>6801</v>
      </c>
      <c r="K670" s="804" t="s">
        <v>171</v>
      </c>
      <c r="L670" s="802" t="s">
        <v>4401</v>
      </c>
      <c r="M670" s="149" t="str">
        <f>VLOOKUP(L670,CódigosRetorno!$A$2:$B$1577,2,FALSE)</f>
        <v>El XML no contiene el tag de nombre de embarcación en Detracciones para recursos hidrobiologicos.</v>
      </c>
      <c r="N670" s="161" t="s">
        <v>163</v>
      </c>
      <c r="O670" s="306"/>
    </row>
    <row r="671" spans="1:15" ht="24" x14ac:dyDescent="0.35">
      <c r="A671" s="305"/>
      <c r="B671" s="876"/>
      <c r="C671" s="920"/>
      <c r="D671" s="897"/>
      <c r="E671" s="897"/>
      <c r="F671" s="1005"/>
      <c r="G671" s="897"/>
      <c r="H671" s="920"/>
      <c r="I671" s="876"/>
      <c r="J671" s="801" t="s">
        <v>6802</v>
      </c>
      <c r="K671" s="804" t="s">
        <v>171</v>
      </c>
      <c r="L671" s="802" t="s">
        <v>4407</v>
      </c>
      <c r="M671" s="149" t="str">
        <f>VLOOKUP(L671,CódigosRetorno!$A$2:$B$1577,2,FALSE)</f>
        <v>El XML no contiene el tag de tipo de especie vendidas en Detracciones para recursos hidrobiologicos.</v>
      </c>
      <c r="N671" s="161" t="s">
        <v>163</v>
      </c>
      <c r="O671" s="306"/>
    </row>
    <row r="672" spans="1:15" ht="24" x14ac:dyDescent="0.35">
      <c r="A672" s="305"/>
      <c r="B672" s="876"/>
      <c r="C672" s="920"/>
      <c r="D672" s="897"/>
      <c r="E672" s="897"/>
      <c r="F672" s="1005"/>
      <c r="G672" s="897"/>
      <c r="H672" s="920"/>
      <c r="I672" s="876"/>
      <c r="J672" s="801" t="s">
        <v>6803</v>
      </c>
      <c r="K672" s="804" t="s">
        <v>171</v>
      </c>
      <c r="L672" s="802" t="s">
        <v>4408</v>
      </c>
      <c r="M672" s="149" t="str">
        <f>VLOOKUP(L672,CódigosRetorno!$A$2:$B$1577,2,FALSE)</f>
        <v>El XML no contiene el tag de lugar de descarga en Detracciones para recursos hidrobiologicos.</v>
      </c>
      <c r="N672" s="161" t="s">
        <v>163</v>
      </c>
      <c r="O672" s="306"/>
    </row>
    <row r="673" spans="1:15" ht="24" x14ac:dyDescent="0.35">
      <c r="A673" s="305"/>
      <c r="B673" s="876"/>
      <c r="C673" s="920"/>
      <c r="D673" s="897"/>
      <c r="E673" s="897"/>
      <c r="F673" s="1005"/>
      <c r="G673" s="148" t="s">
        <v>3998</v>
      </c>
      <c r="H673" s="149" t="s">
        <v>3902</v>
      </c>
      <c r="I673" s="148" t="s">
        <v>3900</v>
      </c>
      <c r="J673" s="149" t="s">
        <v>6513</v>
      </c>
      <c r="K673" s="141" t="s">
        <v>1072</v>
      </c>
      <c r="L673" s="158" t="s">
        <v>4242</v>
      </c>
      <c r="M673" s="149" t="str">
        <f>VLOOKUP(L673,CódigosRetorno!$A$2:$B$1577,2,FALSE)</f>
        <v>El dato ingresado como atributo @listName es incorrecto.</v>
      </c>
      <c r="N673" s="161" t="s">
        <v>163</v>
      </c>
      <c r="O673" s="306"/>
    </row>
    <row r="674" spans="1:15" ht="24" x14ac:dyDescent="0.35">
      <c r="A674" s="305"/>
      <c r="B674" s="876"/>
      <c r="C674" s="920"/>
      <c r="D674" s="897"/>
      <c r="E674" s="897"/>
      <c r="F674" s="1005"/>
      <c r="G674" s="148" t="s">
        <v>3898</v>
      </c>
      <c r="H674" s="149" t="s">
        <v>3899</v>
      </c>
      <c r="I674" s="148" t="s">
        <v>3900</v>
      </c>
      <c r="J674" s="149" t="s">
        <v>4253</v>
      </c>
      <c r="K674" s="158" t="s">
        <v>1072</v>
      </c>
      <c r="L674" s="160" t="s">
        <v>4241</v>
      </c>
      <c r="M674" s="149" t="str">
        <f>VLOOKUP(L674,CódigosRetorno!$A$2:$B$1577,2,FALSE)</f>
        <v>El dato ingresado como atributo @listAgencyName es incorrecto.</v>
      </c>
      <c r="N674" s="161" t="s">
        <v>163</v>
      </c>
      <c r="O674" s="306"/>
    </row>
    <row r="675" spans="1:15" ht="36" x14ac:dyDescent="0.35">
      <c r="A675" s="305"/>
      <c r="B675" s="876"/>
      <c r="C675" s="920"/>
      <c r="D675" s="897"/>
      <c r="E675" s="897"/>
      <c r="F675" s="1005"/>
      <c r="G675" s="161" t="s">
        <v>3999</v>
      </c>
      <c r="H675" s="99" t="s">
        <v>3904</v>
      </c>
      <c r="I675" s="148" t="s">
        <v>3900</v>
      </c>
      <c r="J675" s="149" t="s">
        <v>6514</v>
      </c>
      <c r="K675" s="158" t="s">
        <v>1072</v>
      </c>
      <c r="L675" s="160" t="s">
        <v>4243</v>
      </c>
      <c r="M675" s="149" t="str">
        <f>VLOOKUP(L675,CódigosRetorno!$A$2:$B$1577,2,FALSE)</f>
        <v>El dato ingresado como atributo @listURI es incorrecto.</v>
      </c>
      <c r="N675" s="161" t="s">
        <v>163</v>
      </c>
      <c r="O675" s="306"/>
    </row>
    <row r="676" spans="1:15" ht="24" x14ac:dyDescent="0.35">
      <c r="A676" s="305"/>
      <c r="B676" s="876"/>
      <c r="C676" s="920"/>
      <c r="D676" s="897" t="s">
        <v>14</v>
      </c>
      <c r="E676" s="897" t="s">
        <v>8</v>
      </c>
      <c r="F676" s="1005" t="s">
        <v>4087</v>
      </c>
      <c r="G676" s="1005" t="s">
        <v>4088</v>
      </c>
      <c r="H676" s="920" t="s">
        <v>6126</v>
      </c>
      <c r="I676" s="876">
        <v>1</v>
      </c>
      <c r="J676" s="149" t="s">
        <v>6041</v>
      </c>
      <c r="K676" s="141" t="s">
        <v>171</v>
      </c>
      <c r="L676" s="158" t="s">
        <v>3799</v>
      </c>
      <c r="M676" s="149" t="str">
        <f>VLOOKUP(L676,CódigosRetorno!$A$2:$B$1577,2,FALSE)</f>
        <v>El XML no contiene tag o no existe información del valor del concepto por linea.</v>
      </c>
      <c r="N676" s="161" t="s">
        <v>163</v>
      </c>
      <c r="O676" s="306"/>
    </row>
    <row r="677" spans="1:15" ht="60" x14ac:dyDescent="0.35">
      <c r="A677" s="305"/>
      <c r="B677" s="876"/>
      <c r="C677" s="920"/>
      <c r="D677" s="897"/>
      <c r="E677" s="897"/>
      <c r="F677" s="1005"/>
      <c r="G677" s="1005"/>
      <c r="H677" s="920"/>
      <c r="I677" s="876"/>
      <c r="J677" s="647" t="s">
        <v>6580</v>
      </c>
      <c r="K677" s="141" t="s">
        <v>1072</v>
      </c>
      <c r="L677" s="158" t="s">
        <v>4417</v>
      </c>
      <c r="M677" s="149" t="str">
        <f>VLOOKUP(L677,CódigosRetorno!$A$2:$B$1577,2,FALSE)</f>
        <v>El dato ingresado como valor del concepto de la linea no cumple con el formato establecido.</v>
      </c>
      <c r="N677" s="161" t="s">
        <v>163</v>
      </c>
      <c r="O677" s="306"/>
    </row>
    <row r="678" spans="1:15" ht="60" x14ac:dyDescent="0.35">
      <c r="A678" s="305"/>
      <c r="B678" s="876"/>
      <c r="C678" s="920"/>
      <c r="D678" s="897"/>
      <c r="E678" s="897"/>
      <c r="F678" s="1005"/>
      <c r="G678" s="1005"/>
      <c r="H678" s="920"/>
      <c r="I678" s="876"/>
      <c r="J678" s="647" t="s">
        <v>6577</v>
      </c>
      <c r="K678" s="141" t="s">
        <v>1072</v>
      </c>
      <c r="L678" s="158" t="s">
        <v>4417</v>
      </c>
      <c r="M678" s="149" t="str">
        <f>VLOOKUP(L678,CódigosRetorno!$A$2:$B$1577,2,FALSE)</f>
        <v>El dato ingresado como valor del concepto de la linea no cumple con el formato establecido.</v>
      </c>
      <c r="N678" s="161" t="s">
        <v>163</v>
      </c>
      <c r="O678" s="306"/>
    </row>
    <row r="679" spans="1:15" ht="60" x14ac:dyDescent="0.35">
      <c r="A679" s="305"/>
      <c r="B679" s="876"/>
      <c r="C679" s="920"/>
      <c r="D679" s="897"/>
      <c r="E679" s="897"/>
      <c r="F679" s="1005"/>
      <c r="G679" s="1005"/>
      <c r="H679" s="920"/>
      <c r="I679" s="876"/>
      <c r="J679" s="647" t="s">
        <v>6578</v>
      </c>
      <c r="K679" s="141" t="s">
        <v>1072</v>
      </c>
      <c r="L679" s="158" t="s">
        <v>4417</v>
      </c>
      <c r="M679" s="149" t="str">
        <f>VLOOKUP(L679,CódigosRetorno!$A$2:$B$1577,2,FALSE)</f>
        <v>El dato ingresado como valor del concepto de la linea no cumple con el formato establecido.</v>
      </c>
      <c r="N679" s="161" t="s">
        <v>163</v>
      </c>
      <c r="O679" s="306"/>
    </row>
    <row r="680" spans="1:15" ht="60" x14ac:dyDescent="0.35">
      <c r="A680" s="305"/>
      <c r="B680" s="876"/>
      <c r="C680" s="920"/>
      <c r="D680" s="897"/>
      <c r="E680" s="897"/>
      <c r="F680" s="1005"/>
      <c r="G680" s="1005"/>
      <c r="H680" s="920"/>
      <c r="I680" s="876"/>
      <c r="J680" s="647" t="s">
        <v>6579</v>
      </c>
      <c r="K680" s="141" t="s">
        <v>1072</v>
      </c>
      <c r="L680" s="158" t="s">
        <v>4417</v>
      </c>
      <c r="M680" s="149" t="str">
        <f>VLOOKUP(L680,CódigosRetorno!$A$2:$B$1577,2,FALSE)</f>
        <v>El dato ingresado como valor del concepto de la linea no cumple con el formato establecido.</v>
      </c>
      <c r="N680" s="161" t="s">
        <v>163</v>
      </c>
      <c r="O680" s="306"/>
    </row>
    <row r="681" spans="1:15" ht="24" x14ac:dyDescent="0.35">
      <c r="A681" s="305"/>
      <c r="B681" s="876">
        <v>100</v>
      </c>
      <c r="C681" s="920" t="s">
        <v>5568</v>
      </c>
      <c r="D681" s="897" t="s">
        <v>14</v>
      </c>
      <c r="E681" s="897" t="s">
        <v>8</v>
      </c>
      <c r="F681" s="158" t="s">
        <v>5</v>
      </c>
      <c r="G681" s="148"/>
      <c r="H681" s="149" t="s">
        <v>4078</v>
      </c>
      <c r="I681" s="148">
        <v>1</v>
      </c>
      <c r="J681" s="149" t="s">
        <v>4762</v>
      </c>
      <c r="K681" s="141" t="s">
        <v>1072</v>
      </c>
      <c r="L681" s="158" t="s">
        <v>3867</v>
      </c>
      <c r="M681" s="149" t="str">
        <f>VLOOKUP(L681,CódigosRetorno!$A$2:$B$1577,2,FALSE)</f>
        <v>No existe información en el nombre del concepto.</v>
      </c>
      <c r="N681" s="161" t="s">
        <v>163</v>
      </c>
      <c r="O681" s="306"/>
    </row>
    <row r="682" spans="1:15" ht="24" x14ac:dyDescent="0.35">
      <c r="A682" s="305"/>
      <c r="B682" s="876"/>
      <c r="C682" s="920"/>
      <c r="D682" s="897"/>
      <c r="E682" s="897"/>
      <c r="F682" s="1005" t="s">
        <v>40</v>
      </c>
      <c r="G682" s="897" t="s">
        <v>5756</v>
      </c>
      <c r="H682" s="870" t="s">
        <v>4079</v>
      </c>
      <c r="I682" s="876">
        <v>1</v>
      </c>
      <c r="J682" s="149" t="s">
        <v>4556</v>
      </c>
      <c r="K682" s="412" t="s">
        <v>1072</v>
      </c>
      <c r="L682" s="381" t="s">
        <v>4395</v>
      </c>
      <c r="M682" s="149" t="str">
        <f>VLOOKUP(L682,CódigosRetorno!$A$2:$B$1577,2,FALSE)</f>
        <v>El dato ingresado como codigo de identificación de concepto tributario no es valido (catalogo nro 55)</v>
      </c>
      <c r="N682" s="148" t="s">
        <v>4661</v>
      </c>
      <c r="O682" s="306"/>
    </row>
    <row r="683" spans="1:15" ht="24" x14ac:dyDescent="0.35">
      <c r="A683" s="305"/>
      <c r="B683" s="876"/>
      <c r="C683" s="920"/>
      <c r="D683" s="897"/>
      <c r="E683" s="897"/>
      <c r="F683" s="1005"/>
      <c r="G683" s="897"/>
      <c r="H683" s="870"/>
      <c r="I683" s="876"/>
      <c r="J683" s="801" t="s">
        <v>6804</v>
      </c>
      <c r="K683" s="804" t="s">
        <v>171</v>
      </c>
      <c r="L683" s="802" t="s">
        <v>4409</v>
      </c>
      <c r="M683" s="149" t="str">
        <f>VLOOKUP(L683,CódigosRetorno!$A$2:$B$1577,2,FALSE)</f>
        <v>El XML no contiene el tag de cantidad de especies vendidas en Detracciones para recursos hidrobiologicos.</v>
      </c>
      <c r="N683" s="161" t="s">
        <v>163</v>
      </c>
      <c r="O683" s="306"/>
    </row>
    <row r="684" spans="1:15" ht="24" x14ac:dyDescent="0.35">
      <c r="A684" s="305"/>
      <c r="B684" s="876"/>
      <c r="C684" s="920"/>
      <c r="D684" s="897"/>
      <c r="E684" s="897"/>
      <c r="F684" s="1005"/>
      <c r="G684" s="148" t="s">
        <v>3998</v>
      </c>
      <c r="H684" s="149" t="s">
        <v>3902</v>
      </c>
      <c r="I684" s="148" t="s">
        <v>3900</v>
      </c>
      <c r="J684" s="149" t="s">
        <v>6513</v>
      </c>
      <c r="K684" s="141" t="s">
        <v>1072</v>
      </c>
      <c r="L684" s="158" t="s">
        <v>4242</v>
      </c>
      <c r="M684" s="149" t="str">
        <f>VLOOKUP(L684,CódigosRetorno!$A$2:$B$1577,2,FALSE)</f>
        <v>El dato ingresado como atributo @listName es incorrecto.</v>
      </c>
      <c r="N684" s="161" t="s">
        <v>163</v>
      </c>
      <c r="O684" s="306"/>
    </row>
    <row r="685" spans="1:15" ht="24" x14ac:dyDescent="0.35">
      <c r="A685" s="305"/>
      <c r="B685" s="876"/>
      <c r="C685" s="920"/>
      <c r="D685" s="897"/>
      <c r="E685" s="897"/>
      <c r="F685" s="1005"/>
      <c r="G685" s="148" t="s">
        <v>3898</v>
      </c>
      <c r="H685" s="149" t="s">
        <v>3899</v>
      </c>
      <c r="I685" s="148" t="s">
        <v>3900</v>
      </c>
      <c r="J685" s="149" t="s">
        <v>4253</v>
      </c>
      <c r="K685" s="158" t="s">
        <v>1072</v>
      </c>
      <c r="L685" s="160" t="s">
        <v>4241</v>
      </c>
      <c r="M685" s="149" t="str">
        <f>VLOOKUP(L685,CódigosRetorno!$A$2:$B$1577,2,FALSE)</f>
        <v>El dato ingresado como atributo @listAgencyName es incorrecto.</v>
      </c>
      <c r="N685" s="161" t="s">
        <v>163</v>
      </c>
      <c r="O685" s="306"/>
    </row>
    <row r="686" spans="1:15" ht="36" x14ac:dyDescent="0.35">
      <c r="A686" s="305"/>
      <c r="B686" s="876"/>
      <c r="C686" s="920"/>
      <c r="D686" s="897"/>
      <c r="E686" s="897"/>
      <c r="F686" s="1005"/>
      <c r="G686" s="161" t="s">
        <v>3999</v>
      </c>
      <c r="H686" s="99" t="s">
        <v>3904</v>
      </c>
      <c r="I686" s="148" t="s">
        <v>3900</v>
      </c>
      <c r="J686" s="149" t="s">
        <v>6514</v>
      </c>
      <c r="K686" s="158" t="s">
        <v>1072</v>
      </c>
      <c r="L686" s="160" t="s">
        <v>4243</v>
      </c>
      <c r="M686" s="149" t="str">
        <f>VLOOKUP(L686,CódigosRetorno!$A$2:$B$1577,2,FALSE)</f>
        <v>El dato ingresado como atributo @listURI es incorrecto.</v>
      </c>
      <c r="N686" s="161" t="s">
        <v>163</v>
      </c>
      <c r="O686" s="306"/>
    </row>
    <row r="687" spans="1:15" ht="24" x14ac:dyDescent="0.35">
      <c r="A687" s="305"/>
      <c r="B687" s="876"/>
      <c r="C687" s="920"/>
      <c r="D687" s="897"/>
      <c r="E687" s="897"/>
      <c r="F687" s="1005" t="s">
        <v>11</v>
      </c>
      <c r="G687" s="1005" t="s">
        <v>15</v>
      </c>
      <c r="H687" s="920" t="s">
        <v>6127</v>
      </c>
      <c r="I687" s="876">
        <v>1</v>
      </c>
      <c r="J687" s="149" t="s">
        <v>6042</v>
      </c>
      <c r="K687" s="141" t="s">
        <v>171</v>
      </c>
      <c r="L687" s="158" t="s">
        <v>4425</v>
      </c>
      <c r="M687" s="149" t="str">
        <f>VLOOKUP(L687,CódigosRetorno!$A$2:$B$1577,2,FALSE)</f>
        <v>El XML no contiene tag de la cantidad del concepto por linea.</v>
      </c>
      <c r="N687" s="148" t="s">
        <v>163</v>
      </c>
      <c r="O687" s="306"/>
    </row>
    <row r="688" spans="1:15" ht="36" x14ac:dyDescent="0.35">
      <c r="A688" s="305"/>
      <c r="B688" s="876"/>
      <c r="C688" s="920"/>
      <c r="D688" s="897"/>
      <c r="E688" s="897"/>
      <c r="F688" s="1005"/>
      <c r="G688" s="1005"/>
      <c r="H688" s="920"/>
      <c r="I688" s="876"/>
      <c r="J688" s="149" t="s">
        <v>6043</v>
      </c>
      <c r="K688" s="141" t="s">
        <v>1072</v>
      </c>
      <c r="L688" s="158" t="s">
        <v>4422</v>
      </c>
      <c r="M688" s="149" t="str">
        <f>VLOOKUP(L688,CódigosRetorno!$A$2:$B$1577,2,FALSE)</f>
        <v>El dato ingresado como cantidad del concepto de la linea no cumple con el formato establecido.</v>
      </c>
      <c r="N688" s="161" t="s">
        <v>163</v>
      </c>
      <c r="O688" s="306"/>
    </row>
    <row r="689" spans="1:15" ht="24" x14ac:dyDescent="0.35">
      <c r="A689" s="305"/>
      <c r="B689" s="876"/>
      <c r="C689" s="920"/>
      <c r="D689" s="897"/>
      <c r="E689" s="897"/>
      <c r="F689" s="158" t="s">
        <v>16</v>
      </c>
      <c r="G689" s="158" t="s">
        <v>4090</v>
      </c>
      <c r="H689" s="99" t="s">
        <v>4091</v>
      </c>
      <c r="I689" s="148">
        <v>1</v>
      </c>
      <c r="J689" s="149" t="s">
        <v>6529</v>
      </c>
      <c r="K689" s="141" t="s">
        <v>171</v>
      </c>
      <c r="L689" s="158" t="s">
        <v>4355</v>
      </c>
      <c r="M689" s="149" t="str">
        <f>VLOOKUP(L689,CódigosRetorno!$A$2:$B$1577,2,FALSE)</f>
        <v>El dato ingresado como unidad de medida de cantidad de especie vendidas no corresponde al valor esperado.</v>
      </c>
      <c r="N689" s="148" t="s">
        <v>163</v>
      </c>
      <c r="O689" s="306"/>
    </row>
    <row r="690" spans="1:15" ht="24" x14ac:dyDescent="0.35">
      <c r="A690" s="305"/>
      <c r="B690" s="876">
        <f>B681+1</f>
        <v>101</v>
      </c>
      <c r="C690" s="920" t="s">
        <v>4092</v>
      </c>
      <c r="D690" s="897" t="s">
        <v>14</v>
      </c>
      <c r="E690" s="897" t="s">
        <v>8</v>
      </c>
      <c r="F690" s="158" t="s">
        <v>5</v>
      </c>
      <c r="G690" s="148"/>
      <c r="H690" s="149" t="s">
        <v>4078</v>
      </c>
      <c r="I690" s="148">
        <v>1</v>
      </c>
      <c r="J690" s="149" t="s">
        <v>4762</v>
      </c>
      <c r="K690" s="141" t="s">
        <v>1072</v>
      </c>
      <c r="L690" s="158" t="s">
        <v>3867</v>
      </c>
      <c r="M690" s="149" t="str">
        <f>VLOOKUP(L690,CódigosRetorno!$A$2:$B$1577,2,FALSE)</f>
        <v>No existe información en el nombre del concepto.</v>
      </c>
      <c r="N690" s="161" t="s">
        <v>163</v>
      </c>
      <c r="O690" s="306"/>
    </row>
    <row r="691" spans="1:15" ht="24" x14ac:dyDescent="0.35">
      <c r="A691" s="305"/>
      <c r="B691" s="876"/>
      <c r="C691" s="920"/>
      <c r="D691" s="897"/>
      <c r="E691" s="897"/>
      <c r="F691" s="1005" t="s">
        <v>40</v>
      </c>
      <c r="G691" s="897" t="s">
        <v>5756</v>
      </c>
      <c r="H691" s="870" t="s">
        <v>4079</v>
      </c>
      <c r="I691" s="876">
        <v>1</v>
      </c>
      <c r="J691" s="149" t="s">
        <v>4556</v>
      </c>
      <c r="K691" s="412" t="s">
        <v>1072</v>
      </c>
      <c r="L691" s="381" t="s">
        <v>4395</v>
      </c>
      <c r="M691" s="149" t="str">
        <f>VLOOKUP(L691,CódigosRetorno!$A$2:$B$1577,2,FALSE)</f>
        <v>El dato ingresado como codigo de identificación de concepto tributario no es valido (catalogo nro 55)</v>
      </c>
      <c r="N691" s="148" t="s">
        <v>4661</v>
      </c>
      <c r="O691" s="306"/>
    </row>
    <row r="692" spans="1:15" ht="24" x14ac:dyDescent="0.35">
      <c r="A692" s="305"/>
      <c r="B692" s="876"/>
      <c r="C692" s="920"/>
      <c r="D692" s="897"/>
      <c r="E692" s="897"/>
      <c r="F692" s="1005"/>
      <c r="G692" s="897"/>
      <c r="H692" s="870"/>
      <c r="I692" s="876"/>
      <c r="J692" s="801" t="s">
        <v>6805</v>
      </c>
      <c r="K692" s="804" t="s">
        <v>171</v>
      </c>
      <c r="L692" s="802" t="s">
        <v>4419</v>
      </c>
      <c r="M692" s="149" t="str">
        <f>VLOOKUP(L692,CódigosRetorno!$A$2:$B$1577,2,FALSE)</f>
        <v>El XML no contiene el tag de fecha de descarga en Detracciones para recursos hidrobiologicos.</v>
      </c>
      <c r="N692" s="161" t="s">
        <v>163</v>
      </c>
      <c r="O692" s="306"/>
    </row>
    <row r="693" spans="1:15" ht="24" x14ac:dyDescent="0.35">
      <c r="A693" s="305"/>
      <c r="B693" s="876"/>
      <c r="C693" s="920"/>
      <c r="D693" s="897"/>
      <c r="E693" s="897"/>
      <c r="F693" s="1005"/>
      <c r="G693" s="148" t="s">
        <v>3998</v>
      </c>
      <c r="H693" s="149" t="s">
        <v>3902</v>
      </c>
      <c r="I693" s="148" t="s">
        <v>3900</v>
      </c>
      <c r="J693" s="149" t="s">
        <v>6513</v>
      </c>
      <c r="K693" s="141" t="s">
        <v>1072</v>
      </c>
      <c r="L693" s="158" t="s">
        <v>4242</v>
      </c>
      <c r="M693" s="149" t="str">
        <f>VLOOKUP(L693,CódigosRetorno!$A$2:$B$1577,2,FALSE)</f>
        <v>El dato ingresado como atributo @listName es incorrecto.</v>
      </c>
      <c r="N693" s="161" t="s">
        <v>163</v>
      </c>
      <c r="O693" s="306"/>
    </row>
    <row r="694" spans="1:15" ht="24" x14ac:dyDescent="0.35">
      <c r="A694" s="305"/>
      <c r="B694" s="876"/>
      <c r="C694" s="920"/>
      <c r="D694" s="897"/>
      <c r="E694" s="897"/>
      <c r="F694" s="1005"/>
      <c r="G694" s="148" t="s">
        <v>3898</v>
      </c>
      <c r="H694" s="149" t="s">
        <v>3899</v>
      </c>
      <c r="I694" s="148" t="s">
        <v>3900</v>
      </c>
      <c r="J694" s="149" t="s">
        <v>4253</v>
      </c>
      <c r="K694" s="158" t="s">
        <v>1072</v>
      </c>
      <c r="L694" s="160" t="s">
        <v>4241</v>
      </c>
      <c r="M694" s="149" t="str">
        <f>VLOOKUP(L694,CódigosRetorno!$A$2:$B$1577,2,FALSE)</f>
        <v>El dato ingresado como atributo @listAgencyName es incorrecto.</v>
      </c>
      <c r="N694" s="161" t="s">
        <v>163</v>
      </c>
      <c r="O694" s="306"/>
    </row>
    <row r="695" spans="1:15" ht="36" x14ac:dyDescent="0.35">
      <c r="A695" s="305"/>
      <c r="B695" s="876"/>
      <c r="C695" s="920"/>
      <c r="D695" s="897"/>
      <c r="E695" s="897"/>
      <c r="F695" s="1005"/>
      <c r="G695" s="161" t="s">
        <v>3999</v>
      </c>
      <c r="H695" s="99" t="s">
        <v>3904</v>
      </c>
      <c r="I695" s="148" t="s">
        <v>3900</v>
      </c>
      <c r="J695" s="149" t="s">
        <v>6514</v>
      </c>
      <c r="K695" s="158" t="s">
        <v>1072</v>
      </c>
      <c r="L695" s="160" t="s">
        <v>4243</v>
      </c>
      <c r="M695" s="149" t="str">
        <f>VLOOKUP(L695,CódigosRetorno!$A$2:$B$1577,2,FALSE)</f>
        <v>El dato ingresado como atributo @listURI es incorrecto.</v>
      </c>
      <c r="N695" s="161" t="s">
        <v>163</v>
      </c>
      <c r="O695" s="306"/>
    </row>
    <row r="696" spans="1:15" ht="36" x14ac:dyDescent="0.35">
      <c r="A696" s="305"/>
      <c r="B696" s="876"/>
      <c r="C696" s="920"/>
      <c r="D696" s="897"/>
      <c r="E696" s="897"/>
      <c r="F696" s="158" t="s">
        <v>137</v>
      </c>
      <c r="G696" s="158" t="s">
        <v>21</v>
      </c>
      <c r="H696" s="149" t="s">
        <v>4093</v>
      </c>
      <c r="I696" s="148">
        <v>1</v>
      </c>
      <c r="J696" s="149" t="s">
        <v>6069</v>
      </c>
      <c r="K696" s="141" t="s">
        <v>171</v>
      </c>
      <c r="L696" s="158" t="s">
        <v>3800</v>
      </c>
      <c r="M696" s="149" t="str">
        <f>VLOOKUP(L696,CódigosRetorno!$A$2:$B$1577,2,FALSE)</f>
        <v>El XML no contiene tag de la fecha del concepto por linea.</v>
      </c>
      <c r="N696" s="148" t="s">
        <v>163</v>
      </c>
      <c r="O696" s="306"/>
    </row>
    <row r="697" spans="1:15" x14ac:dyDescent="0.35">
      <c r="A697" s="305"/>
      <c r="B697" s="186" t="s">
        <v>6112</v>
      </c>
      <c r="C697" s="188"/>
      <c r="D697" s="211"/>
      <c r="E697" s="211" t="s">
        <v>163</v>
      </c>
      <c r="F697" s="262" t="s">
        <v>163</v>
      </c>
      <c r="G697" s="213" t="s">
        <v>163</v>
      </c>
      <c r="H697" s="263" t="s">
        <v>163</v>
      </c>
      <c r="I697" s="213" t="s">
        <v>163</v>
      </c>
      <c r="J697" s="264" t="s">
        <v>163</v>
      </c>
      <c r="K697" s="184" t="s">
        <v>163</v>
      </c>
      <c r="L697" s="189" t="s">
        <v>163</v>
      </c>
      <c r="M697" s="178" t="s">
        <v>163</v>
      </c>
      <c r="N697" s="185" t="s">
        <v>163</v>
      </c>
      <c r="O697" s="306"/>
    </row>
    <row r="698" spans="1:15" ht="36" x14ac:dyDescent="0.35">
      <c r="A698" s="305"/>
      <c r="B698" s="876">
        <f>B690+1</f>
        <v>102</v>
      </c>
      <c r="C698" s="920" t="s">
        <v>4094</v>
      </c>
      <c r="D698" s="897" t="s">
        <v>14</v>
      </c>
      <c r="E698" s="897" t="s">
        <v>8</v>
      </c>
      <c r="F698" s="1005" t="s">
        <v>44</v>
      </c>
      <c r="G698" s="1005" t="s">
        <v>5744</v>
      </c>
      <c r="H698" s="1020" t="s">
        <v>4609</v>
      </c>
      <c r="I698" s="876"/>
      <c r="J698" s="801" t="s">
        <v>6821</v>
      </c>
      <c r="K698" s="804" t="s">
        <v>171</v>
      </c>
      <c r="L698" s="802" t="s">
        <v>4360</v>
      </c>
      <c r="M698" s="149" t="str">
        <f>VLOOKUP(L698,CódigosRetorno!$A$2:$B$1577,2,FALSE)</f>
        <v>El XML no contiene el tag o no existe información del ubigeo de punto de origen en Detracciones - Servicio de transporte de carga.</v>
      </c>
      <c r="N698" s="148" t="s">
        <v>4657</v>
      </c>
      <c r="O698" s="306"/>
    </row>
    <row r="699" spans="1:15" ht="24" x14ac:dyDescent="0.35">
      <c r="A699" s="305"/>
      <c r="B699" s="876"/>
      <c r="C699" s="920"/>
      <c r="D699" s="897"/>
      <c r="E699" s="897"/>
      <c r="F699" s="1005"/>
      <c r="G699" s="1005"/>
      <c r="H699" s="1020"/>
      <c r="I699" s="876"/>
      <c r="J699" s="603" t="s">
        <v>2947</v>
      </c>
      <c r="K699" s="602" t="s">
        <v>1072</v>
      </c>
      <c r="L699" s="377" t="s">
        <v>2766</v>
      </c>
      <c r="M699" s="149" t="str">
        <f>VLOOKUP(L699,CódigosRetorno!$A$2:$B$1577,2,FALSE)</f>
        <v>Debe corresponder a algún valor válido establecido en el catálogo 13</v>
      </c>
      <c r="N699" s="148" t="s">
        <v>4657</v>
      </c>
      <c r="O699" s="306"/>
    </row>
    <row r="700" spans="1:15" ht="24" x14ac:dyDescent="0.35">
      <c r="A700" s="305"/>
      <c r="B700" s="876"/>
      <c r="C700" s="920"/>
      <c r="D700" s="897"/>
      <c r="E700" s="897"/>
      <c r="F700" s="1005"/>
      <c r="G700" s="158" t="s">
        <v>3925</v>
      </c>
      <c r="H700" s="96" t="s">
        <v>3916</v>
      </c>
      <c r="I700" s="148" t="s">
        <v>3900</v>
      </c>
      <c r="J700" s="149" t="s">
        <v>4258</v>
      </c>
      <c r="K700" s="141" t="s">
        <v>1072</v>
      </c>
      <c r="L700" s="158" t="s">
        <v>4247</v>
      </c>
      <c r="M700" s="149" t="str">
        <f>VLOOKUP(L700,CódigosRetorno!$A$2:$B$1577,2,FALSE)</f>
        <v>El dato ingresado como atributo @schemeAgencyName es incorrecto.</v>
      </c>
      <c r="N700" s="148" t="s">
        <v>163</v>
      </c>
      <c r="O700" s="306"/>
    </row>
    <row r="701" spans="1:15" ht="24" x14ac:dyDescent="0.35">
      <c r="A701" s="305"/>
      <c r="B701" s="876"/>
      <c r="C701" s="920"/>
      <c r="D701" s="897"/>
      <c r="E701" s="897"/>
      <c r="F701" s="1005"/>
      <c r="G701" s="158" t="s">
        <v>3926</v>
      </c>
      <c r="H701" s="96" t="s">
        <v>3915</v>
      </c>
      <c r="I701" s="148" t="s">
        <v>3900</v>
      </c>
      <c r="J701" s="149" t="s">
        <v>4259</v>
      </c>
      <c r="K701" s="141" t="s">
        <v>1072</v>
      </c>
      <c r="L701" s="158" t="s">
        <v>4246</v>
      </c>
      <c r="M701" s="149" t="str">
        <f>VLOOKUP(L701,CódigosRetorno!$A$2:$B$1577,2,FALSE)</f>
        <v>El dato ingresado como atributo @schemeName es incorrecto.</v>
      </c>
      <c r="N701" s="161" t="s">
        <v>163</v>
      </c>
      <c r="O701" s="306"/>
    </row>
    <row r="702" spans="1:15" ht="36" x14ac:dyDescent="0.35">
      <c r="A702" s="305"/>
      <c r="B702" s="876"/>
      <c r="C702" s="920"/>
      <c r="D702" s="897"/>
      <c r="E702" s="897"/>
      <c r="F702" s="1005" t="s">
        <v>3920</v>
      </c>
      <c r="G702" s="1005"/>
      <c r="H702" s="1020" t="s">
        <v>4095</v>
      </c>
      <c r="I702" s="876">
        <v>1</v>
      </c>
      <c r="J702" s="801" t="s">
        <v>6822</v>
      </c>
      <c r="K702" s="804" t="s">
        <v>171</v>
      </c>
      <c r="L702" s="802" t="s">
        <v>4361</v>
      </c>
      <c r="M702" s="149" t="str">
        <f>VLOOKUP(L702,CódigosRetorno!$A$2:$B$1577,2,FALSE)</f>
        <v>El XML no contiene el tag o no existe información de la dirección del punto de origen en Detracciones - Servicio de transporte de carga.</v>
      </c>
      <c r="N702" s="148" t="s">
        <v>163</v>
      </c>
      <c r="O702" s="306"/>
    </row>
    <row r="703" spans="1:15" ht="48" x14ac:dyDescent="0.35">
      <c r="A703" s="305"/>
      <c r="B703" s="876"/>
      <c r="C703" s="920"/>
      <c r="D703" s="897"/>
      <c r="E703" s="897"/>
      <c r="F703" s="1005"/>
      <c r="G703" s="1005"/>
      <c r="H703" s="1020"/>
      <c r="I703" s="876"/>
      <c r="J703" s="647" t="s">
        <v>6546</v>
      </c>
      <c r="K703" s="641" t="s">
        <v>1072</v>
      </c>
      <c r="L703" s="545" t="s">
        <v>3868</v>
      </c>
      <c r="M703" s="149" t="str">
        <f>VLOOKUP(L703,CódigosRetorno!$A$2:$B$1577,2,FALSE)</f>
        <v>El dato ingresado como direccion completa y detallada no cumple con el formato establecido.</v>
      </c>
      <c r="N703" s="148" t="s">
        <v>163</v>
      </c>
      <c r="O703" s="306"/>
    </row>
    <row r="704" spans="1:15" ht="36" x14ac:dyDescent="0.35">
      <c r="A704" s="305"/>
      <c r="B704" s="876">
        <f>B698+1</f>
        <v>103</v>
      </c>
      <c r="C704" s="920" t="s">
        <v>4096</v>
      </c>
      <c r="D704" s="897" t="s">
        <v>14</v>
      </c>
      <c r="E704" s="897" t="s">
        <v>8</v>
      </c>
      <c r="F704" s="1005" t="s">
        <v>44</v>
      </c>
      <c r="G704" s="1005" t="s">
        <v>5744</v>
      </c>
      <c r="H704" s="1020" t="s">
        <v>4610</v>
      </c>
      <c r="I704" s="876">
        <v>1</v>
      </c>
      <c r="J704" s="801" t="s">
        <v>6822</v>
      </c>
      <c r="K704" s="804" t="s">
        <v>171</v>
      </c>
      <c r="L704" s="802" t="s">
        <v>4362</v>
      </c>
      <c r="M704" s="149" t="str">
        <f>VLOOKUP(L704,CódigosRetorno!$A$2:$B$1577,2,FALSE)</f>
        <v>El XML no contiene el tag o no existe información del ubigeo de punto de destino en Detracciones - Servicio de transporte de carga.</v>
      </c>
      <c r="N704" s="148" t="s">
        <v>4657</v>
      </c>
      <c r="O704" s="306"/>
    </row>
    <row r="705" spans="1:15" ht="24" x14ac:dyDescent="0.35">
      <c r="A705" s="305"/>
      <c r="B705" s="876"/>
      <c r="C705" s="920"/>
      <c r="D705" s="897"/>
      <c r="E705" s="897"/>
      <c r="F705" s="1005"/>
      <c r="G705" s="1005"/>
      <c r="H705" s="1020"/>
      <c r="I705" s="876"/>
      <c r="J705" s="603" t="s">
        <v>2947</v>
      </c>
      <c r="K705" s="602" t="s">
        <v>1072</v>
      </c>
      <c r="L705" s="377" t="s">
        <v>2766</v>
      </c>
      <c r="M705" s="149" t="str">
        <f>VLOOKUP(L705,CódigosRetorno!$A$2:$B$1577,2,FALSE)</f>
        <v>Debe corresponder a algún valor válido establecido en el catálogo 13</v>
      </c>
      <c r="N705" s="148" t="s">
        <v>4657</v>
      </c>
      <c r="O705" s="306"/>
    </row>
    <row r="706" spans="1:15" ht="24" x14ac:dyDescent="0.35">
      <c r="A706" s="305"/>
      <c r="B706" s="876"/>
      <c r="C706" s="920"/>
      <c r="D706" s="897"/>
      <c r="E706" s="897"/>
      <c r="F706" s="1005"/>
      <c r="G706" s="158" t="s">
        <v>3925</v>
      </c>
      <c r="H706" s="96" t="s">
        <v>3916</v>
      </c>
      <c r="I706" s="148" t="s">
        <v>3900</v>
      </c>
      <c r="J706" s="149" t="s">
        <v>4258</v>
      </c>
      <c r="K706" s="141" t="s">
        <v>1072</v>
      </c>
      <c r="L706" s="158" t="s">
        <v>4247</v>
      </c>
      <c r="M706" s="149" t="str">
        <f>VLOOKUP(L706,CódigosRetorno!$A$2:$B$1577,2,FALSE)</f>
        <v>El dato ingresado como atributo @schemeAgencyName es incorrecto.</v>
      </c>
      <c r="N706" s="148" t="s">
        <v>163</v>
      </c>
      <c r="O706" s="306"/>
    </row>
    <row r="707" spans="1:15" ht="24" x14ac:dyDescent="0.35">
      <c r="A707" s="305"/>
      <c r="B707" s="876"/>
      <c r="C707" s="920"/>
      <c r="D707" s="897"/>
      <c r="E707" s="897"/>
      <c r="F707" s="1005"/>
      <c r="G707" s="158" t="s">
        <v>3926</v>
      </c>
      <c r="H707" s="96" t="s">
        <v>3915</v>
      </c>
      <c r="I707" s="148" t="s">
        <v>3900</v>
      </c>
      <c r="J707" s="149" t="s">
        <v>4259</v>
      </c>
      <c r="K707" s="141" t="s">
        <v>1072</v>
      </c>
      <c r="L707" s="158" t="s">
        <v>4246</v>
      </c>
      <c r="M707" s="149" t="str">
        <f>VLOOKUP(L707,CódigosRetorno!$A$2:$B$1577,2,FALSE)</f>
        <v>El dato ingresado como atributo @schemeName es incorrecto.</v>
      </c>
      <c r="N707" s="161" t="s">
        <v>163</v>
      </c>
      <c r="O707" s="306"/>
    </row>
    <row r="708" spans="1:15" ht="36" x14ac:dyDescent="0.35">
      <c r="A708" s="305"/>
      <c r="B708" s="876"/>
      <c r="C708" s="920"/>
      <c r="D708" s="897"/>
      <c r="E708" s="897"/>
      <c r="F708" s="1005" t="s">
        <v>3920</v>
      </c>
      <c r="G708" s="1005"/>
      <c r="H708" s="1020" t="s">
        <v>4097</v>
      </c>
      <c r="I708" s="148">
        <v>1</v>
      </c>
      <c r="J708" s="801" t="s">
        <v>6808</v>
      </c>
      <c r="K708" s="804" t="s">
        <v>171</v>
      </c>
      <c r="L708" s="802" t="s">
        <v>4363</v>
      </c>
      <c r="M708" s="149" t="str">
        <f>VLOOKUP(L708,CódigosRetorno!$A$2:$B$1577,2,FALSE)</f>
        <v>El XML no contiene el tag o no existe información de la dirección del punto de destino en Detracciones - Servicio de transporte de carga.</v>
      </c>
      <c r="N708" s="148" t="s">
        <v>163</v>
      </c>
      <c r="O708" s="306"/>
    </row>
    <row r="709" spans="1:15" ht="48" x14ac:dyDescent="0.35">
      <c r="A709" s="305"/>
      <c r="B709" s="876"/>
      <c r="C709" s="920"/>
      <c r="D709" s="897"/>
      <c r="E709" s="897"/>
      <c r="F709" s="1005"/>
      <c r="G709" s="1005"/>
      <c r="H709" s="1020"/>
      <c r="I709" s="148">
        <v>1</v>
      </c>
      <c r="J709" s="647" t="s">
        <v>6543</v>
      </c>
      <c r="K709" s="641" t="s">
        <v>1072</v>
      </c>
      <c r="L709" s="545" t="s">
        <v>3868</v>
      </c>
      <c r="M709" s="149" t="str">
        <f>VLOOKUP(L709,CódigosRetorno!$A$2:$B$1577,2,FALSE)</f>
        <v>El dato ingresado como direccion completa y detallada no cumple con el formato establecido.</v>
      </c>
      <c r="N709" s="148" t="s">
        <v>163</v>
      </c>
      <c r="O709" s="306"/>
    </row>
    <row r="710" spans="1:15" ht="36" x14ac:dyDescent="0.35">
      <c r="A710" s="305"/>
      <c r="B710" s="876">
        <f>B704+1</f>
        <v>104</v>
      </c>
      <c r="C710" s="920" t="s">
        <v>4098</v>
      </c>
      <c r="D710" s="897" t="s">
        <v>14</v>
      </c>
      <c r="E710" s="897" t="s">
        <v>8</v>
      </c>
      <c r="F710" s="1005" t="s">
        <v>3939</v>
      </c>
      <c r="G710" s="1015"/>
      <c r="H710" s="920" t="s">
        <v>4099</v>
      </c>
      <c r="I710" s="876">
        <v>1</v>
      </c>
      <c r="J710" s="801" t="s">
        <v>6807</v>
      </c>
      <c r="K710" s="802" t="s">
        <v>171</v>
      </c>
      <c r="L710" s="803" t="s">
        <v>4364</v>
      </c>
      <c r="M710" s="149" t="str">
        <f>VLOOKUP(L710,CódigosRetorno!$A$2:$B$1577,2,FALSE)</f>
        <v>El XML no contiene el tag o no existe información del Detalle del viaje en Detracciones - Servicio de transporte de carga.</v>
      </c>
      <c r="N710" s="148" t="s">
        <v>163</v>
      </c>
      <c r="O710" s="306"/>
    </row>
    <row r="711" spans="1:15" ht="48" x14ac:dyDescent="0.35">
      <c r="A711" s="305"/>
      <c r="B711" s="876"/>
      <c r="C711" s="920"/>
      <c r="D711" s="897"/>
      <c r="E711" s="897"/>
      <c r="F711" s="1005"/>
      <c r="G711" s="1015"/>
      <c r="H711" s="920"/>
      <c r="I711" s="876"/>
      <c r="J711" s="647" t="s">
        <v>6547</v>
      </c>
      <c r="K711" s="377" t="s">
        <v>1072</v>
      </c>
      <c r="L711" s="378" t="s">
        <v>4376</v>
      </c>
      <c r="M711" s="149" t="str">
        <f>VLOOKUP(L711,CódigosRetorno!$A$2:$B$1577,2,FALSE)</f>
        <v>El dato ingresado como detalle del viaje no cumple con el formato establecido.</v>
      </c>
      <c r="N711" s="148" t="s">
        <v>163</v>
      </c>
      <c r="O711" s="306"/>
    </row>
    <row r="712" spans="1:15" ht="24" x14ac:dyDescent="0.35">
      <c r="A712" s="305"/>
      <c r="B712" s="876">
        <f>B710+1</f>
        <v>105</v>
      </c>
      <c r="C712" s="870" t="s">
        <v>4100</v>
      </c>
      <c r="D712" s="897" t="s">
        <v>14</v>
      </c>
      <c r="E712" s="897" t="s">
        <v>8</v>
      </c>
      <c r="F712" s="158" t="s">
        <v>9</v>
      </c>
      <c r="G712" s="141" t="s">
        <v>4101</v>
      </c>
      <c r="H712" s="149" t="s">
        <v>4102</v>
      </c>
      <c r="I712" s="148">
        <v>1</v>
      </c>
      <c r="J712" s="801" t="s">
        <v>6809</v>
      </c>
      <c r="K712" s="804" t="s">
        <v>171</v>
      </c>
      <c r="L712" s="802" t="s">
        <v>4372</v>
      </c>
      <c r="M712" s="149" t="str">
        <f>VLOOKUP(L712,CódigosRetorno!$A$2:$B$1577,2,FALSE)</f>
        <v>Detracciones - Servicio de transporte de carga, debe tener un (y solo uno) Valor Referencial del Servicio de Transporte.</v>
      </c>
      <c r="N712" s="148" t="s">
        <v>163</v>
      </c>
      <c r="O712" s="306"/>
    </row>
    <row r="713" spans="1:15" ht="36" x14ac:dyDescent="0.35">
      <c r="A713" s="305"/>
      <c r="B713" s="876"/>
      <c r="C713" s="870"/>
      <c r="D713" s="897"/>
      <c r="E713" s="897"/>
      <c r="F713" s="1005" t="s">
        <v>11</v>
      </c>
      <c r="G713" s="897" t="s">
        <v>15</v>
      </c>
      <c r="H713" s="920" t="s">
        <v>4613</v>
      </c>
      <c r="I713" s="876">
        <v>1</v>
      </c>
      <c r="J713" s="801" t="s">
        <v>6808</v>
      </c>
      <c r="K713" s="804" t="s">
        <v>171</v>
      </c>
      <c r="L713" s="802" t="s">
        <v>4366</v>
      </c>
      <c r="M713" s="149" t="str">
        <f>VLOOKUP(L713,CódigosRetorno!$A$2:$B$1577,2,FALSE)</f>
        <v>El XML no contiene el tag o no existe información del monto del valor referencial en Detracciones - Servicios de transporte de carga.</v>
      </c>
      <c r="N713" s="148" t="s">
        <v>163</v>
      </c>
      <c r="O713" s="306"/>
    </row>
    <row r="714" spans="1:15" ht="36" x14ac:dyDescent="0.35">
      <c r="A714" s="305"/>
      <c r="B714" s="876"/>
      <c r="C714" s="870"/>
      <c r="D714" s="897"/>
      <c r="E714" s="897"/>
      <c r="F714" s="1005"/>
      <c r="G714" s="897"/>
      <c r="H714" s="920"/>
      <c r="I714" s="876"/>
      <c r="J714" s="801" t="s">
        <v>6810</v>
      </c>
      <c r="K714" s="804" t="s">
        <v>171</v>
      </c>
      <c r="L714" s="802" t="s">
        <v>4367</v>
      </c>
      <c r="M714" s="149" t="str">
        <f>VLOOKUP(L714,CódigosRetorno!$A$2:$B$1577,2,FALSE)</f>
        <v>El dato ingresado como monto valor referencial en Detracciones - Servicios de transporte de carga no cumple con el formato establecido.</v>
      </c>
      <c r="N714" s="148" t="s">
        <v>163</v>
      </c>
      <c r="O714" s="306"/>
    </row>
    <row r="715" spans="1:15" x14ac:dyDescent="0.35">
      <c r="A715" s="305"/>
      <c r="B715" s="876"/>
      <c r="C715" s="870"/>
      <c r="D715" s="897"/>
      <c r="E715" s="897"/>
      <c r="F715" s="156" t="s">
        <v>12</v>
      </c>
      <c r="G715" s="147" t="s">
        <v>5742</v>
      </c>
      <c r="H715" s="157" t="s">
        <v>3942</v>
      </c>
      <c r="I715" s="144">
        <v>1</v>
      </c>
      <c r="J715" s="149" t="s">
        <v>4783</v>
      </c>
      <c r="K715" s="141" t="s">
        <v>171</v>
      </c>
      <c r="L715" s="158" t="s">
        <v>4738</v>
      </c>
      <c r="M715" s="149" t="str">
        <f>VLOOKUP(L715,CódigosRetorno!$A$2:$B$1577,2,FALSE)</f>
        <v>La moneda del monto de la detracción debe ser PEN</v>
      </c>
      <c r="N715" s="148" t="s">
        <v>163</v>
      </c>
      <c r="O715" s="306"/>
    </row>
    <row r="716" spans="1:15" ht="24" x14ac:dyDescent="0.35">
      <c r="A716" s="305"/>
      <c r="B716" s="876">
        <f>B712+1</f>
        <v>106</v>
      </c>
      <c r="C716" s="920" t="s">
        <v>4103</v>
      </c>
      <c r="D716" s="897" t="s">
        <v>14</v>
      </c>
      <c r="E716" s="897" t="s">
        <v>8</v>
      </c>
      <c r="F716" s="158" t="s">
        <v>9</v>
      </c>
      <c r="G716" s="141" t="s">
        <v>4104</v>
      </c>
      <c r="H716" s="149" t="s">
        <v>4102</v>
      </c>
      <c r="I716" s="148">
        <v>1</v>
      </c>
      <c r="J716" s="801" t="s">
        <v>6811</v>
      </c>
      <c r="K716" s="804" t="s">
        <v>171</v>
      </c>
      <c r="L716" s="802" t="s">
        <v>4373</v>
      </c>
      <c r="M716" s="149" t="str">
        <f>VLOOKUP(L716,CódigosRetorno!$A$2:$B$1577,2,FALSE)</f>
        <v>Detracciones - Servicio de transporte de carga, debe tener un (y solo uno) Valor Referencial sobre la carga efectiva.</v>
      </c>
      <c r="N716" s="148" t="s">
        <v>163</v>
      </c>
      <c r="O716" s="306"/>
    </row>
    <row r="717" spans="1:15" ht="36" x14ac:dyDescent="0.35">
      <c r="A717" s="305"/>
      <c r="B717" s="876"/>
      <c r="C717" s="920"/>
      <c r="D717" s="897"/>
      <c r="E717" s="897"/>
      <c r="F717" s="1005" t="s">
        <v>11</v>
      </c>
      <c r="G717" s="897" t="s">
        <v>15</v>
      </c>
      <c r="H717" s="920" t="s">
        <v>4613</v>
      </c>
      <c r="I717" s="876">
        <v>1</v>
      </c>
      <c r="J717" s="801" t="s">
        <v>6808</v>
      </c>
      <c r="K717" s="804" t="s">
        <v>171</v>
      </c>
      <c r="L717" s="802" t="s">
        <v>4366</v>
      </c>
      <c r="M717" s="149" t="str">
        <f>VLOOKUP(L717,CódigosRetorno!$A$2:$B$1577,2,FALSE)</f>
        <v>El XML no contiene el tag o no existe información del monto del valor referencial en Detracciones - Servicios de transporte de carga.</v>
      </c>
      <c r="N717" s="148" t="s">
        <v>163</v>
      </c>
      <c r="O717" s="306"/>
    </row>
    <row r="718" spans="1:15" ht="36" x14ac:dyDescent="0.35">
      <c r="A718" s="305"/>
      <c r="B718" s="876"/>
      <c r="C718" s="920"/>
      <c r="D718" s="897"/>
      <c r="E718" s="897"/>
      <c r="F718" s="1005"/>
      <c r="G718" s="897"/>
      <c r="H718" s="920"/>
      <c r="I718" s="876"/>
      <c r="J718" s="801" t="s">
        <v>6812</v>
      </c>
      <c r="K718" s="804" t="s">
        <v>171</v>
      </c>
      <c r="L718" s="802" t="s">
        <v>4367</v>
      </c>
      <c r="M718" s="149" t="str">
        <f>VLOOKUP(L718,CódigosRetorno!$A$2:$B$1577,2,FALSE)</f>
        <v>El dato ingresado como monto valor referencial en Detracciones - Servicios de transporte de carga no cumple con el formato establecido.</v>
      </c>
      <c r="N718" s="148" t="s">
        <v>163</v>
      </c>
      <c r="O718" s="306"/>
    </row>
    <row r="719" spans="1:15" x14ac:dyDescent="0.35">
      <c r="A719" s="305"/>
      <c r="B719" s="876"/>
      <c r="C719" s="920"/>
      <c r="D719" s="897"/>
      <c r="E719" s="897"/>
      <c r="F719" s="156" t="s">
        <v>12</v>
      </c>
      <c r="G719" s="147" t="s">
        <v>5742</v>
      </c>
      <c r="H719" s="157" t="s">
        <v>3942</v>
      </c>
      <c r="I719" s="144">
        <v>1</v>
      </c>
      <c r="J719" s="149" t="s">
        <v>4783</v>
      </c>
      <c r="K719" s="141" t="s">
        <v>171</v>
      </c>
      <c r="L719" s="158" t="s">
        <v>4738</v>
      </c>
      <c r="M719" s="149" t="str">
        <f>VLOOKUP(L719,CódigosRetorno!$A$2:$B$1577,2,FALSE)</f>
        <v>La moneda del monto de la detracción debe ser PEN</v>
      </c>
      <c r="N719" s="148" t="s">
        <v>163</v>
      </c>
      <c r="O719" s="306"/>
    </row>
    <row r="720" spans="1:15" ht="24" x14ac:dyDescent="0.35">
      <c r="A720" s="305"/>
      <c r="B720" s="876">
        <f>B716+1</f>
        <v>107</v>
      </c>
      <c r="C720" s="920" t="s">
        <v>4105</v>
      </c>
      <c r="D720" s="897" t="s">
        <v>14</v>
      </c>
      <c r="E720" s="897" t="s">
        <v>8</v>
      </c>
      <c r="F720" s="158" t="s">
        <v>9</v>
      </c>
      <c r="G720" s="141" t="s">
        <v>4106</v>
      </c>
      <c r="H720" s="149" t="s">
        <v>4102</v>
      </c>
      <c r="I720" s="148">
        <v>1</v>
      </c>
      <c r="J720" s="801" t="s">
        <v>6813</v>
      </c>
      <c r="K720" s="804" t="s">
        <v>171</v>
      </c>
      <c r="L720" s="802" t="s">
        <v>4374</v>
      </c>
      <c r="M720" s="149" t="str">
        <f>VLOOKUP(L720,CódigosRetorno!$A$2:$B$1577,2,FALSE)</f>
        <v>Detracciones - Servicio de transporte de carga, debe tener un (y solo uno) Valor Referencial sobre la carga util nominal.</v>
      </c>
      <c r="N720" s="148" t="s">
        <v>163</v>
      </c>
      <c r="O720" s="306"/>
    </row>
    <row r="721" spans="1:15" ht="36" x14ac:dyDescent="0.35">
      <c r="A721" s="305"/>
      <c r="B721" s="876"/>
      <c r="C721" s="920"/>
      <c r="D721" s="897"/>
      <c r="E721" s="897"/>
      <c r="F721" s="1005" t="s">
        <v>11</v>
      </c>
      <c r="G721" s="897" t="s">
        <v>15</v>
      </c>
      <c r="H721" s="920" t="s">
        <v>4613</v>
      </c>
      <c r="I721" s="876">
        <v>1</v>
      </c>
      <c r="J721" s="801" t="s">
        <v>6808</v>
      </c>
      <c r="K721" s="804" t="s">
        <v>171</v>
      </c>
      <c r="L721" s="802" t="s">
        <v>4366</v>
      </c>
      <c r="M721" s="149" t="str">
        <f>VLOOKUP(L721,CódigosRetorno!$A$2:$B$1577,2,FALSE)</f>
        <v>El XML no contiene el tag o no existe información del monto del valor referencial en Detracciones - Servicios de transporte de carga.</v>
      </c>
      <c r="N721" s="148" t="s">
        <v>163</v>
      </c>
      <c r="O721" s="306"/>
    </row>
    <row r="722" spans="1:15" ht="36" x14ac:dyDescent="0.35">
      <c r="A722" s="305"/>
      <c r="B722" s="876"/>
      <c r="C722" s="920"/>
      <c r="D722" s="897"/>
      <c r="E722" s="897"/>
      <c r="F722" s="1005"/>
      <c r="G722" s="897"/>
      <c r="H722" s="920"/>
      <c r="I722" s="876"/>
      <c r="J722" s="801" t="s">
        <v>6810</v>
      </c>
      <c r="K722" s="804" t="s">
        <v>171</v>
      </c>
      <c r="L722" s="802" t="s">
        <v>4367</v>
      </c>
      <c r="M722" s="149" t="str">
        <f>VLOOKUP(L722,CódigosRetorno!$A$2:$B$1577,2,FALSE)</f>
        <v>El dato ingresado como monto valor referencial en Detracciones - Servicios de transporte de carga no cumple con el formato establecido.</v>
      </c>
      <c r="N722" s="148" t="s">
        <v>163</v>
      </c>
      <c r="O722" s="306"/>
    </row>
    <row r="723" spans="1:15" x14ac:dyDescent="0.35">
      <c r="A723" s="305"/>
      <c r="B723" s="876"/>
      <c r="C723" s="920"/>
      <c r="D723" s="897"/>
      <c r="E723" s="897"/>
      <c r="F723" s="156" t="s">
        <v>12</v>
      </c>
      <c r="G723" s="147" t="s">
        <v>5742</v>
      </c>
      <c r="H723" s="157" t="s">
        <v>3942</v>
      </c>
      <c r="I723" s="144">
        <v>1</v>
      </c>
      <c r="J723" s="149" t="s">
        <v>4783</v>
      </c>
      <c r="K723" s="141" t="s">
        <v>171</v>
      </c>
      <c r="L723" s="158" t="s">
        <v>4738</v>
      </c>
      <c r="M723" s="149" t="str">
        <f>VLOOKUP(L723,CódigosRetorno!$A$2:$B$1577,2,FALSE)</f>
        <v>La moneda del monto de la detracción debe ser PEN</v>
      </c>
      <c r="N723" s="148" t="s">
        <v>163</v>
      </c>
      <c r="O723" s="306"/>
    </row>
    <row r="724" spans="1:15" x14ac:dyDescent="0.35">
      <c r="A724" s="305"/>
      <c r="B724" s="186" t="s">
        <v>6114</v>
      </c>
      <c r="C724" s="188"/>
      <c r="D724" s="183"/>
      <c r="E724" s="183"/>
      <c r="F724" s="184"/>
      <c r="G724" s="185"/>
      <c r="H724" s="188"/>
      <c r="I724" s="185"/>
      <c r="J724" s="178"/>
      <c r="K724" s="184" t="s">
        <v>163</v>
      </c>
      <c r="L724" s="189" t="s">
        <v>163</v>
      </c>
      <c r="M724" s="178" t="s">
        <v>163</v>
      </c>
      <c r="N724" s="185"/>
      <c r="O724" s="306"/>
    </row>
    <row r="725" spans="1:15" ht="36" x14ac:dyDescent="0.35">
      <c r="A725" s="305"/>
      <c r="B725" s="876">
        <f>B720+1</f>
        <v>108</v>
      </c>
      <c r="C725" s="920" t="s">
        <v>4107</v>
      </c>
      <c r="D725" s="897" t="s">
        <v>14</v>
      </c>
      <c r="E725" s="897" t="s">
        <v>8</v>
      </c>
      <c r="F725" s="158" t="s">
        <v>44</v>
      </c>
      <c r="G725" s="141" t="s">
        <v>5744</v>
      </c>
      <c r="H725" s="151" t="s">
        <v>5049</v>
      </c>
      <c r="I725" s="148"/>
      <c r="J725" s="801" t="s">
        <v>6663</v>
      </c>
      <c r="K725" s="804" t="s">
        <v>1072</v>
      </c>
      <c r="L725" s="802" t="s">
        <v>2766</v>
      </c>
      <c r="M725" s="149" t="str">
        <f>VLOOKUP(L725,CódigosRetorno!$A$2:$B$1577,2,FALSE)</f>
        <v>Debe corresponder a algún valor válido establecido en el catálogo 13</v>
      </c>
      <c r="N725" s="148" t="s">
        <v>4657</v>
      </c>
      <c r="O725" s="306"/>
    </row>
    <row r="726" spans="1:15" ht="24" x14ac:dyDescent="0.35">
      <c r="A726" s="305"/>
      <c r="B726" s="876"/>
      <c r="C726" s="920"/>
      <c r="D726" s="897"/>
      <c r="E726" s="897"/>
      <c r="F726" s="1006"/>
      <c r="G726" s="148" t="s">
        <v>3925</v>
      </c>
      <c r="H726" s="159" t="s">
        <v>3916</v>
      </c>
      <c r="I726" s="148" t="s">
        <v>3900</v>
      </c>
      <c r="J726" s="149" t="s">
        <v>4258</v>
      </c>
      <c r="K726" s="141" t="s">
        <v>1072</v>
      </c>
      <c r="L726" s="158" t="s">
        <v>4247</v>
      </c>
      <c r="M726" s="149" t="str">
        <f>VLOOKUP(L726,CódigosRetorno!$A$2:$B$1577,2,FALSE)</f>
        <v>El dato ingresado como atributo @schemeAgencyName es incorrecto.</v>
      </c>
      <c r="N726" s="148" t="s">
        <v>163</v>
      </c>
      <c r="O726" s="306"/>
    </row>
    <row r="727" spans="1:15" ht="24" x14ac:dyDescent="0.35">
      <c r="A727" s="305"/>
      <c r="B727" s="876"/>
      <c r="C727" s="920"/>
      <c r="D727" s="897"/>
      <c r="E727" s="897"/>
      <c r="F727" s="1019"/>
      <c r="G727" s="148" t="s">
        <v>3926</v>
      </c>
      <c r="H727" s="159" t="s">
        <v>3915</v>
      </c>
      <c r="I727" s="148" t="s">
        <v>3900</v>
      </c>
      <c r="J727" s="149" t="s">
        <v>4259</v>
      </c>
      <c r="K727" s="141" t="s">
        <v>1072</v>
      </c>
      <c r="L727" s="158" t="s">
        <v>4246</v>
      </c>
      <c r="M727" s="149" t="str">
        <f>VLOOKUP(L727,CódigosRetorno!$A$2:$B$1577,2,FALSE)</f>
        <v>El dato ingresado como atributo @schemeName es incorrecto.</v>
      </c>
      <c r="N727" s="161" t="s">
        <v>163</v>
      </c>
      <c r="O727" s="306"/>
    </row>
    <row r="728" spans="1:15" ht="24" x14ac:dyDescent="0.35">
      <c r="A728" s="305"/>
      <c r="B728" s="876"/>
      <c r="C728" s="920"/>
      <c r="D728" s="897"/>
      <c r="E728" s="897"/>
      <c r="F728" s="156" t="s">
        <v>9</v>
      </c>
      <c r="G728" s="148" t="s">
        <v>4101</v>
      </c>
      <c r="H728" s="151" t="s">
        <v>5233</v>
      </c>
      <c r="I728" s="148"/>
      <c r="J728" s="149" t="s">
        <v>2514</v>
      </c>
      <c r="K728" s="141"/>
      <c r="L728" s="158" t="s">
        <v>163</v>
      </c>
      <c r="M728" s="149" t="str">
        <f>VLOOKUP(L728,CódigosRetorno!$A$2:$B$1577,2,FALSE)</f>
        <v>-</v>
      </c>
      <c r="N728" s="161" t="s">
        <v>163</v>
      </c>
      <c r="O728" s="306"/>
    </row>
    <row r="729" spans="1:15" ht="36" x14ac:dyDescent="0.35">
      <c r="A729" s="305"/>
      <c r="B729" s="876">
        <f>B725+1</f>
        <v>109</v>
      </c>
      <c r="C729" s="920" t="s">
        <v>4108</v>
      </c>
      <c r="D729" s="897" t="s">
        <v>14</v>
      </c>
      <c r="E729" s="897" t="s">
        <v>8</v>
      </c>
      <c r="F729" s="158" t="s">
        <v>44</v>
      </c>
      <c r="G729" s="141" t="s">
        <v>5744</v>
      </c>
      <c r="H729" s="151" t="s">
        <v>5050</v>
      </c>
      <c r="I729" s="148"/>
      <c r="J729" s="801" t="s">
        <v>6663</v>
      </c>
      <c r="K729" s="804" t="s">
        <v>1072</v>
      </c>
      <c r="L729" s="802" t="s">
        <v>2766</v>
      </c>
      <c r="M729" s="149" t="str">
        <f>VLOOKUP(L729,CódigosRetorno!$A$2:$B$1577,2,FALSE)</f>
        <v>Debe corresponder a algún valor válido establecido en el catálogo 13</v>
      </c>
      <c r="N729" s="148" t="s">
        <v>4657</v>
      </c>
      <c r="O729" s="306"/>
    </row>
    <row r="730" spans="1:15" ht="24" x14ac:dyDescent="0.35">
      <c r="A730" s="305"/>
      <c r="B730" s="876"/>
      <c r="C730" s="920"/>
      <c r="D730" s="897"/>
      <c r="E730" s="897"/>
      <c r="F730" s="1005"/>
      <c r="G730" s="148" t="s">
        <v>3925</v>
      </c>
      <c r="H730" s="159" t="s">
        <v>3916</v>
      </c>
      <c r="I730" s="148" t="s">
        <v>3900</v>
      </c>
      <c r="J730" s="149" t="s">
        <v>4258</v>
      </c>
      <c r="K730" s="141" t="s">
        <v>1072</v>
      </c>
      <c r="L730" s="158" t="s">
        <v>4247</v>
      </c>
      <c r="M730" s="149" t="str">
        <f>VLOOKUP(L730,CódigosRetorno!$A$2:$B$1577,2,FALSE)</f>
        <v>El dato ingresado como atributo @schemeAgencyName es incorrecto.</v>
      </c>
      <c r="N730" s="148" t="s">
        <v>163</v>
      </c>
      <c r="O730" s="306"/>
    </row>
    <row r="731" spans="1:15" ht="24" x14ac:dyDescent="0.35">
      <c r="A731" s="305"/>
      <c r="B731" s="876"/>
      <c r="C731" s="920"/>
      <c r="D731" s="897"/>
      <c r="E731" s="897"/>
      <c r="F731" s="1005"/>
      <c r="G731" s="148" t="s">
        <v>3926</v>
      </c>
      <c r="H731" s="159" t="s">
        <v>3915</v>
      </c>
      <c r="I731" s="148" t="s">
        <v>3900</v>
      </c>
      <c r="J731" s="149" t="s">
        <v>4259</v>
      </c>
      <c r="K731" s="141" t="s">
        <v>1072</v>
      </c>
      <c r="L731" s="158" t="s">
        <v>4246</v>
      </c>
      <c r="M731" s="149" t="str">
        <f>VLOOKUP(L731,CódigosRetorno!$A$2:$B$1577,2,FALSE)</f>
        <v>El dato ingresado como atributo @schemeName es incorrecto.</v>
      </c>
      <c r="N731" s="161" t="s">
        <v>163</v>
      </c>
      <c r="O731" s="306"/>
    </row>
    <row r="732" spans="1:15" ht="60" x14ac:dyDescent="0.35">
      <c r="A732" s="305"/>
      <c r="B732" s="878">
        <f>B729+1</f>
        <v>110</v>
      </c>
      <c r="C732" s="903" t="s">
        <v>4109</v>
      </c>
      <c r="D732" s="889" t="s">
        <v>14</v>
      </c>
      <c r="E732" s="889" t="s">
        <v>8</v>
      </c>
      <c r="F732" s="158" t="s">
        <v>5</v>
      </c>
      <c r="G732" s="148"/>
      <c r="H732" s="151" t="s">
        <v>5051</v>
      </c>
      <c r="I732" s="148" t="s">
        <v>3900</v>
      </c>
      <c r="J732" s="801" t="s">
        <v>6814</v>
      </c>
      <c r="K732" s="804" t="s">
        <v>1072</v>
      </c>
      <c r="L732" s="802" t="s">
        <v>4384</v>
      </c>
      <c r="M732" s="149" t="str">
        <f>VLOOKUP(L732,CódigosRetorno!$A$2:$B$1577,2,FALSE)</f>
        <v>El dato ingresado como descripcion del tramo no cumple con el formato establecido.</v>
      </c>
      <c r="N732" s="148" t="s">
        <v>163</v>
      </c>
      <c r="O732" s="306"/>
    </row>
    <row r="733" spans="1:15" ht="24" x14ac:dyDescent="0.35">
      <c r="A733" s="305"/>
      <c r="B733" s="879"/>
      <c r="C733" s="904"/>
      <c r="D733" s="890"/>
      <c r="E733" s="890"/>
      <c r="F733" s="158" t="s">
        <v>3260</v>
      </c>
      <c r="G733" s="148" t="s">
        <v>92</v>
      </c>
      <c r="H733" s="151" t="s">
        <v>5052</v>
      </c>
      <c r="I733" s="148"/>
      <c r="J733" s="149" t="s">
        <v>2514</v>
      </c>
      <c r="K733" s="141"/>
      <c r="L733" s="158" t="s">
        <v>163</v>
      </c>
      <c r="M733" s="149" t="str">
        <f>VLOOKUP(L733,CódigosRetorno!$A$2:$B$1577,2,FALSE)</f>
        <v>-</v>
      </c>
      <c r="N733" s="148" t="s">
        <v>163</v>
      </c>
      <c r="O733" s="306"/>
    </row>
    <row r="734" spans="1:15" ht="36" x14ac:dyDescent="0.35">
      <c r="A734" s="305"/>
      <c r="B734" s="878">
        <f>B732+1</f>
        <v>111</v>
      </c>
      <c r="C734" s="903" t="s">
        <v>6128</v>
      </c>
      <c r="D734" s="889" t="s">
        <v>14</v>
      </c>
      <c r="E734" s="889" t="s">
        <v>8</v>
      </c>
      <c r="F734" s="158" t="s">
        <v>11</v>
      </c>
      <c r="G734" s="141" t="s">
        <v>15</v>
      </c>
      <c r="H734" s="151" t="s">
        <v>5053</v>
      </c>
      <c r="I734" s="148" t="s">
        <v>3900</v>
      </c>
      <c r="J734" s="801" t="s">
        <v>6815</v>
      </c>
      <c r="K734" s="804" t="s">
        <v>1072</v>
      </c>
      <c r="L734" s="802" t="s">
        <v>4385</v>
      </c>
      <c r="M734" s="149" t="str">
        <f>VLOOKUP(L734,CódigosRetorno!$A$2:$B$1577,2,FALSE)</f>
        <v>El dato ingresado como valor refrencia del tramo virtual no cumple con el formato establecido.</v>
      </c>
      <c r="N734" s="148" t="s">
        <v>163</v>
      </c>
      <c r="O734" s="306"/>
    </row>
    <row r="735" spans="1:15" x14ac:dyDescent="0.35">
      <c r="A735" s="305"/>
      <c r="B735" s="879"/>
      <c r="C735" s="904"/>
      <c r="D735" s="890"/>
      <c r="E735" s="890"/>
      <c r="F735" s="156" t="s">
        <v>12</v>
      </c>
      <c r="G735" s="147" t="s">
        <v>5742</v>
      </c>
      <c r="H735" s="157" t="s">
        <v>3942</v>
      </c>
      <c r="I735" s="144">
        <v>1</v>
      </c>
      <c r="J735" s="149" t="s">
        <v>4783</v>
      </c>
      <c r="K735" s="141" t="s">
        <v>171</v>
      </c>
      <c r="L735" s="158" t="s">
        <v>4738</v>
      </c>
      <c r="M735" s="149" t="str">
        <f>VLOOKUP(L735,CódigosRetorno!$A$2:$B$1577,2,FALSE)</f>
        <v>La moneda del monto de la detracción debe ser PEN</v>
      </c>
      <c r="N735" s="148" t="s">
        <v>163</v>
      </c>
      <c r="O735" s="306"/>
    </row>
    <row r="736" spans="1:15" x14ac:dyDescent="0.35">
      <c r="A736" s="305"/>
      <c r="B736" s="186" t="s">
        <v>6115</v>
      </c>
      <c r="C736" s="188"/>
      <c r="D736" s="183"/>
      <c r="E736" s="183"/>
      <c r="F736" s="184"/>
      <c r="G736" s="185"/>
      <c r="H736" s="188"/>
      <c r="I736" s="185"/>
      <c r="J736" s="178"/>
      <c r="K736" s="184" t="s">
        <v>163</v>
      </c>
      <c r="L736" s="189" t="s">
        <v>163</v>
      </c>
      <c r="M736" s="446" t="s">
        <v>163</v>
      </c>
      <c r="N736" s="213" t="s">
        <v>163</v>
      </c>
      <c r="O736" s="306"/>
    </row>
    <row r="737" spans="1:15" ht="60" x14ac:dyDescent="0.35">
      <c r="A737" s="305"/>
      <c r="B737" s="876">
        <f>B734+1</f>
        <v>112</v>
      </c>
      <c r="C737" s="920" t="s">
        <v>4111</v>
      </c>
      <c r="D737" s="897" t="s">
        <v>14</v>
      </c>
      <c r="E737" s="897" t="s">
        <v>8</v>
      </c>
      <c r="F737" s="158" t="s">
        <v>11</v>
      </c>
      <c r="G737" s="148" t="s">
        <v>4112</v>
      </c>
      <c r="H737" s="151" t="s">
        <v>5054</v>
      </c>
      <c r="I737" s="148"/>
      <c r="J737" s="801" t="s">
        <v>6816</v>
      </c>
      <c r="K737" s="804" t="s">
        <v>1072</v>
      </c>
      <c r="L737" s="802" t="s">
        <v>4388</v>
      </c>
      <c r="M737" s="149" t="str">
        <f>VLOOKUP(L737,CódigosRetorno!$A$2:$B$1577,2,FALSE)</f>
        <v>El dato ingresado como configuración vehicular no cumple con el formato establecido.</v>
      </c>
      <c r="N737" s="148" t="s">
        <v>163</v>
      </c>
      <c r="O737" s="306"/>
    </row>
    <row r="738" spans="1:15" ht="24" x14ac:dyDescent="0.35">
      <c r="A738" s="305"/>
      <c r="B738" s="876"/>
      <c r="C738" s="920"/>
      <c r="D738" s="897"/>
      <c r="E738" s="897"/>
      <c r="F738" s="1005"/>
      <c r="G738" s="148" t="s">
        <v>4113</v>
      </c>
      <c r="H738" s="151" t="s">
        <v>3899</v>
      </c>
      <c r="I738" s="148" t="s">
        <v>3900</v>
      </c>
      <c r="J738" s="149" t="s">
        <v>4297</v>
      </c>
      <c r="K738" s="141" t="s">
        <v>1072</v>
      </c>
      <c r="L738" s="158" t="s">
        <v>4241</v>
      </c>
      <c r="M738" s="149" t="str">
        <f>VLOOKUP(L738,CódigosRetorno!$A$2:$B$1577,2,FALSE)</f>
        <v>El dato ingresado como atributo @listAgencyName es incorrecto.</v>
      </c>
      <c r="N738" s="148" t="s">
        <v>163</v>
      </c>
      <c r="O738" s="306"/>
    </row>
    <row r="739" spans="1:15" ht="24" x14ac:dyDescent="0.35">
      <c r="A739" s="305"/>
      <c r="B739" s="876"/>
      <c r="C739" s="920"/>
      <c r="D739" s="897"/>
      <c r="E739" s="897"/>
      <c r="F739" s="1005"/>
      <c r="G739" s="148" t="s">
        <v>4114</v>
      </c>
      <c r="H739" s="151" t="s">
        <v>3902</v>
      </c>
      <c r="I739" s="148" t="s">
        <v>3900</v>
      </c>
      <c r="J739" s="149" t="s">
        <v>4298</v>
      </c>
      <c r="K739" s="141" t="s">
        <v>1072</v>
      </c>
      <c r="L739" s="158" t="s">
        <v>4242</v>
      </c>
      <c r="M739" s="149" t="str">
        <f>VLOOKUP(L739,CódigosRetorno!$A$2:$B$1577,2,FALSE)</f>
        <v>El dato ingresado como atributo @listName es incorrecto.</v>
      </c>
      <c r="N739" s="161" t="s">
        <v>163</v>
      </c>
      <c r="O739" s="306"/>
    </row>
    <row r="740" spans="1:15" ht="48" x14ac:dyDescent="0.35">
      <c r="A740" s="305"/>
      <c r="B740" s="876">
        <f>B737+1</f>
        <v>113</v>
      </c>
      <c r="C740" s="920" t="s">
        <v>6133</v>
      </c>
      <c r="D740" s="897" t="s">
        <v>14</v>
      </c>
      <c r="E740" s="897" t="s">
        <v>8</v>
      </c>
      <c r="F740" s="158" t="s">
        <v>3995</v>
      </c>
      <c r="G740" s="148" t="s">
        <v>4101</v>
      </c>
      <c r="H740" s="151" t="s">
        <v>5055</v>
      </c>
      <c r="I740" s="148">
        <v>1</v>
      </c>
      <c r="J740" s="801" t="s">
        <v>6817</v>
      </c>
      <c r="K740" s="804" t="s">
        <v>1072</v>
      </c>
      <c r="L740" s="802" t="s">
        <v>4389</v>
      </c>
      <c r="M740" s="149" t="str">
        <f>VLOOKUP(L740,CódigosRetorno!$A$2:$B$1577,2,FALSE)</f>
        <v>El dato ingresado como tipo de carga util es incorrecto.</v>
      </c>
      <c r="N740" s="148" t="s">
        <v>163</v>
      </c>
      <c r="O740" s="306"/>
    </row>
    <row r="741" spans="1:15" ht="24" x14ac:dyDescent="0.35">
      <c r="A741" s="305"/>
      <c r="B741" s="876"/>
      <c r="C741" s="920"/>
      <c r="D741" s="897"/>
      <c r="E741" s="897"/>
      <c r="F741" s="1005" t="s">
        <v>11</v>
      </c>
      <c r="G741" s="876" t="s">
        <v>15</v>
      </c>
      <c r="H741" s="920" t="s">
        <v>6130</v>
      </c>
      <c r="I741" s="876">
        <v>1</v>
      </c>
      <c r="J741" s="801" t="s">
        <v>6818</v>
      </c>
      <c r="K741" s="804" t="s">
        <v>1072</v>
      </c>
      <c r="L741" s="802" t="s">
        <v>4391</v>
      </c>
      <c r="M741" s="149" t="str">
        <f>VLOOKUP(L741,CódigosRetorno!$A$2:$B$1577,2,FALSE)</f>
        <v>El XML no contiene el tag o no existe información del valor de la carga en TM.</v>
      </c>
      <c r="N741" s="148" t="s">
        <v>163</v>
      </c>
      <c r="O741" s="306"/>
    </row>
    <row r="742" spans="1:15" ht="36" x14ac:dyDescent="0.35">
      <c r="A742" s="305"/>
      <c r="B742" s="876"/>
      <c r="C742" s="920"/>
      <c r="D742" s="897"/>
      <c r="E742" s="897"/>
      <c r="F742" s="1005"/>
      <c r="G742" s="876"/>
      <c r="H742" s="920"/>
      <c r="I742" s="876"/>
      <c r="J742" s="801" t="s">
        <v>6819</v>
      </c>
      <c r="K742" s="804" t="s">
        <v>1072</v>
      </c>
      <c r="L742" s="802" t="s">
        <v>4392</v>
      </c>
      <c r="M742" s="149" t="str">
        <f>VLOOKUP(L742,CódigosRetorno!$A$2:$B$1577,2,FALSE)</f>
        <v>El dato ingresado como valor de la carga en TM cumple con el formato establecido.</v>
      </c>
      <c r="N742" s="148" t="s">
        <v>163</v>
      </c>
      <c r="O742" s="306"/>
    </row>
    <row r="743" spans="1:15" ht="24" x14ac:dyDescent="0.35">
      <c r="A743" s="305"/>
      <c r="B743" s="876"/>
      <c r="C743" s="920"/>
      <c r="D743" s="897"/>
      <c r="E743" s="897"/>
      <c r="F743" s="158"/>
      <c r="G743" s="141" t="s">
        <v>4090</v>
      </c>
      <c r="H743" s="159" t="s">
        <v>4115</v>
      </c>
      <c r="I743" s="148">
        <v>1</v>
      </c>
      <c r="J743" s="801" t="s">
        <v>6823</v>
      </c>
      <c r="K743" s="804" t="s">
        <v>1072</v>
      </c>
      <c r="L743" s="802" t="s">
        <v>4393</v>
      </c>
      <c r="M743" s="149" t="str">
        <f>VLOOKUP(L743,CódigosRetorno!$A$2:$B$1577,2,FALSE)</f>
        <v>El dato ingresado como unidad de medida de la carga  del vehiculo no corresponde al valor esperado.</v>
      </c>
      <c r="N743" s="148" t="s">
        <v>163</v>
      </c>
      <c r="O743" s="306"/>
    </row>
    <row r="744" spans="1:15" ht="48" x14ac:dyDescent="0.35">
      <c r="A744" s="305"/>
      <c r="B744" s="876">
        <f>B740+1</f>
        <v>114</v>
      </c>
      <c r="C744" s="920" t="s">
        <v>6134</v>
      </c>
      <c r="D744" s="897" t="s">
        <v>14</v>
      </c>
      <c r="E744" s="897" t="s">
        <v>8</v>
      </c>
      <c r="F744" s="158" t="s">
        <v>3995</v>
      </c>
      <c r="G744" s="148" t="s">
        <v>4104</v>
      </c>
      <c r="H744" s="151" t="s">
        <v>6129</v>
      </c>
      <c r="I744" s="148"/>
      <c r="J744" s="801" t="s">
        <v>6817</v>
      </c>
      <c r="K744" s="804" t="s">
        <v>1072</v>
      </c>
      <c r="L744" s="802" t="s">
        <v>4389</v>
      </c>
      <c r="M744" s="149" t="str">
        <f>VLOOKUP(L744,CódigosRetorno!$A$2:$B$1577,2,FALSE)</f>
        <v>El dato ingresado como tipo de carga util es incorrecto.</v>
      </c>
      <c r="N744" s="148" t="s">
        <v>163</v>
      </c>
      <c r="O744" s="306"/>
    </row>
    <row r="745" spans="1:15" ht="24" x14ac:dyDescent="0.35">
      <c r="A745" s="305"/>
      <c r="B745" s="876"/>
      <c r="C745" s="920"/>
      <c r="D745" s="897"/>
      <c r="E745" s="897"/>
      <c r="F745" s="1005" t="s">
        <v>11</v>
      </c>
      <c r="G745" s="876" t="s">
        <v>15</v>
      </c>
      <c r="H745" s="920" t="s">
        <v>6130</v>
      </c>
      <c r="I745" s="876"/>
      <c r="J745" s="801" t="s">
        <v>6818</v>
      </c>
      <c r="K745" s="804" t="s">
        <v>1072</v>
      </c>
      <c r="L745" s="802" t="s">
        <v>4391</v>
      </c>
      <c r="M745" s="149" t="str">
        <f>VLOOKUP(L745,CódigosRetorno!$A$2:$B$1577,2,FALSE)</f>
        <v>El XML no contiene el tag o no existe información del valor de la carga en TM.</v>
      </c>
      <c r="N745" s="148" t="s">
        <v>163</v>
      </c>
      <c r="O745" s="306"/>
    </row>
    <row r="746" spans="1:15" ht="36" x14ac:dyDescent="0.35">
      <c r="A746" s="305"/>
      <c r="B746" s="876"/>
      <c r="C746" s="920"/>
      <c r="D746" s="897"/>
      <c r="E746" s="897"/>
      <c r="F746" s="1005"/>
      <c r="G746" s="876"/>
      <c r="H746" s="920"/>
      <c r="I746" s="876"/>
      <c r="J746" s="801" t="s">
        <v>6819</v>
      </c>
      <c r="K746" s="804" t="s">
        <v>1072</v>
      </c>
      <c r="L746" s="802" t="s">
        <v>4392</v>
      </c>
      <c r="M746" s="149" t="str">
        <f>VLOOKUP(L746,CódigosRetorno!$A$2:$B$1577,2,FALSE)</f>
        <v>El dato ingresado como valor de la carga en TM cumple con el formato establecido.</v>
      </c>
      <c r="N746" s="148" t="s">
        <v>163</v>
      </c>
      <c r="O746" s="306"/>
    </row>
    <row r="747" spans="1:15" ht="36" x14ac:dyDescent="0.35">
      <c r="A747" s="305"/>
      <c r="B747" s="876"/>
      <c r="C747" s="920"/>
      <c r="D747" s="897"/>
      <c r="E747" s="897"/>
      <c r="F747" s="158"/>
      <c r="G747" s="141" t="s">
        <v>4090</v>
      </c>
      <c r="H747" s="151" t="s">
        <v>5058</v>
      </c>
      <c r="I747" s="148">
        <v>1</v>
      </c>
      <c r="J747" s="801" t="s">
        <v>6823</v>
      </c>
      <c r="K747" s="804" t="s">
        <v>1072</v>
      </c>
      <c r="L747" s="802" t="s">
        <v>4393</v>
      </c>
      <c r="M747" s="149" t="str">
        <f>VLOOKUP(L747,CódigosRetorno!$A$2:$B$1577,2,FALSE)</f>
        <v>El dato ingresado como unidad de medida de la carga  del vehiculo no corresponde al valor esperado.</v>
      </c>
      <c r="N747" s="148" t="s">
        <v>163</v>
      </c>
      <c r="O747" s="306"/>
    </row>
    <row r="748" spans="1:15" ht="48" x14ac:dyDescent="0.35">
      <c r="A748" s="305"/>
      <c r="B748" s="878">
        <f>B744+1</f>
        <v>115</v>
      </c>
      <c r="C748" s="903" t="s">
        <v>6131</v>
      </c>
      <c r="D748" s="889" t="s">
        <v>14</v>
      </c>
      <c r="E748" s="889" t="s">
        <v>8</v>
      </c>
      <c r="F748" s="158" t="s">
        <v>135</v>
      </c>
      <c r="G748" s="148" t="s">
        <v>4116</v>
      </c>
      <c r="H748" s="151" t="s">
        <v>5059</v>
      </c>
      <c r="I748" s="148"/>
      <c r="J748" s="149" t="s">
        <v>2514</v>
      </c>
      <c r="K748" s="141" t="s">
        <v>163</v>
      </c>
      <c r="L748" s="158" t="s">
        <v>163</v>
      </c>
      <c r="M748" s="149" t="str">
        <f>VLOOKUP(L748,CódigosRetorno!$A$2:$B$1577,2,FALSE)</f>
        <v>-</v>
      </c>
      <c r="N748" s="148" t="s">
        <v>163</v>
      </c>
      <c r="O748" s="306"/>
    </row>
    <row r="749" spans="1:15" x14ac:dyDescent="0.35">
      <c r="A749" s="305"/>
      <c r="B749" s="879"/>
      <c r="C749" s="904"/>
      <c r="D749" s="890"/>
      <c r="E749" s="890"/>
      <c r="F749" s="156" t="s">
        <v>12</v>
      </c>
      <c r="G749" s="147" t="s">
        <v>5742</v>
      </c>
      <c r="H749" s="157" t="s">
        <v>3942</v>
      </c>
      <c r="I749" s="144">
        <v>1</v>
      </c>
      <c r="J749" s="149" t="s">
        <v>4783</v>
      </c>
      <c r="K749" s="141" t="s">
        <v>171</v>
      </c>
      <c r="L749" s="158" t="s">
        <v>4738</v>
      </c>
      <c r="M749" s="149" t="str">
        <f>VLOOKUP(L749,CódigosRetorno!$A$2:$B$1577,2,FALSE)</f>
        <v>La moneda del monto de la detracción debe ser PEN</v>
      </c>
      <c r="N749" s="148" t="s">
        <v>163</v>
      </c>
      <c r="O749" s="306"/>
    </row>
    <row r="750" spans="1:15" ht="36" x14ac:dyDescent="0.35">
      <c r="A750" s="305"/>
      <c r="B750" s="878">
        <f>B748+1</f>
        <v>116</v>
      </c>
      <c r="C750" s="903" t="s">
        <v>6132</v>
      </c>
      <c r="D750" s="889" t="s">
        <v>14</v>
      </c>
      <c r="E750" s="889" t="s">
        <v>8</v>
      </c>
      <c r="F750" s="158" t="s">
        <v>11</v>
      </c>
      <c r="G750" s="148" t="s">
        <v>15</v>
      </c>
      <c r="H750" s="151" t="s">
        <v>5060</v>
      </c>
      <c r="I750" s="148"/>
      <c r="J750" s="801" t="s">
        <v>6819</v>
      </c>
      <c r="K750" s="804" t="s">
        <v>1072</v>
      </c>
      <c r="L750" s="802" t="s">
        <v>4394</v>
      </c>
      <c r="M750" s="149" t="str">
        <f>VLOOKUP(L750,CódigosRetorno!$A$2:$B$1577,2,FALSE)</f>
        <v>El dato ingresado como valor referencial de carga util nominal no cumple con el formato establecido.</v>
      </c>
      <c r="N750" s="148" t="s">
        <v>163</v>
      </c>
      <c r="O750" s="306"/>
    </row>
    <row r="751" spans="1:15" x14ac:dyDescent="0.35">
      <c r="A751" s="305"/>
      <c r="B751" s="879"/>
      <c r="C751" s="904"/>
      <c r="D751" s="890"/>
      <c r="E751" s="890"/>
      <c r="F751" s="156" t="s">
        <v>12</v>
      </c>
      <c r="G751" s="147" t="s">
        <v>5742</v>
      </c>
      <c r="H751" s="157" t="s">
        <v>3942</v>
      </c>
      <c r="I751" s="144">
        <v>1</v>
      </c>
      <c r="J751" s="149" t="s">
        <v>4783</v>
      </c>
      <c r="K751" s="141" t="s">
        <v>171</v>
      </c>
      <c r="L751" s="158" t="s">
        <v>4738</v>
      </c>
      <c r="M751" s="149" t="str">
        <f>VLOOKUP(L751,CódigosRetorno!$A$2:$B$1577,2,FALSE)</f>
        <v>La moneda del monto de la detracción debe ser PEN</v>
      </c>
      <c r="N751" s="148" t="s">
        <v>163</v>
      </c>
      <c r="O751" s="306"/>
    </row>
    <row r="752" spans="1:15" ht="36" x14ac:dyDescent="0.35">
      <c r="A752" s="305"/>
      <c r="B752" s="148">
        <f>B750+1</f>
        <v>117</v>
      </c>
      <c r="C752" s="481" t="s">
        <v>6135</v>
      </c>
      <c r="D752" s="141" t="s">
        <v>14</v>
      </c>
      <c r="E752" s="141" t="s">
        <v>8</v>
      </c>
      <c r="F752" s="158" t="s">
        <v>4117</v>
      </c>
      <c r="G752" s="148" t="s">
        <v>3960</v>
      </c>
      <c r="H752" s="151" t="s">
        <v>5061</v>
      </c>
      <c r="I752" s="148"/>
      <c r="J752" s="149" t="s">
        <v>2514</v>
      </c>
      <c r="K752" s="141" t="s">
        <v>163</v>
      </c>
      <c r="L752" s="158" t="s">
        <v>163</v>
      </c>
      <c r="M752" s="149" t="str">
        <f>VLOOKUP(L752,CódigosRetorno!$A$2:$B$1577,2,FALSE)</f>
        <v>-</v>
      </c>
      <c r="N752" s="148" t="s">
        <v>163</v>
      </c>
      <c r="O752" s="306"/>
    </row>
    <row r="753" spans="1:15" x14ac:dyDescent="0.35">
      <c r="A753" s="305"/>
      <c r="B753" s="515" t="s">
        <v>6122</v>
      </c>
      <c r="C753" s="516"/>
      <c r="D753" s="517"/>
      <c r="E753" s="518"/>
      <c r="F753" s="519" t="s">
        <v>163</v>
      </c>
      <c r="G753" s="519" t="s">
        <v>163</v>
      </c>
      <c r="H753" s="520" t="s">
        <v>163</v>
      </c>
      <c r="I753" s="519"/>
      <c r="J753" s="512" t="s">
        <v>163</v>
      </c>
      <c r="K753" s="509" t="s">
        <v>163</v>
      </c>
      <c r="L753" s="385" t="s">
        <v>163</v>
      </c>
      <c r="M753" s="512" t="s">
        <v>163</v>
      </c>
      <c r="N753" s="510" t="s">
        <v>163</v>
      </c>
      <c r="O753" s="305"/>
    </row>
    <row r="754" spans="1:15" ht="24" x14ac:dyDescent="0.35">
      <c r="A754" s="305"/>
      <c r="B754" s="1009" t="s">
        <v>5501</v>
      </c>
      <c r="C754" s="1012" t="s">
        <v>4118</v>
      </c>
      <c r="D754" s="1013" t="s">
        <v>14</v>
      </c>
      <c r="E754" s="1013" t="s">
        <v>8</v>
      </c>
      <c r="F754" s="509" t="s">
        <v>5</v>
      </c>
      <c r="G754" s="510"/>
      <c r="H754" s="512" t="s">
        <v>4078</v>
      </c>
      <c r="I754" s="519">
        <v>1</v>
      </c>
      <c r="J754" s="512" t="s">
        <v>4762</v>
      </c>
      <c r="K754" s="511" t="s">
        <v>1072</v>
      </c>
      <c r="L754" s="509" t="s">
        <v>3867</v>
      </c>
      <c r="M754" s="512" t="str">
        <f>VLOOKUP(L754,CódigosRetorno!$A$2:$B$1577,2,FALSE)</f>
        <v>No existe información en el nombre del concepto.</v>
      </c>
      <c r="N754" s="413" t="s">
        <v>163</v>
      </c>
      <c r="O754" s="305"/>
    </row>
    <row r="755" spans="1:15" ht="24" x14ac:dyDescent="0.35">
      <c r="A755" s="305"/>
      <c r="B755" s="1009"/>
      <c r="C755" s="1012"/>
      <c r="D755" s="1013"/>
      <c r="E755" s="1013"/>
      <c r="F755" s="1010" t="s">
        <v>40</v>
      </c>
      <c r="G755" s="1013" t="s">
        <v>5756</v>
      </c>
      <c r="H755" s="1012" t="s">
        <v>4079</v>
      </c>
      <c r="I755" s="1064"/>
      <c r="J755" s="512" t="s">
        <v>4556</v>
      </c>
      <c r="K755" s="511" t="s">
        <v>1072</v>
      </c>
      <c r="L755" s="509" t="s">
        <v>4395</v>
      </c>
      <c r="M755" s="512" t="str">
        <f>VLOOKUP(L755,CódigosRetorno!$A$2:$B$1577,2,FALSE)</f>
        <v>El dato ingresado como codigo de identificación de concepto tributario no es valido (catalogo nro 55)</v>
      </c>
      <c r="N755" s="510" t="s">
        <v>4661</v>
      </c>
      <c r="O755" s="305"/>
    </row>
    <row r="756" spans="1:15" ht="36" x14ac:dyDescent="0.35">
      <c r="A756" s="305"/>
      <c r="B756" s="1009"/>
      <c r="C756" s="1012"/>
      <c r="D756" s="1013"/>
      <c r="E756" s="1013"/>
      <c r="F756" s="1010"/>
      <c r="G756" s="1013"/>
      <c r="H756" s="1012"/>
      <c r="I756" s="1064"/>
      <c r="J756" s="512" t="s">
        <v>4879</v>
      </c>
      <c r="K756" s="511" t="s">
        <v>171</v>
      </c>
      <c r="L756" s="509" t="s">
        <v>4428</v>
      </c>
      <c r="M756" s="512" t="str">
        <f>VLOOKUP(L756,CódigosRetorno!$A$2:$B$1577,2,FALSE)</f>
        <v>El XML no contiene el tag de numero de documentos del huesped.</v>
      </c>
      <c r="N756" s="413" t="s">
        <v>163</v>
      </c>
      <c r="O756" s="305"/>
    </row>
    <row r="757" spans="1:15" ht="36" x14ac:dyDescent="0.35">
      <c r="A757" s="305"/>
      <c r="B757" s="1009"/>
      <c r="C757" s="1012"/>
      <c r="D757" s="1013"/>
      <c r="E757" s="1013"/>
      <c r="F757" s="1010"/>
      <c r="G757" s="1013"/>
      <c r="H757" s="1012"/>
      <c r="I757" s="1064"/>
      <c r="J757" s="512" t="s">
        <v>4880</v>
      </c>
      <c r="K757" s="511" t="s">
        <v>171</v>
      </c>
      <c r="L757" s="509" t="s">
        <v>4429</v>
      </c>
      <c r="M757" s="512" t="str">
        <f>VLOOKUP(L757,CódigosRetorno!$A$2:$B$1577,2,FALSE)</f>
        <v>El XML no contiene el tag de tipo de documentos del huesped.</v>
      </c>
      <c r="N757" s="413" t="s">
        <v>163</v>
      </c>
      <c r="O757" s="305"/>
    </row>
    <row r="758" spans="1:15" ht="36" x14ac:dyDescent="0.35">
      <c r="A758" s="305"/>
      <c r="B758" s="1009"/>
      <c r="C758" s="1012"/>
      <c r="D758" s="1013"/>
      <c r="E758" s="1013"/>
      <c r="F758" s="1010"/>
      <c r="G758" s="1013"/>
      <c r="H758" s="1012"/>
      <c r="I758" s="1064"/>
      <c r="J758" s="512" t="s">
        <v>4881</v>
      </c>
      <c r="K758" s="511" t="s">
        <v>171</v>
      </c>
      <c r="L758" s="509" t="s">
        <v>4430</v>
      </c>
      <c r="M758" s="512" t="str">
        <f>VLOOKUP(L758,CódigosRetorno!$A$2:$B$1577,2,FALSE)</f>
        <v>El XML no contiene el tag de codigo de pais de emision del documento de identidad</v>
      </c>
      <c r="N758" s="413" t="s">
        <v>163</v>
      </c>
      <c r="O758" s="305"/>
    </row>
    <row r="759" spans="1:15" ht="36" x14ac:dyDescent="0.35">
      <c r="A759" s="305"/>
      <c r="B759" s="1009"/>
      <c r="C759" s="1012"/>
      <c r="D759" s="1013"/>
      <c r="E759" s="1013"/>
      <c r="F759" s="1010"/>
      <c r="G759" s="1013"/>
      <c r="H759" s="1012"/>
      <c r="I759" s="1064"/>
      <c r="J759" s="512" t="s">
        <v>4882</v>
      </c>
      <c r="K759" s="511" t="s">
        <v>171</v>
      </c>
      <c r="L759" s="509" t="s">
        <v>4431</v>
      </c>
      <c r="M759" s="512" t="str">
        <f>VLOOKUP(L759,CódigosRetorno!$A$2:$B$1577,2,FALSE)</f>
        <v>El XML no contiene el tag de apellidos y nombres del huesped.</v>
      </c>
      <c r="N759" s="413" t="s">
        <v>163</v>
      </c>
      <c r="O759" s="305"/>
    </row>
    <row r="760" spans="1:15" ht="36" x14ac:dyDescent="0.35">
      <c r="A760" s="305"/>
      <c r="B760" s="1009"/>
      <c r="C760" s="1012"/>
      <c r="D760" s="1013"/>
      <c r="E760" s="1013"/>
      <c r="F760" s="1010"/>
      <c r="G760" s="1013"/>
      <c r="H760" s="1012"/>
      <c r="I760" s="1064"/>
      <c r="J760" s="512" t="s">
        <v>4883</v>
      </c>
      <c r="K760" s="511" t="s">
        <v>171</v>
      </c>
      <c r="L760" s="509" t="s">
        <v>4432</v>
      </c>
      <c r="M760" s="512" t="str">
        <f>VLOOKUP(L760,CódigosRetorno!$A$2:$B$1577,2,FALSE)</f>
        <v>El XML no contiene el tag de codigo del pais de residencia.</v>
      </c>
      <c r="N760" s="413" t="s">
        <v>163</v>
      </c>
      <c r="O760" s="305"/>
    </row>
    <row r="761" spans="1:15" ht="24" x14ac:dyDescent="0.35">
      <c r="A761" s="305"/>
      <c r="B761" s="1009"/>
      <c r="C761" s="1012"/>
      <c r="D761" s="1013"/>
      <c r="E761" s="1013"/>
      <c r="F761" s="1010"/>
      <c r="G761" s="510" t="s">
        <v>3998</v>
      </c>
      <c r="H761" s="512" t="s">
        <v>3902</v>
      </c>
      <c r="I761" s="510" t="s">
        <v>3900</v>
      </c>
      <c r="J761" s="512" t="s">
        <v>4289</v>
      </c>
      <c r="K761" s="511" t="s">
        <v>1072</v>
      </c>
      <c r="L761" s="509" t="s">
        <v>4242</v>
      </c>
      <c r="M761" s="512" t="str">
        <f>VLOOKUP(L761,CódigosRetorno!$A$2:$B$1577,2,FALSE)</f>
        <v>El dato ingresado como atributo @listName es incorrecto.</v>
      </c>
      <c r="N761" s="413" t="s">
        <v>163</v>
      </c>
      <c r="O761" s="305"/>
    </row>
    <row r="762" spans="1:15" ht="24" x14ac:dyDescent="0.35">
      <c r="A762" s="305"/>
      <c r="B762" s="1009"/>
      <c r="C762" s="1012"/>
      <c r="D762" s="1013"/>
      <c r="E762" s="1013"/>
      <c r="F762" s="1010"/>
      <c r="G762" s="510" t="s">
        <v>3898</v>
      </c>
      <c r="H762" s="512" t="s">
        <v>3899</v>
      </c>
      <c r="I762" s="510" t="s">
        <v>3900</v>
      </c>
      <c r="J762" s="512" t="s">
        <v>4239</v>
      </c>
      <c r="K762" s="509" t="s">
        <v>1072</v>
      </c>
      <c r="L762" s="385" t="s">
        <v>4241</v>
      </c>
      <c r="M762" s="512" t="str">
        <f>VLOOKUP(L762,CódigosRetorno!$A$2:$B$1577,2,FALSE)</f>
        <v>El dato ingresado como atributo @listAgencyName es incorrecto.</v>
      </c>
      <c r="N762" s="413" t="s">
        <v>163</v>
      </c>
      <c r="O762" s="305"/>
    </row>
    <row r="763" spans="1:15" ht="36" x14ac:dyDescent="0.35">
      <c r="A763" s="305"/>
      <c r="B763" s="1009"/>
      <c r="C763" s="1012"/>
      <c r="D763" s="1013"/>
      <c r="E763" s="1013"/>
      <c r="F763" s="1010"/>
      <c r="G763" s="413" t="s">
        <v>3999</v>
      </c>
      <c r="H763" s="414" t="s">
        <v>3904</v>
      </c>
      <c r="I763" s="510" t="s">
        <v>3900</v>
      </c>
      <c r="J763" s="512" t="s">
        <v>4290</v>
      </c>
      <c r="K763" s="509" t="s">
        <v>1072</v>
      </c>
      <c r="L763" s="385" t="s">
        <v>4243</v>
      </c>
      <c r="M763" s="512" t="str">
        <f>VLOOKUP(L763,CódigosRetorno!$A$2:$B$1577,2,FALSE)</f>
        <v>El dato ingresado como atributo @listURI es incorrecto.</v>
      </c>
      <c r="N763" s="413" t="s">
        <v>163</v>
      </c>
      <c r="O763" s="305"/>
    </row>
    <row r="764" spans="1:15" ht="24" x14ac:dyDescent="0.35">
      <c r="A764" s="305"/>
      <c r="B764" s="1009"/>
      <c r="C764" s="1012"/>
      <c r="D764" s="1013"/>
      <c r="E764" s="1013"/>
      <c r="F764" s="1010" t="s">
        <v>4119</v>
      </c>
      <c r="G764" s="1010" t="s">
        <v>5774</v>
      </c>
      <c r="H764" s="1012" t="s">
        <v>4120</v>
      </c>
      <c r="I764" s="1052">
        <v>1</v>
      </c>
      <c r="J764" s="512" t="s">
        <v>6098</v>
      </c>
      <c r="K764" s="511" t="s">
        <v>171</v>
      </c>
      <c r="L764" s="509" t="s">
        <v>3799</v>
      </c>
      <c r="M764" s="512" t="str">
        <f>VLOOKUP(L764,CódigosRetorno!$A$2:$B$1577,2,FALSE)</f>
        <v>El XML no contiene tag o no existe información del valor del concepto por linea.</v>
      </c>
      <c r="N764" s="510" t="s">
        <v>163</v>
      </c>
      <c r="O764" s="305"/>
    </row>
    <row r="765" spans="1:15" ht="24" x14ac:dyDescent="0.35">
      <c r="A765" s="305"/>
      <c r="B765" s="1009"/>
      <c r="C765" s="1012"/>
      <c r="D765" s="1013"/>
      <c r="E765" s="1013"/>
      <c r="F765" s="1010"/>
      <c r="G765" s="1010"/>
      <c r="H765" s="1012"/>
      <c r="I765" s="1052"/>
      <c r="J765" s="512" t="s">
        <v>6070</v>
      </c>
      <c r="K765" s="511" t="s">
        <v>1072</v>
      </c>
      <c r="L765" s="509" t="s">
        <v>4417</v>
      </c>
      <c r="M765" s="512" t="str">
        <f>VLOOKUP(L765,CódigosRetorno!$A$2:$B$1577,2,FALSE)</f>
        <v>El dato ingresado como valor del concepto de la linea no cumple con el formato establecido.</v>
      </c>
      <c r="N765" s="510" t="s">
        <v>4669</v>
      </c>
      <c r="O765" s="305"/>
    </row>
    <row r="766" spans="1:15" ht="24" x14ac:dyDescent="0.35">
      <c r="A766" s="305"/>
      <c r="B766" s="1009"/>
      <c r="C766" s="1012"/>
      <c r="D766" s="1013"/>
      <c r="E766" s="1013"/>
      <c r="F766" s="1010"/>
      <c r="G766" s="1010"/>
      <c r="H766" s="1012"/>
      <c r="I766" s="1052"/>
      <c r="J766" s="512" t="s">
        <v>6071</v>
      </c>
      <c r="K766" s="511" t="s">
        <v>1072</v>
      </c>
      <c r="L766" s="509" t="s">
        <v>4417</v>
      </c>
      <c r="M766" s="512" t="str">
        <f>VLOOKUP(L766,CódigosRetorno!$A$2:$B$1577,2,FALSE)</f>
        <v>El dato ingresado como valor del concepto de la linea no cumple con el formato establecido.</v>
      </c>
      <c r="N766" s="510" t="s">
        <v>4658</v>
      </c>
      <c r="O766" s="305"/>
    </row>
    <row r="767" spans="1:15" ht="24" x14ac:dyDescent="0.35">
      <c r="A767" s="305"/>
      <c r="B767" s="1009"/>
      <c r="C767" s="1012"/>
      <c r="D767" s="1013"/>
      <c r="E767" s="1013"/>
      <c r="F767" s="1010"/>
      <c r="G767" s="1010"/>
      <c r="H767" s="1012"/>
      <c r="I767" s="1052"/>
      <c r="J767" s="512" t="s">
        <v>6072</v>
      </c>
      <c r="K767" s="511" t="s">
        <v>1072</v>
      </c>
      <c r="L767" s="509" t="s">
        <v>4417</v>
      </c>
      <c r="M767" s="512" t="str">
        <f>VLOOKUP(L767,CódigosRetorno!$A$2:$B$1577,2,FALSE)</f>
        <v>El dato ingresado como valor del concepto de la linea no cumple con el formato establecido.</v>
      </c>
      <c r="N767" s="510" t="s">
        <v>4658</v>
      </c>
      <c r="O767" s="305"/>
    </row>
    <row r="768" spans="1:15" ht="48" x14ac:dyDescent="0.35">
      <c r="A768" s="305"/>
      <c r="B768" s="1009"/>
      <c r="C768" s="1012"/>
      <c r="D768" s="1013"/>
      <c r="E768" s="1013"/>
      <c r="F768" s="1010"/>
      <c r="G768" s="1010"/>
      <c r="H768" s="1012"/>
      <c r="I768" s="1052"/>
      <c r="J768" s="512" t="s">
        <v>6073</v>
      </c>
      <c r="K768" s="511" t="s">
        <v>1072</v>
      </c>
      <c r="L768" s="509" t="s">
        <v>4417</v>
      </c>
      <c r="M768" s="512" t="str">
        <f>VLOOKUP(L768,CódigosRetorno!$A$2:$B$1577,2,FALSE)</f>
        <v>El dato ingresado como valor del concepto de la linea no cumple con el formato establecido.</v>
      </c>
      <c r="N768" s="413" t="s">
        <v>163</v>
      </c>
      <c r="O768" s="305"/>
    </row>
    <row r="769" spans="1:15" ht="48" x14ac:dyDescent="0.35">
      <c r="A769" s="305"/>
      <c r="B769" s="1009"/>
      <c r="C769" s="1012"/>
      <c r="D769" s="1013"/>
      <c r="E769" s="1013"/>
      <c r="F769" s="1010"/>
      <c r="G769" s="1010"/>
      <c r="H769" s="1012"/>
      <c r="I769" s="1052"/>
      <c r="J769" s="512" t="s">
        <v>6074</v>
      </c>
      <c r="K769" s="511" t="s">
        <v>1072</v>
      </c>
      <c r="L769" s="509" t="s">
        <v>4417</v>
      </c>
      <c r="M769" s="512" t="str">
        <f>VLOOKUP(L769,CódigosRetorno!$A$2:$B$1577,2,FALSE)</f>
        <v>El dato ingresado como valor del concepto de la linea no cumple con el formato establecido.</v>
      </c>
      <c r="N769" s="413" t="s">
        <v>163</v>
      </c>
      <c r="O769" s="305"/>
    </row>
    <row r="770" spans="1:15" ht="24" x14ac:dyDescent="0.35">
      <c r="A770" s="305"/>
      <c r="B770" s="1009" t="s">
        <v>5502</v>
      </c>
      <c r="C770" s="1012" t="s">
        <v>4121</v>
      </c>
      <c r="D770" s="1013" t="s">
        <v>14</v>
      </c>
      <c r="E770" s="1013" t="s">
        <v>8</v>
      </c>
      <c r="F770" s="509" t="s">
        <v>5</v>
      </c>
      <c r="G770" s="510"/>
      <c r="H770" s="512" t="s">
        <v>4078</v>
      </c>
      <c r="I770" s="413">
        <v>1</v>
      </c>
      <c r="J770" s="512" t="s">
        <v>4762</v>
      </c>
      <c r="K770" s="511" t="s">
        <v>1072</v>
      </c>
      <c r="L770" s="509" t="s">
        <v>3867</v>
      </c>
      <c r="M770" s="512" t="str">
        <f>VLOOKUP(L770,CódigosRetorno!$A$2:$B$1577,2,FALSE)</f>
        <v>No existe información en el nombre del concepto.</v>
      </c>
      <c r="N770" s="413" t="s">
        <v>163</v>
      </c>
      <c r="O770" s="305"/>
    </row>
    <row r="771" spans="1:15" ht="24" x14ac:dyDescent="0.35">
      <c r="A771" s="305"/>
      <c r="B771" s="1009"/>
      <c r="C771" s="1012"/>
      <c r="D771" s="1013"/>
      <c r="E771" s="1013"/>
      <c r="F771" s="1010" t="s">
        <v>40</v>
      </c>
      <c r="G771" s="1013" t="s">
        <v>5756</v>
      </c>
      <c r="H771" s="1012" t="s">
        <v>4079</v>
      </c>
      <c r="I771" s="1061">
        <v>1</v>
      </c>
      <c r="J771" s="512" t="s">
        <v>4556</v>
      </c>
      <c r="K771" s="511" t="s">
        <v>1072</v>
      </c>
      <c r="L771" s="509" t="s">
        <v>4395</v>
      </c>
      <c r="M771" s="512" t="str">
        <f>VLOOKUP(L771,CódigosRetorno!$A$2:$B$1577,2,FALSE)</f>
        <v>El dato ingresado como codigo de identificación de concepto tributario no es valido (catalogo nro 55)</v>
      </c>
      <c r="N771" s="510" t="s">
        <v>4661</v>
      </c>
      <c r="O771" s="305"/>
    </row>
    <row r="772" spans="1:15" ht="36" x14ac:dyDescent="0.35">
      <c r="A772" s="305"/>
      <c r="B772" s="1009"/>
      <c r="C772" s="1012"/>
      <c r="D772" s="1013"/>
      <c r="E772" s="1013"/>
      <c r="F772" s="1010"/>
      <c r="G772" s="1013"/>
      <c r="H772" s="1012"/>
      <c r="I772" s="1062"/>
      <c r="J772" s="512" t="s">
        <v>4884</v>
      </c>
      <c r="K772" s="511" t="s">
        <v>171</v>
      </c>
      <c r="L772" s="509" t="s">
        <v>4433</v>
      </c>
      <c r="M772" s="512" t="str">
        <f>VLOOKUP(L772,CódigosRetorno!$A$2:$B$1577,2,FALSE)</f>
        <v>El XML no contiene el tag de fecha de ingreso del pais.</v>
      </c>
      <c r="N772" s="413" t="s">
        <v>163</v>
      </c>
      <c r="O772" s="305"/>
    </row>
    <row r="773" spans="1:15" ht="36" x14ac:dyDescent="0.35">
      <c r="A773" s="305"/>
      <c r="B773" s="1009"/>
      <c r="C773" s="1012"/>
      <c r="D773" s="1013"/>
      <c r="E773" s="1013"/>
      <c r="F773" s="1010"/>
      <c r="G773" s="1013"/>
      <c r="H773" s="1012"/>
      <c r="I773" s="1062"/>
      <c r="J773" s="512" t="s">
        <v>4885</v>
      </c>
      <c r="K773" s="511" t="s">
        <v>171</v>
      </c>
      <c r="L773" s="509" t="s">
        <v>4434</v>
      </c>
      <c r="M773" s="512" t="str">
        <f>VLOOKUP(L773,CódigosRetorno!$A$2:$B$1577,2,FALSE)</f>
        <v>El XML no contiene el tag de fecha de ingreso al establecimiento.</v>
      </c>
      <c r="N773" s="413" t="s">
        <v>163</v>
      </c>
      <c r="O773" s="305"/>
    </row>
    <row r="774" spans="1:15" ht="36" x14ac:dyDescent="0.35">
      <c r="A774" s="305"/>
      <c r="B774" s="1009"/>
      <c r="C774" s="1012"/>
      <c r="D774" s="1013"/>
      <c r="E774" s="1013"/>
      <c r="F774" s="1010"/>
      <c r="G774" s="1013"/>
      <c r="H774" s="1012"/>
      <c r="I774" s="1062"/>
      <c r="J774" s="512" t="s">
        <v>4886</v>
      </c>
      <c r="K774" s="511" t="s">
        <v>171</v>
      </c>
      <c r="L774" s="509" t="s">
        <v>4435</v>
      </c>
      <c r="M774" s="512" t="str">
        <f>VLOOKUP(L774,CódigosRetorno!$A$2:$B$1577,2,FALSE)</f>
        <v>El XML no contiene el tag de fecha de salida del establecimiento.</v>
      </c>
      <c r="N774" s="413" t="s">
        <v>163</v>
      </c>
      <c r="O774" s="305"/>
    </row>
    <row r="775" spans="1:15" ht="36" x14ac:dyDescent="0.35">
      <c r="A775" s="305"/>
      <c r="B775" s="1009"/>
      <c r="C775" s="1012"/>
      <c r="D775" s="1013"/>
      <c r="E775" s="1013"/>
      <c r="F775" s="1010"/>
      <c r="G775" s="1013"/>
      <c r="H775" s="1012"/>
      <c r="I775" s="1063"/>
      <c r="J775" s="512" t="s">
        <v>4887</v>
      </c>
      <c r="K775" s="511" t="s">
        <v>171</v>
      </c>
      <c r="L775" s="509" t="s">
        <v>4436</v>
      </c>
      <c r="M775" s="512" t="str">
        <f>VLOOKUP(L775,CódigosRetorno!$A$2:$B$1577,2,FALSE)</f>
        <v>El XML no contiene el tag de fecha de consumo.</v>
      </c>
      <c r="N775" s="413" t="s">
        <v>163</v>
      </c>
      <c r="O775" s="305"/>
    </row>
    <row r="776" spans="1:15" ht="24" x14ac:dyDescent="0.35">
      <c r="A776" s="305"/>
      <c r="B776" s="1009"/>
      <c r="C776" s="1012"/>
      <c r="D776" s="1013"/>
      <c r="E776" s="1013"/>
      <c r="F776" s="1013"/>
      <c r="G776" s="510" t="s">
        <v>3998</v>
      </c>
      <c r="H776" s="512" t="s">
        <v>3902</v>
      </c>
      <c r="I776" s="510" t="s">
        <v>3900</v>
      </c>
      <c r="J776" s="512" t="s">
        <v>4289</v>
      </c>
      <c r="K776" s="511" t="s">
        <v>1072</v>
      </c>
      <c r="L776" s="509" t="s">
        <v>4242</v>
      </c>
      <c r="M776" s="512" t="str">
        <f>VLOOKUP(L776,CódigosRetorno!$A$2:$B$1577,2,FALSE)</f>
        <v>El dato ingresado como atributo @listName es incorrecto.</v>
      </c>
      <c r="N776" s="413" t="s">
        <v>163</v>
      </c>
      <c r="O776" s="305"/>
    </row>
    <row r="777" spans="1:15" ht="24" x14ac:dyDescent="0.35">
      <c r="A777" s="305"/>
      <c r="B777" s="1009"/>
      <c r="C777" s="1012"/>
      <c r="D777" s="1013"/>
      <c r="E777" s="1013"/>
      <c r="F777" s="1013"/>
      <c r="G777" s="510" t="s">
        <v>3898</v>
      </c>
      <c r="H777" s="512" t="s">
        <v>3899</v>
      </c>
      <c r="I777" s="510" t="s">
        <v>3900</v>
      </c>
      <c r="J777" s="512" t="s">
        <v>4239</v>
      </c>
      <c r="K777" s="509" t="s">
        <v>1072</v>
      </c>
      <c r="L777" s="385" t="s">
        <v>4241</v>
      </c>
      <c r="M777" s="512" t="str">
        <f>VLOOKUP(L777,CódigosRetorno!$A$2:$B$1577,2,FALSE)</f>
        <v>El dato ingresado como atributo @listAgencyName es incorrecto.</v>
      </c>
      <c r="N777" s="413" t="s">
        <v>163</v>
      </c>
      <c r="O777" s="305"/>
    </row>
    <row r="778" spans="1:15" ht="36" x14ac:dyDescent="0.35">
      <c r="A778" s="305"/>
      <c r="B778" s="1009"/>
      <c r="C778" s="1012"/>
      <c r="D778" s="1013"/>
      <c r="E778" s="1013"/>
      <c r="F778" s="1013"/>
      <c r="G778" s="413" t="s">
        <v>3999</v>
      </c>
      <c r="H778" s="414" t="s">
        <v>3904</v>
      </c>
      <c r="I778" s="510" t="s">
        <v>3900</v>
      </c>
      <c r="J778" s="512" t="s">
        <v>4290</v>
      </c>
      <c r="K778" s="509" t="s">
        <v>1072</v>
      </c>
      <c r="L778" s="385" t="s">
        <v>4243</v>
      </c>
      <c r="M778" s="512" t="str">
        <f>VLOOKUP(L778,CódigosRetorno!$A$2:$B$1577,2,FALSE)</f>
        <v>El dato ingresado como atributo @listURI es incorrecto.</v>
      </c>
      <c r="N778" s="413" t="s">
        <v>163</v>
      </c>
      <c r="O778" s="305"/>
    </row>
    <row r="779" spans="1:15" ht="24" x14ac:dyDescent="0.35">
      <c r="A779" s="305"/>
      <c r="B779" s="1009"/>
      <c r="C779" s="1012"/>
      <c r="D779" s="1013"/>
      <c r="E779" s="1013"/>
      <c r="F779" s="1010" t="s">
        <v>137</v>
      </c>
      <c r="G779" s="1010" t="s">
        <v>21</v>
      </c>
      <c r="H779" s="1012" t="s">
        <v>4122</v>
      </c>
      <c r="I779" s="1061">
        <v>1</v>
      </c>
      <c r="J779" s="512" t="s">
        <v>6075</v>
      </c>
      <c r="K779" s="511" t="s">
        <v>171</v>
      </c>
      <c r="L779" s="509" t="s">
        <v>3800</v>
      </c>
      <c r="M779" s="512" t="str">
        <f>VLOOKUP(L779,CódigosRetorno!$A$2:$B$1577,2,FALSE)</f>
        <v>El XML no contiene tag de la fecha del concepto por linea.</v>
      </c>
      <c r="N779" s="510" t="s">
        <v>163</v>
      </c>
      <c r="O779" s="305"/>
    </row>
    <row r="780" spans="1:15" ht="24" x14ac:dyDescent="0.35">
      <c r="A780" s="305"/>
      <c r="B780" s="1009"/>
      <c r="C780" s="1012"/>
      <c r="D780" s="1013"/>
      <c r="E780" s="1013"/>
      <c r="F780" s="1010"/>
      <c r="G780" s="1010"/>
      <c r="H780" s="1012"/>
      <c r="I780" s="1062"/>
      <c r="J780" s="512" t="s">
        <v>6076</v>
      </c>
      <c r="K780" s="511" t="s">
        <v>171</v>
      </c>
      <c r="L780" s="509" t="s">
        <v>3800</v>
      </c>
      <c r="M780" s="512" t="str">
        <f>VLOOKUP(L780,CódigosRetorno!$A$2:$B$1577,2,FALSE)</f>
        <v>El XML no contiene tag de la fecha del concepto por linea.</v>
      </c>
      <c r="N780" s="510" t="s">
        <v>163</v>
      </c>
      <c r="O780" s="305"/>
    </row>
    <row r="781" spans="1:15" ht="24" x14ac:dyDescent="0.35">
      <c r="A781" s="305"/>
      <c r="B781" s="1009"/>
      <c r="C781" s="1012"/>
      <c r="D781" s="1013"/>
      <c r="E781" s="1013"/>
      <c r="F781" s="1010"/>
      <c r="G781" s="1010"/>
      <c r="H781" s="1012"/>
      <c r="I781" s="1062"/>
      <c r="J781" s="512" t="s">
        <v>6077</v>
      </c>
      <c r="K781" s="511" t="s">
        <v>171</v>
      </c>
      <c r="L781" s="509" t="s">
        <v>3800</v>
      </c>
      <c r="M781" s="512" t="str">
        <f>VLOOKUP(L781,CódigosRetorno!$A$2:$B$1577,2,FALSE)</f>
        <v>El XML no contiene tag de la fecha del concepto por linea.</v>
      </c>
      <c r="N781" s="510" t="s">
        <v>163</v>
      </c>
      <c r="O781" s="305"/>
    </row>
    <row r="782" spans="1:15" ht="24" x14ac:dyDescent="0.35">
      <c r="A782" s="305"/>
      <c r="B782" s="1009"/>
      <c r="C782" s="1012"/>
      <c r="D782" s="1013"/>
      <c r="E782" s="1013"/>
      <c r="F782" s="1010"/>
      <c r="G782" s="1010"/>
      <c r="H782" s="1012"/>
      <c r="I782" s="1062"/>
      <c r="J782" s="512" t="s">
        <v>6078</v>
      </c>
      <c r="K782" s="511" t="s">
        <v>171</v>
      </c>
      <c r="L782" s="509" t="s">
        <v>3800</v>
      </c>
      <c r="M782" s="512" t="str">
        <f>VLOOKUP(L782,CódigosRetorno!$A$2:$B$1577,2,FALSE)</f>
        <v>El XML no contiene tag de la fecha del concepto por linea.</v>
      </c>
      <c r="N782" s="510" t="s">
        <v>163</v>
      </c>
      <c r="O782" s="305"/>
    </row>
    <row r="783" spans="1:15" ht="48" x14ac:dyDescent="0.35">
      <c r="A783" s="305"/>
      <c r="B783" s="1009"/>
      <c r="C783" s="1012"/>
      <c r="D783" s="1013"/>
      <c r="E783" s="1013"/>
      <c r="F783" s="1010"/>
      <c r="G783" s="1010"/>
      <c r="H783" s="1012"/>
      <c r="I783" s="1063"/>
      <c r="J783" s="512" t="s">
        <v>6079</v>
      </c>
      <c r="K783" s="511" t="s">
        <v>1072</v>
      </c>
      <c r="L783" s="385" t="s">
        <v>4427</v>
      </c>
      <c r="M783" s="512" t="str">
        <f>VLOOKUP(L783,CódigosRetorno!$A$2:$B$1577,2,FALSE)</f>
        <v>La fecha de ingreso al establecimiento es mayor a la fecha de salida al establecimiento.</v>
      </c>
      <c r="N783" s="413" t="s">
        <v>163</v>
      </c>
      <c r="O783" s="305"/>
    </row>
    <row r="784" spans="1:15" ht="24" x14ac:dyDescent="0.35">
      <c r="A784" s="305"/>
      <c r="B784" s="1049">
        <v>128</v>
      </c>
      <c r="C784" s="1055" t="s">
        <v>4123</v>
      </c>
      <c r="D784" s="1058" t="s">
        <v>14</v>
      </c>
      <c r="E784" s="1058" t="s">
        <v>8</v>
      </c>
      <c r="F784" s="510" t="s">
        <v>5</v>
      </c>
      <c r="G784" s="510"/>
      <c r="H784" s="512" t="s">
        <v>4078</v>
      </c>
      <c r="I784" s="510" t="s">
        <v>3900</v>
      </c>
      <c r="J784" s="512" t="s">
        <v>4762</v>
      </c>
      <c r="K784" s="511" t="s">
        <v>1072</v>
      </c>
      <c r="L784" s="509" t="s">
        <v>3867</v>
      </c>
      <c r="M784" s="512" t="str">
        <f>VLOOKUP(L784,CódigosRetorno!$A$2:$B$1577,2,FALSE)</f>
        <v>No existe información en el nombre del concepto.</v>
      </c>
      <c r="N784" s="413" t="s">
        <v>163</v>
      </c>
      <c r="O784" s="305"/>
    </row>
    <row r="785" spans="1:15" ht="24" x14ac:dyDescent="0.35">
      <c r="A785" s="305"/>
      <c r="B785" s="1050"/>
      <c r="C785" s="1056"/>
      <c r="D785" s="1059"/>
      <c r="E785" s="1059"/>
      <c r="F785" s="1010" t="s">
        <v>40</v>
      </c>
      <c r="G785" s="1013" t="s">
        <v>5756</v>
      </c>
      <c r="H785" s="1011" t="s">
        <v>4079</v>
      </c>
      <c r="I785" s="1052">
        <v>1</v>
      </c>
      <c r="J785" s="512" t="s">
        <v>4556</v>
      </c>
      <c r="K785" s="511" t="s">
        <v>1072</v>
      </c>
      <c r="L785" s="509" t="s">
        <v>4395</v>
      </c>
      <c r="M785" s="512" t="str">
        <f>VLOOKUP(L785,CódigosRetorno!$A$2:$B$1577,2,FALSE)</f>
        <v>El dato ingresado como codigo de identificación de concepto tributario no es valido (catalogo nro 55)</v>
      </c>
      <c r="N785" s="510" t="s">
        <v>4661</v>
      </c>
      <c r="O785" s="305"/>
    </row>
    <row r="786" spans="1:15" ht="36" x14ac:dyDescent="0.35">
      <c r="A786" s="305"/>
      <c r="B786" s="1050"/>
      <c r="C786" s="1056"/>
      <c r="D786" s="1059"/>
      <c r="E786" s="1059"/>
      <c r="F786" s="1010"/>
      <c r="G786" s="1013"/>
      <c r="H786" s="1011"/>
      <c r="I786" s="1052"/>
      <c r="J786" s="512" t="s">
        <v>4710</v>
      </c>
      <c r="K786" s="511" t="s">
        <v>171</v>
      </c>
      <c r="L786" s="509" t="s">
        <v>4437</v>
      </c>
      <c r="M786" s="512" t="str">
        <f>VLOOKUP(L786,CódigosRetorno!$A$2:$B$1577,2,FALSE)</f>
        <v>El XML no contiene el tag de numero de dias de permanencia.</v>
      </c>
      <c r="N786" s="413" t="s">
        <v>163</v>
      </c>
      <c r="O786" s="305"/>
    </row>
    <row r="787" spans="1:15" ht="24" x14ac:dyDescent="0.35">
      <c r="A787" s="305"/>
      <c r="B787" s="1050"/>
      <c r="C787" s="1056"/>
      <c r="D787" s="1059"/>
      <c r="E787" s="1059"/>
      <c r="F787" s="1010"/>
      <c r="G787" s="510" t="s">
        <v>3998</v>
      </c>
      <c r="H787" s="512" t="s">
        <v>3902</v>
      </c>
      <c r="I787" s="510" t="s">
        <v>3900</v>
      </c>
      <c r="J787" s="512" t="s">
        <v>4289</v>
      </c>
      <c r="K787" s="511" t="s">
        <v>1072</v>
      </c>
      <c r="L787" s="509" t="s">
        <v>4242</v>
      </c>
      <c r="M787" s="512" t="str">
        <f>VLOOKUP(L787,CódigosRetorno!$A$2:$B$1577,2,FALSE)</f>
        <v>El dato ingresado como atributo @listName es incorrecto.</v>
      </c>
      <c r="N787" s="413" t="s">
        <v>163</v>
      </c>
      <c r="O787" s="305"/>
    </row>
    <row r="788" spans="1:15" ht="24" x14ac:dyDescent="0.35">
      <c r="A788" s="305"/>
      <c r="B788" s="1050"/>
      <c r="C788" s="1056"/>
      <c r="D788" s="1059"/>
      <c r="E788" s="1059"/>
      <c r="F788" s="1010"/>
      <c r="G788" s="510" t="s">
        <v>3898</v>
      </c>
      <c r="H788" s="512" t="s">
        <v>3899</v>
      </c>
      <c r="I788" s="510" t="s">
        <v>3900</v>
      </c>
      <c r="J788" s="512" t="s">
        <v>4239</v>
      </c>
      <c r="K788" s="509" t="s">
        <v>1072</v>
      </c>
      <c r="L788" s="385" t="s">
        <v>4241</v>
      </c>
      <c r="M788" s="512" t="str">
        <f>VLOOKUP(L788,CódigosRetorno!$A$2:$B$1577,2,FALSE)</f>
        <v>El dato ingresado como atributo @listAgencyName es incorrecto.</v>
      </c>
      <c r="N788" s="413" t="s">
        <v>163</v>
      </c>
      <c r="O788" s="305"/>
    </row>
    <row r="789" spans="1:15" ht="36" x14ac:dyDescent="0.35">
      <c r="A789" s="305"/>
      <c r="B789" s="1050"/>
      <c r="C789" s="1056"/>
      <c r="D789" s="1059"/>
      <c r="E789" s="1059"/>
      <c r="F789" s="1010"/>
      <c r="G789" s="413" t="s">
        <v>3999</v>
      </c>
      <c r="H789" s="414" t="s">
        <v>3904</v>
      </c>
      <c r="I789" s="510" t="s">
        <v>3900</v>
      </c>
      <c r="J789" s="512" t="s">
        <v>4290</v>
      </c>
      <c r="K789" s="509" t="s">
        <v>1072</v>
      </c>
      <c r="L789" s="385" t="s">
        <v>4243</v>
      </c>
      <c r="M789" s="512" t="str">
        <f>VLOOKUP(L789,CódigosRetorno!$A$2:$B$1577,2,FALSE)</f>
        <v>El dato ingresado como atributo @listURI es incorrecto.</v>
      </c>
      <c r="N789" s="413" t="s">
        <v>163</v>
      </c>
      <c r="O789" s="305"/>
    </row>
    <row r="790" spans="1:15" ht="24" x14ac:dyDescent="0.35">
      <c r="A790" s="305"/>
      <c r="B790" s="1050"/>
      <c r="C790" s="1056"/>
      <c r="D790" s="1059"/>
      <c r="E790" s="1059"/>
      <c r="F790" s="1010" t="s">
        <v>332</v>
      </c>
      <c r="G790" s="1010"/>
      <c r="H790" s="1012" t="s">
        <v>4124</v>
      </c>
      <c r="I790" s="1053"/>
      <c r="J790" s="512" t="s">
        <v>6080</v>
      </c>
      <c r="K790" s="511" t="s">
        <v>171</v>
      </c>
      <c r="L790" s="385" t="s">
        <v>4425</v>
      </c>
      <c r="M790" s="512" t="str">
        <f>VLOOKUP(L790,CódigosRetorno!$A$2:$B$1577,2,FALSE)</f>
        <v>El XML no contiene tag de la cantidad del concepto por linea.</v>
      </c>
      <c r="N790" s="413" t="s">
        <v>163</v>
      </c>
      <c r="O790" s="305"/>
    </row>
    <row r="791" spans="1:15" ht="24" x14ac:dyDescent="0.35">
      <c r="A791" s="305"/>
      <c r="B791" s="1050"/>
      <c r="C791" s="1056"/>
      <c r="D791" s="1059"/>
      <c r="E791" s="1059"/>
      <c r="F791" s="1010"/>
      <c r="G791" s="1010"/>
      <c r="H791" s="1012"/>
      <c r="I791" s="1054"/>
      <c r="J791" s="512" t="s">
        <v>4336</v>
      </c>
      <c r="K791" s="511" t="s">
        <v>1072</v>
      </c>
      <c r="L791" s="385" t="s">
        <v>4422</v>
      </c>
      <c r="M791" s="512" t="str">
        <f>VLOOKUP(L791,CódigosRetorno!$A$2:$B$1577,2,FALSE)</f>
        <v>El dato ingresado como cantidad del concepto de la linea no cumple con el formato establecido.</v>
      </c>
      <c r="N791" s="413" t="s">
        <v>163</v>
      </c>
      <c r="O791" s="305"/>
    </row>
    <row r="792" spans="1:15" ht="24" x14ac:dyDescent="0.35">
      <c r="A792" s="305"/>
      <c r="B792" s="1051"/>
      <c r="C792" s="1057"/>
      <c r="D792" s="1060"/>
      <c r="E792" s="1060"/>
      <c r="F792" s="509"/>
      <c r="G792" s="509" t="s">
        <v>5012</v>
      </c>
      <c r="H792" s="521" t="s">
        <v>4115</v>
      </c>
      <c r="I792" s="522"/>
      <c r="J792" s="512" t="s">
        <v>5013</v>
      </c>
      <c r="K792" s="511" t="s">
        <v>1072</v>
      </c>
      <c r="L792" s="385" t="s">
        <v>5014</v>
      </c>
      <c r="M792" s="512" t="str">
        <f>VLOOKUP(L792,CódigosRetorno!$A$2:$B$1577,2,FALSE)</f>
        <v>El dato ingresado como unidad de medida de los dias de permanencia no corresponde al valor esperado.</v>
      </c>
      <c r="N792" s="413" t="s">
        <v>163</v>
      </c>
      <c r="O792" s="305"/>
    </row>
    <row r="793" spans="1:15" x14ac:dyDescent="0.35">
      <c r="A793" s="305"/>
      <c r="B793" s="515" t="s">
        <v>6123</v>
      </c>
      <c r="C793" s="516"/>
      <c r="D793" s="515"/>
      <c r="E793" s="515"/>
      <c r="F793" s="515" t="s">
        <v>163</v>
      </c>
      <c r="G793" s="515" t="s">
        <v>163</v>
      </c>
      <c r="H793" s="515"/>
      <c r="I793" s="510"/>
      <c r="J793" s="512"/>
      <c r="K793" s="509" t="s">
        <v>163</v>
      </c>
      <c r="L793" s="385" t="s">
        <v>163</v>
      </c>
      <c r="M793" s="512" t="s">
        <v>163</v>
      </c>
      <c r="N793" s="413" t="s">
        <v>163</v>
      </c>
      <c r="O793" s="306"/>
    </row>
    <row r="794" spans="1:15" ht="24" x14ac:dyDescent="0.35">
      <c r="A794" s="305"/>
      <c r="B794" s="1009" t="s">
        <v>5503</v>
      </c>
      <c r="C794" s="1012" t="s">
        <v>4125</v>
      </c>
      <c r="D794" s="1013" t="s">
        <v>14</v>
      </c>
      <c r="E794" s="1013" t="s">
        <v>8</v>
      </c>
      <c r="F794" s="509" t="s">
        <v>5</v>
      </c>
      <c r="G794" s="510"/>
      <c r="H794" s="512" t="s">
        <v>4078</v>
      </c>
      <c r="I794" s="510">
        <v>1</v>
      </c>
      <c r="J794" s="512" t="s">
        <v>4762</v>
      </c>
      <c r="K794" s="511" t="s">
        <v>1072</v>
      </c>
      <c r="L794" s="509" t="s">
        <v>3867</v>
      </c>
      <c r="M794" s="512" t="str">
        <f>VLOOKUP(L794,CódigosRetorno!$A$2:$B$1577,2,FALSE)</f>
        <v>No existe información en el nombre del concepto.</v>
      </c>
      <c r="N794" s="413" t="s">
        <v>163</v>
      </c>
      <c r="O794" s="306"/>
    </row>
    <row r="795" spans="1:15" ht="24" x14ac:dyDescent="0.35">
      <c r="A795" s="305"/>
      <c r="B795" s="1009"/>
      <c r="C795" s="1012"/>
      <c r="D795" s="1013"/>
      <c r="E795" s="1013"/>
      <c r="F795" s="1010" t="s">
        <v>40</v>
      </c>
      <c r="G795" s="1013" t="s">
        <v>5756</v>
      </c>
      <c r="H795" s="1012" t="s">
        <v>4079</v>
      </c>
      <c r="I795" s="1009">
        <v>1</v>
      </c>
      <c r="J795" s="512" t="s">
        <v>4556</v>
      </c>
      <c r="K795" s="511" t="s">
        <v>1072</v>
      </c>
      <c r="L795" s="509" t="s">
        <v>4395</v>
      </c>
      <c r="M795" s="512" t="str">
        <f>VLOOKUP(L795,CódigosRetorno!$A$2:$B$1577,2,FALSE)</f>
        <v>El dato ingresado como codigo de identificación de concepto tributario no es valido (catalogo nro 55)</v>
      </c>
      <c r="N795" s="510" t="s">
        <v>4661</v>
      </c>
      <c r="O795" s="306"/>
    </row>
    <row r="796" spans="1:15" ht="36" x14ac:dyDescent="0.35">
      <c r="A796" s="305"/>
      <c r="B796" s="1009"/>
      <c r="C796" s="1012"/>
      <c r="D796" s="1013"/>
      <c r="E796" s="1013"/>
      <c r="F796" s="1010"/>
      <c r="G796" s="1013"/>
      <c r="H796" s="1012"/>
      <c r="I796" s="1009"/>
      <c r="J796" s="512" t="s">
        <v>4711</v>
      </c>
      <c r="K796" s="511" t="s">
        <v>171</v>
      </c>
      <c r="L796" s="509" t="s">
        <v>4430</v>
      </c>
      <c r="M796" s="512" t="str">
        <f>VLOOKUP(L796,CódigosRetorno!$A$2:$B$1577,2,FALSE)</f>
        <v>El XML no contiene el tag de codigo de pais de emision del documento de identidad</v>
      </c>
      <c r="N796" s="413" t="s">
        <v>163</v>
      </c>
      <c r="O796" s="306"/>
    </row>
    <row r="797" spans="1:15" ht="36" x14ac:dyDescent="0.35">
      <c r="A797" s="305"/>
      <c r="B797" s="1009"/>
      <c r="C797" s="1012"/>
      <c r="D797" s="1013"/>
      <c r="E797" s="1013"/>
      <c r="F797" s="1010"/>
      <c r="G797" s="1013"/>
      <c r="H797" s="1012"/>
      <c r="I797" s="1009"/>
      <c r="J797" s="512" t="s">
        <v>4712</v>
      </c>
      <c r="K797" s="511" t="s">
        <v>171</v>
      </c>
      <c r="L797" s="509" t="s">
        <v>4431</v>
      </c>
      <c r="M797" s="512" t="str">
        <f>VLOOKUP(L797,CódigosRetorno!$A$2:$B$1577,2,FALSE)</f>
        <v>El XML no contiene el tag de apellidos y nombres del huesped.</v>
      </c>
      <c r="N797" s="413" t="s">
        <v>163</v>
      </c>
      <c r="O797" s="306"/>
    </row>
    <row r="798" spans="1:15" ht="36" x14ac:dyDescent="0.35">
      <c r="A798" s="305"/>
      <c r="B798" s="1009"/>
      <c r="C798" s="1012"/>
      <c r="D798" s="1013"/>
      <c r="E798" s="1013"/>
      <c r="F798" s="1010"/>
      <c r="G798" s="1013"/>
      <c r="H798" s="1012"/>
      <c r="I798" s="1009"/>
      <c r="J798" s="512" t="s">
        <v>4713</v>
      </c>
      <c r="K798" s="511" t="s">
        <v>171</v>
      </c>
      <c r="L798" s="509" t="s">
        <v>4429</v>
      </c>
      <c r="M798" s="512" t="str">
        <f>VLOOKUP(L798,CódigosRetorno!$A$2:$B$1577,2,FALSE)</f>
        <v>El XML no contiene el tag de tipo de documentos del huesped.</v>
      </c>
      <c r="N798" s="413" t="s">
        <v>163</v>
      </c>
      <c r="O798" s="306"/>
    </row>
    <row r="799" spans="1:15" ht="36" x14ac:dyDescent="0.35">
      <c r="A799" s="305"/>
      <c r="B799" s="1009"/>
      <c r="C799" s="1012"/>
      <c r="D799" s="1013"/>
      <c r="E799" s="1013"/>
      <c r="F799" s="1010"/>
      <c r="G799" s="1013"/>
      <c r="H799" s="1012"/>
      <c r="I799" s="1009"/>
      <c r="J799" s="512" t="s">
        <v>4714</v>
      </c>
      <c r="K799" s="511" t="s">
        <v>171</v>
      </c>
      <c r="L799" s="509" t="s">
        <v>4428</v>
      </c>
      <c r="M799" s="512" t="str">
        <f>VLOOKUP(L799,CódigosRetorno!$A$2:$B$1577,2,FALSE)</f>
        <v>El XML no contiene el tag de numero de documentos del huesped.</v>
      </c>
      <c r="N799" s="413" t="s">
        <v>163</v>
      </c>
      <c r="O799" s="306"/>
    </row>
    <row r="800" spans="1:15" ht="24" x14ac:dyDescent="0.35">
      <c r="A800" s="305"/>
      <c r="B800" s="1009"/>
      <c r="C800" s="1012"/>
      <c r="D800" s="1013"/>
      <c r="E800" s="1013"/>
      <c r="F800" s="1010"/>
      <c r="G800" s="510" t="s">
        <v>3998</v>
      </c>
      <c r="H800" s="512" t="s">
        <v>3902</v>
      </c>
      <c r="I800" s="510" t="s">
        <v>3900</v>
      </c>
      <c r="J800" s="512" t="s">
        <v>4289</v>
      </c>
      <c r="K800" s="511" t="s">
        <v>1072</v>
      </c>
      <c r="L800" s="509" t="s">
        <v>4242</v>
      </c>
      <c r="M800" s="512" t="str">
        <f>VLOOKUP(L800,CódigosRetorno!$A$2:$B$1577,2,FALSE)</f>
        <v>El dato ingresado como atributo @listName es incorrecto.</v>
      </c>
      <c r="N800" s="413" t="s">
        <v>163</v>
      </c>
      <c r="O800" s="306"/>
    </row>
    <row r="801" spans="1:15" ht="24" x14ac:dyDescent="0.35">
      <c r="A801" s="305"/>
      <c r="B801" s="1009"/>
      <c r="C801" s="1012"/>
      <c r="D801" s="1013"/>
      <c r="E801" s="1013"/>
      <c r="F801" s="1010"/>
      <c r="G801" s="510" t="s">
        <v>3898</v>
      </c>
      <c r="H801" s="512" t="s">
        <v>3899</v>
      </c>
      <c r="I801" s="510" t="s">
        <v>3900</v>
      </c>
      <c r="J801" s="512" t="s">
        <v>4239</v>
      </c>
      <c r="K801" s="509" t="s">
        <v>1072</v>
      </c>
      <c r="L801" s="385" t="s">
        <v>4241</v>
      </c>
      <c r="M801" s="512" t="str">
        <f>VLOOKUP(L801,CódigosRetorno!$A$2:$B$1577,2,FALSE)</f>
        <v>El dato ingresado como atributo @listAgencyName es incorrecto.</v>
      </c>
      <c r="N801" s="413" t="s">
        <v>163</v>
      </c>
      <c r="O801" s="306"/>
    </row>
    <row r="802" spans="1:15" ht="36" x14ac:dyDescent="0.35">
      <c r="A802" s="305"/>
      <c r="B802" s="1009"/>
      <c r="C802" s="1012"/>
      <c r="D802" s="1013"/>
      <c r="E802" s="1013"/>
      <c r="F802" s="1010"/>
      <c r="G802" s="413" t="s">
        <v>3999</v>
      </c>
      <c r="H802" s="414" t="s">
        <v>3904</v>
      </c>
      <c r="I802" s="510" t="s">
        <v>3900</v>
      </c>
      <c r="J802" s="512" t="s">
        <v>4290</v>
      </c>
      <c r="K802" s="509" t="s">
        <v>1072</v>
      </c>
      <c r="L802" s="385" t="s">
        <v>4243</v>
      </c>
      <c r="M802" s="512" t="str">
        <f>VLOOKUP(L802,CódigosRetorno!$A$2:$B$1577,2,FALSE)</f>
        <v>El dato ingresado como atributo @listURI es incorrecto.</v>
      </c>
      <c r="N802" s="413" t="s">
        <v>163</v>
      </c>
      <c r="O802" s="306"/>
    </row>
    <row r="803" spans="1:15" ht="24" x14ac:dyDescent="0.35">
      <c r="A803" s="305"/>
      <c r="B803" s="1009"/>
      <c r="C803" s="1012"/>
      <c r="D803" s="1013"/>
      <c r="E803" s="1013"/>
      <c r="F803" s="1010" t="s">
        <v>4616</v>
      </c>
      <c r="G803" s="1010" t="s">
        <v>5775</v>
      </c>
      <c r="H803" s="1012" t="s">
        <v>4126</v>
      </c>
      <c r="I803" s="1049">
        <v>1</v>
      </c>
      <c r="J803" s="512" t="s">
        <v>6081</v>
      </c>
      <c r="K803" s="511" t="s">
        <v>171</v>
      </c>
      <c r="L803" s="385" t="s">
        <v>3799</v>
      </c>
      <c r="M803" s="512" t="str">
        <f>VLOOKUP(L803,CódigosRetorno!$A$2:$B$1577,2,FALSE)</f>
        <v>El XML no contiene tag o no existe información del valor del concepto por linea.</v>
      </c>
      <c r="N803" s="413" t="s">
        <v>163</v>
      </c>
      <c r="O803" s="306"/>
    </row>
    <row r="804" spans="1:15" ht="24" x14ac:dyDescent="0.35">
      <c r="A804" s="305"/>
      <c r="B804" s="1009"/>
      <c r="C804" s="1012"/>
      <c r="D804" s="1013"/>
      <c r="E804" s="1013"/>
      <c r="F804" s="1010"/>
      <c r="G804" s="1010"/>
      <c r="H804" s="1012"/>
      <c r="I804" s="1050"/>
      <c r="J804" s="512" t="s">
        <v>6070</v>
      </c>
      <c r="K804" s="511" t="s">
        <v>1072</v>
      </c>
      <c r="L804" s="385" t="s">
        <v>4417</v>
      </c>
      <c r="M804" s="512" t="str">
        <f>VLOOKUP(L804,CódigosRetorno!$A$2:$B$1577,2,FALSE)</f>
        <v>El dato ingresado como valor del concepto de la linea no cumple con el formato establecido.</v>
      </c>
      <c r="N804" s="510" t="s">
        <v>4669</v>
      </c>
      <c r="O804" s="306"/>
    </row>
    <row r="805" spans="1:15" ht="24" x14ac:dyDescent="0.35">
      <c r="A805" s="305"/>
      <c r="B805" s="1009"/>
      <c r="C805" s="1012"/>
      <c r="D805" s="1013"/>
      <c r="E805" s="1013"/>
      <c r="F805" s="1010"/>
      <c r="G805" s="1010"/>
      <c r="H805" s="1012"/>
      <c r="I805" s="1050"/>
      <c r="J805" s="512" t="s">
        <v>6071</v>
      </c>
      <c r="K805" s="511" t="s">
        <v>1072</v>
      </c>
      <c r="L805" s="385" t="s">
        <v>4417</v>
      </c>
      <c r="M805" s="512" t="str">
        <f>VLOOKUP(L805,CódigosRetorno!$A$2:$B$1577,2,FALSE)</f>
        <v>El dato ingresado como valor del concepto de la linea no cumple con el formato establecido.</v>
      </c>
      <c r="N805" s="510" t="s">
        <v>4658</v>
      </c>
      <c r="O805" s="306"/>
    </row>
    <row r="806" spans="1:15" ht="48" x14ac:dyDescent="0.35">
      <c r="A806" s="305"/>
      <c r="B806" s="1009"/>
      <c r="C806" s="1012"/>
      <c r="D806" s="1013"/>
      <c r="E806" s="1013"/>
      <c r="F806" s="1010"/>
      <c r="G806" s="1010"/>
      <c r="H806" s="1012"/>
      <c r="I806" s="1050"/>
      <c r="J806" s="512" t="s">
        <v>6073</v>
      </c>
      <c r="K806" s="511" t="s">
        <v>1072</v>
      </c>
      <c r="L806" s="385" t="s">
        <v>4417</v>
      </c>
      <c r="M806" s="512" t="str">
        <f>VLOOKUP(L806,CódigosRetorno!$A$2:$B$1577,2,FALSE)</f>
        <v>El dato ingresado como valor del concepto de la linea no cumple con el formato establecido.</v>
      </c>
      <c r="N806" s="413" t="s">
        <v>163</v>
      </c>
      <c r="O806" s="306"/>
    </row>
    <row r="807" spans="1:15" ht="48" x14ac:dyDescent="0.35">
      <c r="A807" s="305"/>
      <c r="B807" s="1009"/>
      <c r="C807" s="1012"/>
      <c r="D807" s="1013"/>
      <c r="E807" s="1013"/>
      <c r="F807" s="1010"/>
      <c r="G807" s="1010"/>
      <c r="H807" s="1012"/>
      <c r="I807" s="1051"/>
      <c r="J807" s="512" t="s">
        <v>6074</v>
      </c>
      <c r="K807" s="511" t="s">
        <v>1072</v>
      </c>
      <c r="L807" s="385" t="s">
        <v>4417</v>
      </c>
      <c r="M807" s="512" t="str">
        <f>VLOOKUP(L807,CódigosRetorno!$A$2:$B$1577,2,FALSE)</f>
        <v>El dato ingresado como valor del concepto de la linea no cumple con el formato establecido.</v>
      </c>
      <c r="N807" s="413" t="s">
        <v>163</v>
      </c>
      <c r="O807" s="306"/>
    </row>
    <row r="808" spans="1:15" x14ac:dyDescent="0.35">
      <c r="A808" s="305"/>
      <c r="B808" s="1048" t="s">
        <v>5786</v>
      </c>
      <c r="C808" s="1048"/>
      <c r="D808" s="1048"/>
      <c r="E808" s="1048"/>
      <c r="F808" s="183"/>
      <c r="G808" s="183"/>
      <c r="H808" s="178"/>
      <c r="I808" s="185"/>
      <c r="J808" s="178"/>
      <c r="K808" s="184" t="s">
        <v>163</v>
      </c>
      <c r="L808" s="189" t="s">
        <v>163</v>
      </c>
      <c r="M808" s="178" t="s">
        <v>163</v>
      </c>
      <c r="N808" s="213" t="s">
        <v>163</v>
      </c>
      <c r="O808" s="306"/>
    </row>
    <row r="809" spans="1:15" ht="24" x14ac:dyDescent="0.35">
      <c r="A809" s="2"/>
      <c r="B809" s="897">
        <v>118</v>
      </c>
      <c r="C809" s="920" t="s">
        <v>6138</v>
      </c>
      <c r="D809" s="897" t="s">
        <v>14</v>
      </c>
      <c r="E809" s="897" t="s">
        <v>8</v>
      </c>
      <c r="F809" s="158" t="s">
        <v>5</v>
      </c>
      <c r="G809" s="148"/>
      <c r="H809" s="149" t="s">
        <v>4078</v>
      </c>
      <c r="I809" s="148">
        <v>1</v>
      </c>
      <c r="J809" s="149" t="s">
        <v>2514</v>
      </c>
      <c r="K809" s="141" t="s">
        <v>163</v>
      </c>
      <c r="L809" s="158" t="s">
        <v>163</v>
      </c>
      <c r="M809" s="149" t="s">
        <v>163</v>
      </c>
      <c r="N809" s="161" t="s">
        <v>163</v>
      </c>
      <c r="O809" s="39"/>
    </row>
    <row r="810" spans="1:15" ht="24" x14ac:dyDescent="0.35">
      <c r="A810" s="2"/>
      <c r="B810" s="897"/>
      <c r="C810" s="920"/>
      <c r="D810" s="897"/>
      <c r="E810" s="897"/>
      <c r="F810" s="1005" t="s">
        <v>40</v>
      </c>
      <c r="G810" s="897" t="s">
        <v>5756</v>
      </c>
      <c r="H810" s="920" t="s">
        <v>4079</v>
      </c>
      <c r="I810" s="876">
        <v>1</v>
      </c>
      <c r="J810" s="149" t="s">
        <v>2514</v>
      </c>
      <c r="K810" s="141" t="s">
        <v>163</v>
      </c>
      <c r="L810" s="158" t="s">
        <v>163</v>
      </c>
      <c r="M810" s="149" t="s">
        <v>163</v>
      </c>
      <c r="N810" s="148" t="s">
        <v>4661</v>
      </c>
      <c r="O810" s="39"/>
    </row>
    <row r="811" spans="1:15" x14ac:dyDescent="0.35">
      <c r="A811" s="2"/>
      <c r="B811" s="897"/>
      <c r="C811" s="920"/>
      <c r="D811" s="897"/>
      <c r="E811" s="897"/>
      <c r="F811" s="1005"/>
      <c r="G811" s="897"/>
      <c r="H811" s="920"/>
      <c r="I811" s="876"/>
      <c r="J811" s="149" t="s">
        <v>2514</v>
      </c>
      <c r="K811" s="141" t="s">
        <v>163</v>
      </c>
      <c r="L811" s="158" t="s">
        <v>163</v>
      </c>
      <c r="M811" s="149" t="s">
        <v>163</v>
      </c>
      <c r="N811" s="148" t="s">
        <v>163</v>
      </c>
      <c r="O811" s="2"/>
    </row>
    <row r="812" spans="1:15" ht="24" x14ac:dyDescent="0.35">
      <c r="A812" s="2"/>
      <c r="B812" s="897"/>
      <c r="C812" s="920"/>
      <c r="D812" s="897"/>
      <c r="E812" s="897"/>
      <c r="F812" s="1005"/>
      <c r="G812" s="148" t="s">
        <v>3998</v>
      </c>
      <c r="H812" s="149" t="s">
        <v>3902</v>
      </c>
      <c r="I812" s="148" t="s">
        <v>3900</v>
      </c>
      <c r="J812" s="149" t="s">
        <v>2514</v>
      </c>
      <c r="K812" s="141" t="s">
        <v>163</v>
      </c>
      <c r="L812" s="158" t="s">
        <v>163</v>
      </c>
      <c r="M812" s="149" t="s">
        <v>163</v>
      </c>
      <c r="N812" s="161" t="s">
        <v>163</v>
      </c>
      <c r="O812" s="2"/>
    </row>
    <row r="813" spans="1:15" x14ac:dyDescent="0.35">
      <c r="A813" s="2"/>
      <c r="B813" s="897"/>
      <c r="C813" s="920"/>
      <c r="D813" s="897"/>
      <c r="E813" s="897"/>
      <c r="F813" s="1005"/>
      <c r="G813" s="148" t="s">
        <v>3898</v>
      </c>
      <c r="H813" s="149" t="s">
        <v>3899</v>
      </c>
      <c r="I813" s="148" t="s">
        <v>3900</v>
      </c>
      <c r="J813" s="149" t="s">
        <v>2514</v>
      </c>
      <c r="K813" s="141" t="s">
        <v>163</v>
      </c>
      <c r="L813" s="158" t="s">
        <v>163</v>
      </c>
      <c r="M813" s="149" t="s">
        <v>163</v>
      </c>
      <c r="N813" s="161" t="s">
        <v>163</v>
      </c>
      <c r="O813" s="2"/>
    </row>
    <row r="814" spans="1:15" ht="36" x14ac:dyDescent="0.35">
      <c r="A814" s="2"/>
      <c r="B814" s="897"/>
      <c r="C814" s="920"/>
      <c r="D814" s="897"/>
      <c r="E814" s="897"/>
      <c r="F814" s="1005"/>
      <c r="G814" s="161" t="s">
        <v>3999</v>
      </c>
      <c r="H814" s="99" t="s">
        <v>3904</v>
      </c>
      <c r="I814" s="148" t="s">
        <v>3900</v>
      </c>
      <c r="J814" s="149" t="s">
        <v>2514</v>
      </c>
      <c r="K814" s="141" t="s">
        <v>163</v>
      </c>
      <c r="L814" s="158" t="s">
        <v>163</v>
      </c>
      <c r="M814" s="149" t="s">
        <v>163</v>
      </c>
      <c r="N814" s="161" t="s">
        <v>163</v>
      </c>
      <c r="O814" s="2"/>
    </row>
    <row r="815" spans="1:15" ht="24" x14ac:dyDescent="0.35">
      <c r="A815" s="2"/>
      <c r="B815" s="897"/>
      <c r="C815" s="920"/>
      <c r="D815" s="897"/>
      <c r="E815" s="897"/>
      <c r="F815" s="442" t="s">
        <v>137</v>
      </c>
      <c r="G815" s="444" t="s">
        <v>156</v>
      </c>
      <c r="H815" s="415" t="s">
        <v>5322</v>
      </c>
      <c r="I815" s="148"/>
      <c r="J815" s="149"/>
      <c r="K815" s="141"/>
      <c r="L815" s="158"/>
      <c r="M815" s="149" t="s">
        <v>163</v>
      </c>
      <c r="N815" s="161" t="s">
        <v>163</v>
      </c>
      <c r="O815" s="2"/>
    </row>
    <row r="816" spans="1:15" ht="36" x14ac:dyDescent="0.35">
      <c r="A816" s="2"/>
      <c r="B816" s="897"/>
      <c r="C816" s="920"/>
      <c r="D816" s="897"/>
      <c r="E816" s="897"/>
      <c r="F816" s="443" t="s">
        <v>138</v>
      </c>
      <c r="G816" s="445"/>
      <c r="H816" s="244" t="s">
        <v>5702</v>
      </c>
      <c r="I816" s="148">
        <v>1</v>
      </c>
      <c r="J816" s="627" t="s">
        <v>6505</v>
      </c>
      <c r="K816" s="622" t="s">
        <v>1072</v>
      </c>
      <c r="L816" s="377" t="s">
        <v>6503</v>
      </c>
      <c r="M816" s="627" t="str">
        <f>VLOOKUP(L816,CódigosRetorno!$A$2:$B$1577,2,FALSE)</f>
        <v>El valor ingresado como numero de DAM no cumple con el estandar</v>
      </c>
      <c r="N816" s="161" t="s">
        <v>163</v>
      </c>
      <c r="O816" s="2"/>
    </row>
    <row r="817" spans="1:15" ht="24" x14ac:dyDescent="0.35">
      <c r="A817" s="2"/>
      <c r="B817" s="889">
        <f>B809+1</f>
        <v>119</v>
      </c>
      <c r="C817" s="903" t="s">
        <v>5330</v>
      </c>
      <c r="D817" s="889" t="s">
        <v>14</v>
      </c>
      <c r="E817" s="889" t="s">
        <v>8</v>
      </c>
      <c r="F817" s="158" t="s">
        <v>5</v>
      </c>
      <c r="G817" s="148" t="s">
        <v>5756</v>
      </c>
      <c r="H817" s="149" t="s">
        <v>4078</v>
      </c>
      <c r="I817" s="149"/>
      <c r="J817" s="149" t="s">
        <v>2514</v>
      </c>
      <c r="K817" s="141" t="s">
        <v>163</v>
      </c>
      <c r="L817" s="158" t="s">
        <v>163</v>
      </c>
      <c r="M817" s="149" t="s">
        <v>163</v>
      </c>
      <c r="N817" s="148" t="s">
        <v>4661</v>
      </c>
      <c r="O817" s="2"/>
    </row>
    <row r="818" spans="1:15" ht="24" x14ac:dyDescent="0.35">
      <c r="A818" s="2"/>
      <c r="B818" s="894"/>
      <c r="C818" s="909"/>
      <c r="D818" s="894"/>
      <c r="E818" s="894"/>
      <c r="F818" s="1005" t="s">
        <v>40</v>
      </c>
      <c r="G818" s="897" t="s">
        <v>5756</v>
      </c>
      <c r="H818" s="920" t="s">
        <v>4079</v>
      </c>
      <c r="I818" s="876">
        <v>1</v>
      </c>
      <c r="J818" s="149" t="s">
        <v>2514</v>
      </c>
      <c r="K818" s="141" t="s">
        <v>163</v>
      </c>
      <c r="L818" s="158" t="s">
        <v>163</v>
      </c>
      <c r="M818" s="149" t="s">
        <v>163</v>
      </c>
      <c r="N818" s="148" t="s">
        <v>4661</v>
      </c>
      <c r="O818" s="2"/>
    </row>
    <row r="819" spans="1:15" x14ac:dyDescent="0.35">
      <c r="A819" s="2"/>
      <c r="B819" s="894"/>
      <c r="C819" s="909"/>
      <c r="D819" s="894"/>
      <c r="E819" s="894"/>
      <c r="F819" s="1005"/>
      <c r="G819" s="897"/>
      <c r="H819" s="920"/>
      <c r="I819" s="876"/>
      <c r="J819" s="149" t="s">
        <v>2514</v>
      </c>
      <c r="K819" s="141" t="s">
        <v>163</v>
      </c>
      <c r="L819" s="158" t="s">
        <v>163</v>
      </c>
      <c r="M819" s="149" t="s">
        <v>163</v>
      </c>
      <c r="N819" s="148" t="s">
        <v>163</v>
      </c>
      <c r="O819" s="2"/>
    </row>
    <row r="820" spans="1:15" ht="24" x14ac:dyDescent="0.35">
      <c r="A820" s="2"/>
      <c r="B820" s="894"/>
      <c r="C820" s="909"/>
      <c r="D820" s="894"/>
      <c r="E820" s="894"/>
      <c r="F820" s="1005"/>
      <c r="G820" s="148" t="s">
        <v>3998</v>
      </c>
      <c r="H820" s="149" t="s">
        <v>3902</v>
      </c>
      <c r="I820" s="149"/>
      <c r="J820" s="149" t="s">
        <v>2514</v>
      </c>
      <c r="K820" s="141" t="s">
        <v>163</v>
      </c>
      <c r="L820" s="158" t="s">
        <v>163</v>
      </c>
      <c r="M820" s="149" t="s">
        <v>163</v>
      </c>
      <c r="N820" s="148" t="s">
        <v>163</v>
      </c>
      <c r="O820" s="2"/>
    </row>
    <row r="821" spans="1:15" x14ac:dyDescent="0.35">
      <c r="A821" s="2"/>
      <c r="B821" s="894"/>
      <c r="C821" s="909"/>
      <c r="D821" s="894"/>
      <c r="E821" s="894"/>
      <c r="F821" s="1005"/>
      <c r="G821" s="148" t="s">
        <v>3898</v>
      </c>
      <c r="H821" s="149" t="s">
        <v>3899</v>
      </c>
      <c r="I821" s="149"/>
      <c r="J821" s="149" t="s">
        <v>2514</v>
      </c>
      <c r="K821" s="141" t="s">
        <v>163</v>
      </c>
      <c r="L821" s="158" t="s">
        <v>163</v>
      </c>
      <c r="M821" s="149" t="s">
        <v>163</v>
      </c>
      <c r="N821" s="148" t="s">
        <v>163</v>
      </c>
      <c r="O821" s="2"/>
    </row>
    <row r="822" spans="1:15" ht="36" x14ac:dyDescent="0.35">
      <c r="A822" s="2"/>
      <c r="B822" s="894"/>
      <c r="C822" s="909"/>
      <c r="D822" s="894"/>
      <c r="E822" s="894"/>
      <c r="F822" s="1006"/>
      <c r="G822" s="236" t="s">
        <v>3999</v>
      </c>
      <c r="H822" s="238" t="s">
        <v>3904</v>
      </c>
      <c r="I822" s="149"/>
      <c r="J822" s="149" t="s">
        <v>2514</v>
      </c>
      <c r="K822" s="141" t="s">
        <v>163</v>
      </c>
      <c r="L822" s="158" t="s">
        <v>163</v>
      </c>
      <c r="M822" s="149" t="s">
        <v>163</v>
      </c>
      <c r="N822" s="148" t="s">
        <v>163</v>
      </c>
      <c r="O822" s="2"/>
    </row>
    <row r="823" spans="1:15" ht="24" x14ac:dyDescent="0.35">
      <c r="A823" s="2"/>
      <c r="B823" s="894"/>
      <c r="C823" s="909"/>
      <c r="D823" s="894"/>
      <c r="E823" s="894"/>
      <c r="F823" s="427" t="s">
        <v>136</v>
      </c>
      <c r="G823" s="142"/>
      <c r="H823" s="145" t="s">
        <v>5552</v>
      </c>
      <c r="I823" s="223"/>
      <c r="J823" s="151" t="s">
        <v>2514</v>
      </c>
      <c r="K823" s="141" t="s">
        <v>163</v>
      </c>
      <c r="L823" s="158" t="s">
        <v>163</v>
      </c>
      <c r="M823" s="149" t="s">
        <v>163</v>
      </c>
      <c r="N823" s="148" t="s">
        <v>163</v>
      </c>
      <c r="O823" s="2"/>
    </row>
    <row r="824" spans="1:15" ht="24" x14ac:dyDescent="0.35">
      <c r="A824" s="2"/>
      <c r="B824" s="894"/>
      <c r="C824" s="909"/>
      <c r="D824" s="894"/>
      <c r="E824" s="894"/>
      <c r="F824" s="143" t="s">
        <v>20</v>
      </c>
      <c r="G824" s="143"/>
      <c r="H824" s="163" t="s">
        <v>5374</v>
      </c>
      <c r="I824" s="223"/>
      <c r="J824" s="151" t="s">
        <v>2514</v>
      </c>
      <c r="K824" s="141" t="s">
        <v>163</v>
      </c>
      <c r="L824" s="158" t="s">
        <v>163</v>
      </c>
      <c r="M824" s="149" t="s">
        <v>163</v>
      </c>
      <c r="N824" s="148" t="s">
        <v>163</v>
      </c>
      <c r="O824" s="2"/>
    </row>
    <row r="825" spans="1:15" ht="24" x14ac:dyDescent="0.35">
      <c r="A825" s="2"/>
      <c r="B825" s="894"/>
      <c r="C825" s="909"/>
      <c r="D825" s="894"/>
      <c r="E825" s="894"/>
      <c r="F825" s="143" t="s">
        <v>17</v>
      </c>
      <c r="G825" s="143"/>
      <c r="H825" s="163" t="s">
        <v>5333</v>
      </c>
      <c r="I825" s="223"/>
      <c r="J825" s="151" t="s">
        <v>2514</v>
      </c>
      <c r="K825" s="141" t="s">
        <v>163</v>
      </c>
      <c r="L825" s="158" t="s">
        <v>163</v>
      </c>
      <c r="M825" s="149" t="s">
        <v>163</v>
      </c>
      <c r="N825" s="148" t="s">
        <v>163</v>
      </c>
      <c r="O825" s="2"/>
    </row>
    <row r="826" spans="1:15" ht="24" x14ac:dyDescent="0.35">
      <c r="A826" s="2"/>
      <c r="B826" s="894"/>
      <c r="C826" s="909"/>
      <c r="D826" s="894"/>
      <c r="E826" s="894"/>
      <c r="F826" s="143" t="s">
        <v>17</v>
      </c>
      <c r="G826" s="143"/>
      <c r="H826" s="163" t="s">
        <v>5334</v>
      </c>
      <c r="I826" s="223"/>
      <c r="J826" s="151" t="s">
        <v>2514</v>
      </c>
      <c r="K826" s="141" t="s">
        <v>163</v>
      </c>
      <c r="L826" s="158" t="s">
        <v>163</v>
      </c>
      <c r="M826" s="149" t="s">
        <v>163</v>
      </c>
      <c r="N826" s="148" t="s">
        <v>163</v>
      </c>
      <c r="O826" s="2"/>
    </row>
    <row r="827" spans="1:15" ht="24" x14ac:dyDescent="0.35">
      <c r="A827" s="2"/>
      <c r="B827" s="894"/>
      <c r="C827" s="909"/>
      <c r="D827" s="894"/>
      <c r="E827" s="894"/>
      <c r="F827" s="143" t="s">
        <v>233</v>
      </c>
      <c r="G827" s="143"/>
      <c r="H827" s="163" t="s">
        <v>5332</v>
      </c>
      <c r="I827" s="223"/>
      <c r="J827" s="151" t="s">
        <v>2514</v>
      </c>
      <c r="K827" s="141" t="s">
        <v>163</v>
      </c>
      <c r="L827" s="158" t="s">
        <v>163</v>
      </c>
      <c r="M827" s="149" t="s">
        <v>163</v>
      </c>
      <c r="N827" s="148" t="s">
        <v>163</v>
      </c>
      <c r="O827" s="2"/>
    </row>
    <row r="828" spans="1:15" ht="24" x14ac:dyDescent="0.35">
      <c r="A828" s="2"/>
      <c r="B828" s="894"/>
      <c r="C828" s="909"/>
      <c r="D828" s="894"/>
      <c r="E828" s="894"/>
      <c r="F828" s="143" t="s">
        <v>17</v>
      </c>
      <c r="G828" s="143"/>
      <c r="H828" s="163" t="s">
        <v>5375</v>
      </c>
      <c r="I828" s="223"/>
      <c r="J828" s="151" t="s">
        <v>2514</v>
      </c>
      <c r="K828" s="141" t="s">
        <v>163</v>
      </c>
      <c r="L828" s="158" t="s">
        <v>163</v>
      </c>
      <c r="M828" s="149" t="s">
        <v>163</v>
      </c>
      <c r="N828" s="148" t="s">
        <v>163</v>
      </c>
      <c r="O828" s="2"/>
    </row>
    <row r="829" spans="1:15" ht="24" x14ac:dyDescent="0.35">
      <c r="A829" s="2"/>
      <c r="B829" s="894"/>
      <c r="C829" s="909"/>
      <c r="D829" s="894"/>
      <c r="E829" s="894"/>
      <c r="F829" s="143" t="s">
        <v>17</v>
      </c>
      <c r="G829" s="143"/>
      <c r="H829" s="163" t="s">
        <v>5376</v>
      </c>
      <c r="I829" s="223"/>
      <c r="J829" s="151" t="s">
        <v>2514</v>
      </c>
      <c r="K829" s="141" t="s">
        <v>163</v>
      </c>
      <c r="L829" s="158" t="s">
        <v>163</v>
      </c>
      <c r="M829" s="149" t="s">
        <v>163</v>
      </c>
      <c r="N829" s="148" t="s">
        <v>163</v>
      </c>
      <c r="O829" s="2"/>
    </row>
    <row r="830" spans="1:15" ht="24" x14ac:dyDescent="0.35">
      <c r="A830" s="2"/>
      <c r="B830" s="894"/>
      <c r="C830" s="909"/>
      <c r="D830" s="894"/>
      <c r="E830" s="894"/>
      <c r="F830" s="143" t="s">
        <v>20</v>
      </c>
      <c r="G830" s="267"/>
      <c r="H830" s="163" t="s">
        <v>5377</v>
      </c>
      <c r="I830" s="223"/>
      <c r="J830" s="151" t="s">
        <v>2514</v>
      </c>
      <c r="K830" s="141" t="s">
        <v>163</v>
      </c>
      <c r="L830" s="158" t="s">
        <v>163</v>
      </c>
      <c r="M830" s="149" t="s">
        <v>163</v>
      </c>
      <c r="N830" s="148" t="s">
        <v>163</v>
      </c>
      <c r="O830" s="2"/>
    </row>
    <row r="831" spans="1:15" ht="24" x14ac:dyDescent="0.35">
      <c r="A831" s="2"/>
      <c r="B831" s="894"/>
      <c r="C831" s="909"/>
      <c r="D831" s="894"/>
      <c r="E831" s="894"/>
      <c r="F831" s="143" t="s">
        <v>5331</v>
      </c>
      <c r="G831" s="267"/>
      <c r="H831" s="163" t="s">
        <v>5378</v>
      </c>
      <c r="I831" s="223"/>
      <c r="J831" s="151" t="s">
        <v>2514</v>
      </c>
      <c r="K831" s="141" t="s">
        <v>163</v>
      </c>
      <c r="L831" s="158" t="s">
        <v>163</v>
      </c>
      <c r="M831" s="149" t="s">
        <v>163</v>
      </c>
      <c r="N831" s="148" t="s">
        <v>163</v>
      </c>
      <c r="O831" s="2"/>
    </row>
    <row r="832" spans="1:15" ht="24" x14ac:dyDescent="0.35">
      <c r="A832" s="2"/>
      <c r="B832" s="894"/>
      <c r="C832" s="909"/>
      <c r="D832" s="894"/>
      <c r="E832" s="894"/>
      <c r="F832" s="268" t="s">
        <v>17</v>
      </c>
      <c r="G832" s="267"/>
      <c r="H832" s="163" t="s">
        <v>5379</v>
      </c>
      <c r="I832" s="223"/>
      <c r="J832" s="151" t="s">
        <v>2514</v>
      </c>
      <c r="K832" s="141" t="s">
        <v>163</v>
      </c>
      <c r="L832" s="158" t="s">
        <v>163</v>
      </c>
      <c r="M832" s="149" t="s">
        <v>163</v>
      </c>
      <c r="N832" s="148" t="s">
        <v>163</v>
      </c>
      <c r="O832" s="2"/>
    </row>
    <row r="833" spans="1:15" ht="24" x14ac:dyDescent="0.35">
      <c r="A833" s="2"/>
      <c r="B833" s="894"/>
      <c r="C833" s="909"/>
      <c r="D833" s="894"/>
      <c r="E833" s="894"/>
      <c r="F833" s="268" t="s">
        <v>40</v>
      </c>
      <c r="G833" s="143" t="s">
        <v>62</v>
      </c>
      <c r="H833" s="163" t="s">
        <v>5551</v>
      </c>
      <c r="I833" s="223"/>
      <c r="J833" s="151" t="s">
        <v>2514</v>
      </c>
      <c r="K833" s="141" t="s">
        <v>163</v>
      </c>
      <c r="L833" s="158" t="s">
        <v>163</v>
      </c>
      <c r="M833" s="149" t="s">
        <v>163</v>
      </c>
      <c r="N833" s="148" t="s">
        <v>163</v>
      </c>
      <c r="O833" s="2"/>
    </row>
    <row r="834" spans="1:15" ht="24" x14ac:dyDescent="0.35">
      <c r="A834" s="2"/>
      <c r="B834" s="894"/>
      <c r="C834" s="909"/>
      <c r="D834" s="894"/>
      <c r="E834" s="894"/>
      <c r="F834" s="268" t="s">
        <v>40</v>
      </c>
      <c r="G834" s="143" t="s">
        <v>62</v>
      </c>
      <c r="H834" s="163" t="s">
        <v>5550</v>
      </c>
      <c r="I834" s="223"/>
      <c r="J834" s="151" t="s">
        <v>2514</v>
      </c>
      <c r="K834" s="141" t="s">
        <v>163</v>
      </c>
      <c r="L834" s="158" t="s">
        <v>163</v>
      </c>
      <c r="M834" s="149" t="s">
        <v>163</v>
      </c>
      <c r="N834" s="148" t="s">
        <v>163</v>
      </c>
      <c r="O834" s="2"/>
    </row>
    <row r="835" spans="1:15" ht="24" x14ac:dyDescent="0.35">
      <c r="A835" s="2"/>
      <c r="B835" s="894"/>
      <c r="C835" s="909"/>
      <c r="D835" s="894"/>
      <c r="E835" s="894"/>
      <c r="F835" s="268" t="s">
        <v>17</v>
      </c>
      <c r="G835" s="267"/>
      <c r="H835" s="163" t="s">
        <v>5380</v>
      </c>
      <c r="I835" s="223"/>
      <c r="J835" s="151" t="s">
        <v>2514</v>
      </c>
      <c r="K835" s="141" t="s">
        <v>163</v>
      </c>
      <c r="L835" s="158" t="s">
        <v>163</v>
      </c>
      <c r="M835" s="149" t="s">
        <v>163</v>
      </c>
      <c r="N835" s="148" t="s">
        <v>163</v>
      </c>
      <c r="O835" s="2"/>
    </row>
    <row r="836" spans="1:15" ht="24" x14ac:dyDescent="0.35">
      <c r="A836" s="2"/>
      <c r="B836" s="894"/>
      <c r="C836" s="909"/>
      <c r="D836" s="894"/>
      <c r="E836" s="894"/>
      <c r="F836" s="268" t="s">
        <v>3260</v>
      </c>
      <c r="G836" s="143" t="s">
        <v>92</v>
      </c>
      <c r="H836" s="163" t="s">
        <v>5381</v>
      </c>
      <c r="I836" s="223"/>
      <c r="J836" s="151" t="s">
        <v>2514</v>
      </c>
      <c r="K836" s="141" t="s">
        <v>163</v>
      </c>
      <c r="L836" s="158" t="s">
        <v>163</v>
      </c>
      <c r="M836" s="149" t="s">
        <v>163</v>
      </c>
      <c r="N836" s="148" t="s">
        <v>163</v>
      </c>
      <c r="O836" s="2"/>
    </row>
    <row r="837" spans="1:15" ht="24" x14ac:dyDescent="0.35">
      <c r="A837" s="2"/>
      <c r="B837" s="894"/>
      <c r="C837" s="909"/>
      <c r="D837" s="894"/>
      <c r="E837" s="894"/>
      <c r="F837" s="268" t="s">
        <v>168</v>
      </c>
      <c r="G837" s="143" t="s">
        <v>62</v>
      </c>
      <c r="H837" s="163" t="s">
        <v>5382</v>
      </c>
      <c r="I837" s="223"/>
      <c r="J837" s="151" t="s">
        <v>2514</v>
      </c>
      <c r="K837" s="141" t="s">
        <v>163</v>
      </c>
      <c r="L837" s="158" t="s">
        <v>163</v>
      </c>
      <c r="M837" s="149" t="s">
        <v>163</v>
      </c>
      <c r="N837" s="148" t="s">
        <v>163</v>
      </c>
      <c r="O837" s="2"/>
    </row>
    <row r="838" spans="1:15" ht="24" x14ac:dyDescent="0.35">
      <c r="A838" s="2"/>
      <c r="B838" s="894"/>
      <c r="C838" s="909"/>
      <c r="D838" s="894"/>
      <c r="E838" s="894"/>
      <c r="F838" s="268" t="s">
        <v>168</v>
      </c>
      <c r="G838" s="143" t="s">
        <v>62</v>
      </c>
      <c r="H838" s="163" t="s">
        <v>5383</v>
      </c>
      <c r="I838" s="223"/>
      <c r="J838" s="151" t="s">
        <v>2514</v>
      </c>
      <c r="K838" s="141" t="s">
        <v>163</v>
      </c>
      <c r="L838" s="158" t="s">
        <v>163</v>
      </c>
      <c r="M838" s="149" t="s">
        <v>163</v>
      </c>
      <c r="N838" s="148" t="s">
        <v>163</v>
      </c>
      <c r="O838" s="2"/>
    </row>
    <row r="839" spans="1:15" ht="24" x14ac:dyDescent="0.35">
      <c r="A839" s="2"/>
      <c r="B839" s="894"/>
      <c r="C839" s="909"/>
      <c r="D839" s="894"/>
      <c r="E839" s="894"/>
      <c r="F839" s="268" t="s">
        <v>3260</v>
      </c>
      <c r="G839" s="143" t="s">
        <v>92</v>
      </c>
      <c r="H839" s="163" t="s">
        <v>5384</v>
      </c>
      <c r="I839" s="223"/>
      <c r="J839" s="151" t="s">
        <v>2514</v>
      </c>
      <c r="K839" s="141" t="s">
        <v>163</v>
      </c>
      <c r="L839" s="158" t="s">
        <v>163</v>
      </c>
      <c r="M839" s="149" t="s">
        <v>163</v>
      </c>
      <c r="N839" s="148" t="s">
        <v>163</v>
      </c>
      <c r="O839" s="2"/>
    </row>
    <row r="840" spans="1:15" ht="24" x14ac:dyDescent="0.35">
      <c r="A840" s="2"/>
      <c r="B840" s="894"/>
      <c r="C840" s="909"/>
      <c r="D840" s="894"/>
      <c r="E840" s="894"/>
      <c r="F840" s="268" t="s">
        <v>17</v>
      </c>
      <c r="G840" s="267"/>
      <c r="H840" s="242" t="s">
        <v>5385</v>
      </c>
      <c r="I840" s="223"/>
      <c r="J840" s="151" t="s">
        <v>2514</v>
      </c>
      <c r="K840" s="141" t="s">
        <v>163</v>
      </c>
      <c r="L840" s="158" t="s">
        <v>163</v>
      </c>
      <c r="M840" s="149" t="s">
        <v>163</v>
      </c>
      <c r="N840" s="148" t="s">
        <v>163</v>
      </c>
      <c r="O840" s="2"/>
    </row>
    <row r="841" spans="1:15" ht="24" x14ac:dyDescent="0.35">
      <c r="A841" s="2"/>
      <c r="B841" s="894"/>
      <c r="C841" s="909"/>
      <c r="D841" s="894"/>
      <c r="E841" s="1007"/>
      <c r="F841" s="268" t="s">
        <v>20</v>
      </c>
      <c r="G841" s="268"/>
      <c r="H841" s="242" t="s">
        <v>5386</v>
      </c>
      <c r="I841" s="223"/>
      <c r="J841" s="151" t="s">
        <v>2514</v>
      </c>
      <c r="K841" s="141" t="s">
        <v>163</v>
      </c>
      <c r="L841" s="158" t="s">
        <v>163</v>
      </c>
      <c r="M841" s="149" t="s">
        <v>163</v>
      </c>
      <c r="N841" s="148" t="s">
        <v>163</v>
      </c>
      <c r="O841" s="2"/>
    </row>
    <row r="842" spans="1:15" ht="24" x14ac:dyDescent="0.35">
      <c r="A842" s="2"/>
      <c r="B842" s="894"/>
      <c r="C842" s="909"/>
      <c r="D842" s="894"/>
      <c r="E842" s="1007"/>
      <c r="F842" s="362" t="s">
        <v>3260</v>
      </c>
      <c r="G842" s="362" t="s">
        <v>92</v>
      </c>
      <c r="H842" s="242" t="s">
        <v>5387</v>
      </c>
      <c r="I842" s="223"/>
      <c r="J842" s="151" t="s">
        <v>2514</v>
      </c>
      <c r="K842" s="141" t="s">
        <v>163</v>
      </c>
      <c r="L842" s="158" t="s">
        <v>163</v>
      </c>
      <c r="M842" s="149" t="s">
        <v>163</v>
      </c>
      <c r="N842" s="148" t="s">
        <v>163</v>
      </c>
      <c r="O842" s="2"/>
    </row>
    <row r="843" spans="1:15" ht="24" x14ac:dyDescent="0.35">
      <c r="A843" s="2"/>
      <c r="B843" s="894"/>
      <c r="C843" s="909"/>
      <c r="D843" s="894"/>
      <c r="E843" s="1007"/>
      <c r="F843" s="362" t="s">
        <v>42</v>
      </c>
      <c r="G843" s="362" t="s">
        <v>5504</v>
      </c>
      <c r="H843" s="242" t="s">
        <v>5388</v>
      </c>
      <c r="I843" s="223"/>
      <c r="J843" s="151" t="s">
        <v>2514</v>
      </c>
      <c r="K843" s="141" t="s">
        <v>163</v>
      </c>
      <c r="L843" s="158" t="s">
        <v>163</v>
      </c>
      <c r="M843" s="149" t="s">
        <v>163</v>
      </c>
      <c r="N843" s="148" t="s">
        <v>163</v>
      </c>
      <c r="O843" s="2"/>
    </row>
    <row r="844" spans="1:15" ht="24" x14ac:dyDescent="0.35">
      <c r="A844" s="2"/>
      <c r="B844" s="894"/>
      <c r="C844" s="909"/>
      <c r="D844" s="894"/>
      <c r="E844" s="1007"/>
      <c r="F844" s="362" t="s">
        <v>42</v>
      </c>
      <c r="G844" s="362" t="s">
        <v>5504</v>
      </c>
      <c r="H844" s="242" t="s">
        <v>5548</v>
      </c>
      <c r="I844" s="223"/>
      <c r="J844" s="151" t="s">
        <v>2514</v>
      </c>
      <c r="K844" s="141" t="s">
        <v>163</v>
      </c>
      <c r="L844" s="158" t="s">
        <v>163</v>
      </c>
      <c r="M844" s="149" t="s">
        <v>163</v>
      </c>
      <c r="N844" s="148" t="s">
        <v>163</v>
      </c>
      <c r="O844" s="2"/>
    </row>
    <row r="845" spans="1:15" ht="24" x14ac:dyDescent="0.35">
      <c r="A845" s="2"/>
      <c r="B845" s="894"/>
      <c r="C845" s="909"/>
      <c r="D845" s="894"/>
      <c r="E845" s="1007"/>
      <c r="F845" s="362" t="s">
        <v>42</v>
      </c>
      <c r="G845" s="362" t="s">
        <v>5504</v>
      </c>
      <c r="H845" s="242" t="s">
        <v>5549</v>
      </c>
      <c r="I845" s="223"/>
      <c r="J845" s="151" t="s">
        <v>2514</v>
      </c>
      <c r="K845" s="141" t="s">
        <v>163</v>
      </c>
      <c r="L845" s="158" t="s">
        <v>163</v>
      </c>
      <c r="M845" s="149" t="s">
        <v>163</v>
      </c>
      <c r="N845" s="148" t="s">
        <v>163</v>
      </c>
      <c r="O845" s="2"/>
    </row>
    <row r="846" spans="1:15" ht="24" x14ac:dyDescent="0.35">
      <c r="A846" s="2"/>
      <c r="B846" s="894"/>
      <c r="C846" s="909"/>
      <c r="D846" s="894"/>
      <c r="E846" s="1007"/>
      <c r="F846" s="362" t="s">
        <v>42</v>
      </c>
      <c r="G846" s="362" t="s">
        <v>5504</v>
      </c>
      <c r="H846" s="242" t="s">
        <v>5389</v>
      </c>
      <c r="I846" s="223"/>
      <c r="J846" s="151" t="s">
        <v>2514</v>
      </c>
      <c r="K846" s="141" t="s">
        <v>163</v>
      </c>
      <c r="L846" s="158" t="s">
        <v>163</v>
      </c>
      <c r="M846" s="149" t="s">
        <v>163</v>
      </c>
      <c r="N846" s="148" t="s">
        <v>163</v>
      </c>
      <c r="O846" s="2"/>
    </row>
    <row r="847" spans="1:15" ht="24" x14ac:dyDescent="0.35">
      <c r="A847" s="2"/>
      <c r="B847" s="894"/>
      <c r="C847" s="909"/>
      <c r="D847" s="894"/>
      <c r="E847" s="1007"/>
      <c r="F847" s="362" t="s">
        <v>42</v>
      </c>
      <c r="G847" s="362" t="s">
        <v>5504</v>
      </c>
      <c r="H847" s="242" t="s">
        <v>5390</v>
      </c>
      <c r="I847" s="223"/>
      <c r="J847" s="151" t="s">
        <v>2514</v>
      </c>
      <c r="K847" s="141" t="s">
        <v>163</v>
      </c>
      <c r="L847" s="158" t="s">
        <v>163</v>
      </c>
      <c r="M847" s="149" t="s">
        <v>163</v>
      </c>
      <c r="N847" s="148" t="s">
        <v>163</v>
      </c>
      <c r="O847" s="2"/>
    </row>
    <row r="848" spans="1:15" ht="24" x14ac:dyDescent="0.35">
      <c r="A848" s="2"/>
      <c r="B848" s="894"/>
      <c r="C848" s="909"/>
      <c r="D848" s="894"/>
      <c r="E848" s="1007"/>
      <c r="F848" s="362" t="s">
        <v>42</v>
      </c>
      <c r="G848" s="362" t="s">
        <v>5504</v>
      </c>
      <c r="H848" s="242" t="s">
        <v>5391</v>
      </c>
      <c r="I848" s="223"/>
      <c r="J848" s="151" t="s">
        <v>2514</v>
      </c>
      <c r="K848" s="141" t="s">
        <v>163</v>
      </c>
      <c r="L848" s="158" t="s">
        <v>163</v>
      </c>
      <c r="M848" s="149" t="s">
        <v>163</v>
      </c>
      <c r="N848" s="148" t="s">
        <v>163</v>
      </c>
      <c r="O848" s="2"/>
    </row>
    <row r="849" spans="1:15" ht="24" x14ac:dyDescent="0.35">
      <c r="A849" s="2"/>
      <c r="B849" s="890"/>
      <c r="C849" s="904"/>
      <c r="D849" s="890"/>
      <c r="E849" s="1008"/>
      <c r="F849" s="147" t="s">
        <v>42</v>
      </c>
      <c r="G849" s="147" t="s">
        <v>5504</v>
      </c>
      <c r="H849" s="244" t="s">
        <v>5392</v>
      </c>
      <c r="I849" s="149"/>
      <c r="J849" s="151" t="s">
        <v>2514</v>
      </c>
      <c r="K849" s="141" t="s">
        <v>163</v>
      </c>
      <c r="L849" s="158" t="s">
        <v>163</v>
      </c>
      <c r="M849" s="149" t="s">
        <v>163</v>
      </c>
      <c r="N849" s="148" t="s">
        <v>163</v>
      </c>
      <c r="O849" s="2"/>
    </row>
    <row r="850" spans="1:15" x14ac:dyDescent="0.35">
      <c r="A850" s="2"/>
      <c r="B850" s="38"/>
      <c r="C850" s="2"/>
      <c r="D850" s="38"/>
      <c r="E850" s="38"/>
      <c r="F850" s="38"/>
      <c r="G850" s="38"/>
      <c r="H850" s="39"/>
      <c r="I850" s="54"/>
      <c r="J850" s="39"/>
      <c r="K850" s="38"/>
      <c r="L850" s="55"/>
      <c r="M850" s="39"/>
      <c r="N850" s="54"/>
      <c r="O850" s="2"/>
    </row>
    <row r="851" spans="1:15" hidden="1" x14ac:dyDescent="0.35"/>
    <row r="852" spans="1:15" hidden="1" x14ac:dyDescent="0.35"/>
    <row r="853" spans="1:15" hidden="1" x14ac:dyDescent="0.35"/>
    <row r="854" spans="1:15" hidden="1" x14ac:dyDescent="0.35"/>
    <row r="855" spans="1:15" hidden="1" x14ac:dyDescent="0.35"/>
    <row r="856" spans="1:15" hidden="1" x14ac:dyDescent="0.35"/>
    <row r="857" spans="1:15" hidden="1" x14ac:dyDescent="0.35"/>
    <row r="858" spans="1:15" hidden="1" x14ac:dyDescent="0.35"/>
    <row r="859" spans="1:15" hidden="1" x14ac:dyDescent="0.35"/>
    <row r="860" spans="1:15" hidden="1" x14ac:dyDescent="0.35"/>
    <row r="861" spans="1:15" hidden="1" x14ac:dyDescent="0.35"/>
    <row r="862" spans="1:15" hidden="1" x14ac:dyDescent="0.35"/>
    <row r="863" spans="1:15" hidden="1" x14ac:dyDescent="0.35"/>
    <row r="864" spans="1:15" hidden="1" x14ac:dyDescent="0.35"/>
    <row r="865" hidden="1" x14ac:dyDescent="0.35"/>
    <row r="866" hidden="1" x14ac:dyDescent="0.35"/>
    <row r="867" hidden="1" x14ac:dyDescent="0.35"/>
    <row r="868" hidden="1" x14ac:dyDescent="0.35"/>
    <row r="869" hidden="1" x14ac:dyDescent="0.35"/>
    <row r="870" hidden="1" x14ac:dyDescent="0.35"/>
    <row r="871" hidden="1" x14ac:dyDescent="0.35"/>
    <row r="872" hidden="1" x14ac:dyDescent="0.35"/>
    <row r="873" hidden="1" x14ac:dyDescent="0.35"/>
    <row r="874" hidden="1" x14ac:dyDescent="0.35"/>
    <row r="875" hidden="1" x14ac:dyDescent="0.35"/>
    <row r="876" hidden="1" x14ac:dyDescent="0.35"/>
    <row r="877" hidden="1" x14ac:dyDescent="0.35"/>
    <row r="878" hidden="1" x14ac:dyDescent="0.35"/>
    <row r="879" hidden="1" x14ac:dyDescent="0.35"/>
    <row r="880" hidden="1" x14ac:dyDescent="0.35"/>
    <row r="881" hidden="1" x14ac:dyDescent="0.35"/>
    <row r="882" hidden="1" x14ac:dyDescent="0.35"/>
    <row r="883" hidden="1" x14ac:dyDescent="0.35"/>
    <row r="884" hidden="1" x14ac:dyDescent="0.35"/>
    <row r="885" hidden="1" x14ac:dyDescent="0.35"/>
    <row r="886" hidden="1" x14ac:dyDescent="0.35"/>
    <row r="887" hidden="1" x14ac:dyDescent="0.35"/>
    <row r="888" hidden="1" x14ac:dyDescent="0.35"/>
    <row r="889" hidden="1" x14ac:dyDescent="0.35"/>
    <row r="890" hidden="1" x14ac:dyDescent="0.35"/>
    <row r="891" hidden="1" x14ac:dyDescent="0.35"/>
    <row r="892" hidden="1" x14ac:dyDescent="0.35"/>
    <row r="893" hidden="1" x14ac:dyDescent="0.35"/>
    <row r="894" hidden="1" x14ac:dyDescent="0.35"/>
    <row r="895" hidden="1" x14ac:dyDescent="0.35"/>
    <row r="896" hidden="1" x14ac:dyDescent="0.35"/>
    <row r="897" hidden="1" x14ac:dyDescent="0.35"/>
    <row r="898" hidden="1" x14ac:dyDescent="0.35"/>
    <row r="899" hidden="1" x14ac:dyDescent="0.35"/>
    <row r="900" hidden="1" x14ac:dyDescent="0.35"/>
    <row r="901" hidden="1" x14ac:dyDescent="0.35"/>
    <row r="902" hidden="1" x14ac:dyDescent="0.35"/>
    <row r="903" hidden="1" x14ac:dyDescent="0.35"/>
    <row r="904" hidden="1" x14ac:dyDescent="0.35"/>
    <row r="905" hidden="1" x14ac:dyDescent="0.35"/>
    <row r="906" hidden="1" x14ac:dyDescent="0.35"/>
    <row r="907" hidden="1" x14ac:dyDescent="0.35"/>
    <row r="908" hidden="1" x14ac:dyDescent="0.35"/>
    <row r="909" hidden="1" x14ac:dyDescent="0.35"/>
    <row r="910" hidden="1" x14ac:dyDescent="0.35"/>
    <row r="911" hidden="1" x14ac:dyDescent="0.35"/>
    <row r="912" hidden="1" x14ac:dyDescent="0.35"/>
    <row r="913" hidden="1" x14ac:dyDescent="0.35"/>
    <row r="914" hidden="1" x14ac:dyDescent="0.35"/>
    <row r="915" hidden="1" x14ac:dyDescent="0.35"/>
    <row r="916" hidden="1" x14ac:dyDescent="0.35"/>
    <row r="917" hidden="1" x14ac:dyDescent="0.35"/>
    <row r="918" hidden="1" x14ac:dyDescent="0.35"/>
    <row r="919" hidden="1" x14ac:dyDescent="0.35"/>
    <row r="920" hidden="1" x14ac:dyDescent="0.35"/>
    <row r="921" hidden="1" x14ac:dyDescent="0.35"/>
    <row r="922" hidden="1" x14ac:dyDescent="0.35"/>
    <row r="923" hidden="1" x14ac:dyDescent="0.35"/>
    <row r="924" hidden="1" x14ac:dyDescent="0.35"/>
    <row r="925" hidden="1" x14ac:dyDescent="0.35"/>
    <row r="926" hidden="1" x14ac:dyDescent="0.35"/>
    <row r="927" hidden="1" x14ac:dyDescent="0.35"/>
    <row r="928" hidden="1" x14ac:dyDescent="0.35"/>
    <row r="929" hidden="1" x14ac:dyDescent="0.35"/>
    <row r="930" hidden="1" x14ac:dyDescent="0.35"/>
    <row r="931" hidden="1" x14ac:dyDescent="0.35"/>
    <row r="932" hidden="1" x14ac:dyDescent="0.35"/>
    <row r="933" hidden="1" x14ac:dyDescent="0.35"/>
    <row r="934" hidden="1" x14ac:dyDescent="0.35"/>
    <row r="935" hidden="1" x14ac:dyDescent="0.35"/>
    <row r="936" hidden="1" x14ac:dyDescent="0.35"/>
    <row r="937" hidden="1" x14ac:dyDescent="0.35"/>
    <row r="938" hidden="1" x14ac:dyDescent="0.35"/>
    <row r="939" hidden="1" x14ac:dyDescent="0.35"/>
    <row r="940" hidden="1" x14ac:dyDescent="0.35"/>
    <row r="941" hidden="1" x14ac:dyDescent="0.35"/>
    <row r="942" hidden="1" x14ac:dyDescent="0.35"/>
    <row r="943" hidden="1" x14ac:dyDescent="0.35"/>
    <row r="944" hidden="1" x14ac:dyDescent="0.35"/>
    <row r="945" hidden="1" x14ac:dyDescent="0.35"/>
    <row r="946" hidden="1" x14ac:dyDescent="0.35"/>
    <row r="947" hidden="1" x14ac:dyDescent="0.35"/>
    <row r="948" hidden="1" x14ac:dyDescent="0.35"/>
    <row r="949" hidden="1" x14ac:dyDescent="0.35"/>
    <row r="950" hidden="1" x14ac:dyDescent="0.35"/>
    <row r="951" hidden="1" x14ac:dyDescent="0.35"/>
    <row r="952" hidden="1" x14ac:dyDescent="0.35"/>
    <row r="953" hidden="1" x14ac:dyDescent="0.35"/>
    <row r="954" hidden="1" x14ac:dyDescent="0.35"/>
    <row r="955" hidden="1" x14ac:dyDescent="0.35"/>
    <row r="956" hidden="1" x14ac:dyDescent="0.35"/>
    <row r="957" hidden="1" x14ac:dyDescent="0.35"/>
    <row r="958" hidden="1" x14ac:dyDescent="0.35"/>
    <row r="959" hidden="1" x14ac:dyDescent="0.35"/>
    <row r="960" hidden="1" x14ac:dyDescent="0.35"/>
    <row r="961" hidden="1" x14ac:dyDescent="0.35"/>
    <row r="962" hidden="1" x14ac:dyDescent="0.35"/>
    <row r="963" hidden="1" x14ac:dyDescent="0.35"/>
    <row r="964" hidden="1" x14ac:dyDescent="0.35"/>
    <row r="965" hidden="1" x14ac:dyDescent="0.35"/>
    <row r="966" hidden="1" x14ac:dyDescent="0.35"/>
    <row r="967" hidden="1" x14ac:dyDescent="0.35"/>
    <row r="968" hidden="1" x14ac:dyDescent="0.35"/>
    <row r="969" hidden="1" x14ac:dyDescent="0.35"/>
    <row r="970" hidden="1" x14ac:dyDescent="0.35"/>
    <row r="971" hidden="1" x14ac:dyDescent="0.35"/>
    <row r="972" hidden="1" x14ac:dyDescent="0.35"/>
    <row r="973" hidden="1" x14ac:dyDescent="0.35"/>
    <row r="974" hidden="1" x14ac:dyDescent="0.35"/>
    <row r="975" hidden="1" x14ac:dyDescent="0.35"/>
    <row r="976" hidden="1" x14ac:dyDescent="0.35"/>
    <row r="977" hidden="1" x14ac:dyDescent="0.35"/>
    <row r="978" hidden="1" x14ac:dyDescent="0.35"/>
    <row r="979" hidden="1" x14ac:dyDescent="0.35"/>
    <row r="980" hidden="1" x14ac:dyDescent="0.35"/>
    <row r="981" hidden="1" x14ac:dyDescent="0.35"/>
    <row r="982" hidden="1" x14ac:dyDescent="0.35"/>
    <row r="983" hidden="1" x14ac:dyDescent="0.35"/>
    <row r="984" hidden="1" x14ac:dyDescent="0.35"/>
    <row r="985" hidden="1" x14ac:dyDescent="0.35"/>
    <row r="986" hidden="1" x14ac:dyDescent="0.35"/>
    <row r="987" hidden="1" x14ac:dyDescent="0.35"/>
    <row r="988" hidden="1" x14ac:dyDescent="0.35"/>
    <row r="989" hidden="1" x14ac:dyDescent="0.35"/>
    <row r="990" hidden="1" x14ac:dyDescent="0.35"/>
    <row r="991" hidden="1" x14ac:dyDescent="0.35"/>
    <row r="992" hidden="1" x14ac:dyDescent="0.35"/>
    <row r="993" hidden="1" x14ac:dyDescent="0.35"/>
    <row r="994" hidden="1" x14ac:dyDescent="0.35"/>
    <row r="995" hidden="1" x14ac:dyDescent="0.35"/>
    <row r="996" hidden="1" x14ac:dyDescent="0.35"/>
    <row r="997" hidden="1" x14ac:dyDescent="0.35"/>
    <row r="998" hidden="1" x14ac:dyDescent="0.35"/>
    <row r="999" hidden="1" x14ac:dyDescent="0.35"/>
    <row r="1000" hidden="1" x14ac:dyDescent="0.35"/>
    <row r="1001" hidden="1" x14ac:dyDescent="0.35"/>
    <row r="1002" hidden="1" x14ac:dyDescent="0.35"/>
    <row r="1003" hidden="1" x14ac:dyDescent="0.35"/>
    <row r="1004" hidden="1" x14ac:dyDescent="0.35"/>
    <row r="1005" hidden="1" x14ac:dyDescent="0.35"/>
    <row r="1006" hidden="1" x14ac:dyDescent="0.35"/>
    <row r="1007" hidden="1" x14ac:dyDescent="0.35"/>
    <row r="1008"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row r="1028" hidden="1" x14ac:dyDescent="0.35"/>
    <row r="1029" hidden="1" x14ac:dyDescent="0.35"/>
    <row r="1030" hidden="1" x14ac:dyDescent="0.35"/>
    <row r="1031" hidden="1" x14ac:dyDescent="0.35"/>
    <row r="1032" hidden="1" x14ac:dyDescent="0.35"/>
    <row r="1033" hidden="1" x14ac:dyDescent="0.35"/>
    <row r="1034" hidden="1" x14ac:dyDescent="0.35"/>
    <row r="1035" hidden="1" x14ac:dyDescent="0.35"/>
    <row r="1036" hidden="1" x14ac:dyDescent="0.35"/>
    <row r="1037" hidden="1" x14ac:dyDescent="0.35"/>
    <row r="1038" hidden="1" x14ac:dyDescent="0.35"/>
    <row r="1039" hidden="1" x14ac:dyDescent="0.35"/>
    <row r="1040" hidden="1" x14ac:dyDescent="0.35"/>
    <row r="1041" hidden="1" x14ac:dyDescent="0.35"/>
    <row r="1042" hidden="1" x14ac:dyDescent="0.35"/>
    <row r="1043" hidden="1" x14ac:dyDescent="0.35"/>
    <row r="1044" hidden="1" x14ac:dyDescent="0.35"/>
    <row r="1045" hidden="1" x14ac:dyDescent="0.35"/>
    <row r="1046" hidden="1" x14ac:dyDescent="0.35"/>
    <row r="1047" hidden="1" x14ac:dyDescent="0.35"/>
    <row r="1048" hidden="1" x14ac:dyDescent="0.35"/>
    <row r="1049" hidden="1" x14ac:dyDescent="0.35"/>
    <row r="1050" hidden="1" x14ac:dyDescent="0.35"/>
    <row r="1051" hidden="1" x14ac:dyDescent="0.35"/>
    <row r="1052" hidden="1" x14ac:dyDescent="0.35"/>
    <row r="1053" hidden="1" x14ac:dyDescent="0.35"/>
    <row r="1054" hidden="1" x14ac:dyDescent="0.35"/>
    <row r="1055" hidden="1" x14ac:dyDescent="0.35"/>
    <row r="1056" hidden="1" x14ac:dyDescent="0.35"/>
    <row r="1057" hidden="1" x14ac:dyDescent="0.35"/>
    <row r="1058" hidden="1" x14ac:dyDescent="0.35"/>
    <row r="1059" hidden="1" x14ac:dyDescent="0.35"/>
    <row r="1060" hidden="1" x14ac:dyDescent="0.35"/>
    <row r="1061" hidden="1" x14ac:dyDescent="0.35"/>
    <row r="1062" hidden="1" x14ac:dyDescent="0.35"/>
    <row r="1063" hidden="1" x14ac:dyDescent="0.35"/>
    <row r="1064" hidden="1" x14ac:dyDescent="0.35"/>
    <row r="1065" hidden="1" x14ac:dyDescent="0.35"/>
    <row r="1066" hidden="1" x14ac:dyDescent="0.35"/>
    <row r="1067" hidden="1" x14ac:dyDescent="0.35"/>
    <row r="1068" hidden="1" x14ac:dyDescent="0.35"/>
    <row r="1069" hidden="1" x14ac:dyDescent="0.35"/>
    <row r="1070" hidden="1" x14ac:dyDescent="0.35"/>
    <row r="1071" hidden="1" x14ac:dyDescent="0.35"/>
    <row r="1072" hidden="1" x14ac:dyDescent="0.35"/>
    <row r="1073" hidden="1" x14ac:dyDescent="0.35"/>
    <row r="1074" hidden="1" x14ac:dyDescent="0.35"/>
    <row r="1075" hidden="1" x14ac:dyDescent="0.35"/>
    <row r="1076" hidden="1" x14ac:dyDescent="0.35"/>
    <row r="1077" hidden="1" x14ac:dyDescent="0.35"/>
    <row r="1078" hidden="1" x14ac:dyDescent="0.35"/>
    <row r="1079" hidden="1" x14ac:dyDescent="0.35"/>
    <row r="1080" hidden="1" x14ac:dyDescent="0.35"/>
    <row r="1081" hidden="1" x14ac:dyDescent="0.35"/>
    <row r="1082" hidden="1" x14ac:dyDescent="0.35"/>
    <row r="1083" hidden="1" x14ac:dyDescent="0.35"/>
    <row r="1084" hidden="1" x14ac:dyDescent="0.35"/>
    <row r="1085" hidden="1" x14ac:dyDescent="0.35"/>
    <row r="1086" hidden="1" x14ac:dyDescent="0.35"/>
    <row r="1087" hidden="1" x14ac:dyDescent="0.35"/>
    <row r="1088" hidden="1" x14ac:dyDescent="0.35"/>
    <row r="1089" hidden="1" x14ac:dyDescent="0.35"/>
    <row r="1090" hidden="1" x14ac:dyDescent="0.35"/>
    <row r="1091" hidden="1" x14ac:dyDescent="0.35"/>
    <row r="1092" hidden="1" x14ac:dyDescent="0.35"/>
    <row r="1093" hidden="1" x14ac:dyDescent="0.35"/>
    <row r="1094" hidden="1" x14ac:dyDescent="0.35"/>
    <row r="1095" hidden="1" x14ac:dyDescent="0.35"/>
    <row r="1096" hidden="1" x14ac:dyDescent="0.35"/>
    <row r="1097" hidden="1" x14ac:dyDescent="0.35"/>
    <row r="1098" hidden="1" x14ac:dyDescent="0.35"/>
    <row r="1099" hidden="1" x14ac:dyDescent="0.35"/>
    <row r="1100" hidden="1" x14ac:dyDescent="0.35"/>
    <row r="1101" hidden="1" x14ac:dyDescent="0.35"/>
    <row r="1102" hidden="1" x14ac:dyDescent="0.35"/>
    <row r="1103" hidden="1" x14ac:dyDescent="0.35"/>
    <row r="1104" hidden="1" x14ac:dyDescent="0.35"/>
    <row r="1105" hidden="1" x14ac:dyDescent="0.35"/>
    <row r="1106" hidden="1" x14ac:dyDescent="0.35"/>
    <row r="1107" hidden="1" x14ac:dyDescent="0.35"/>
    <row r="1108" hidden="1" x14ac:dyDescent="0.35"/>
    <row r="1109" hidden="1" x14ac:dyDescent="0.35"/>
    <row r="1110" hidden="1" x14ac:dyDescent="0.35"/>
    <row r="1111" hidden="1" x14ac:dyDescent="0.35"/>
    <row r="1112" hidden="1" x14ac:dyDescent="0.35"/>
    <row r="1113" hidden="1" x14ac:dyDescent="0.35"/>
    <row r="1114" hidden="1" x14ac:dyDescent="0.35"/>
    <row r="1115" hidden="1" x14ac:dyDescent="0.35"/>
    <row r="1116" hidden="1" x14ac:dyDescent="0.35"/>
    <row r="1117" hidden="1" x14ac:dyDescent="0.35"/>
    <row r="1118" hidden="1" x14ac:dyDescent="0.35"/>
    <row r="1119" hidden="1" x14ac:dyDescent="0.35"/>
    <row r="1120" hidden="1" x14ac:dyDescent="0.35"/>
    <row r="1121" hidden="1" x14ac:dyDescent="0.35"/>
    <row r="1122" hidden="1" x14ac:dyDescent="0.35"/>
    <row r="1123" hidden="1" x14ac:dyDescent="0.35"/>
    <row r="1124" hidden="1" x14ac:dyDescent="0.35"/>
    <row r="1125" hidden="1" x14ac:dyDescent="0.35"/>
    <row r="1126" hidden="1" x14ac:dyDescent="0.35"/>
    <row r="1127" hidden="1" x14ac:dyDescent="0.35"/>
    <row r="1128" hidden="1" x14ac:dyDescent="0.35"/>
    <row r="1129" hidden="1" x14ac:dyDescent="0.35"/>
    <row r="1130" hidden="1" x14ac:dyDescent="0.35"/>
    <row r="1131" hidden="1" x14ac:dyDescent="0.35"/>
    <row r="1132" hidden="1" x14ac:dyDescent="0.35"/>
    <row r="1133" hidden="1" x14ac:dyDescent="0.35"/>
    <row r="1134" hidden="1" x14ac:dyDescent="0.35"/>
    <row r="1135" hidden="1" x14ac:dyDescent="0.35"/>
    <row r="1136" hidden="1" x14ac:dyDescent="0.35"/>
    <row r="1137" hidden="1" x14ac:dyDescent="0.35"/>
    <row r="1138" hidden="1" x14ac:dyDescent="0.35"/>
    <row r="1139" hidden="1" x14ac:dyDescent="0.35"/>
    <row r="1140" hidden="1" x14ac:dyDescent="0.35"/>
    <row r="1141" hidden="1" x14ac:dyDescent="0.35"/>
    <row r="1142" hidden="1" x14ac:dyDescent="0.35"/>
    <row r="1143" hidden="1" x14ac:dyDescent="0.35"/>
    <row r="1144" hidden="1" x14ac:dyDescent="0.35"/>
    <row r="1145" hidden="1" x14ac:dyDescent="0.35"/>
    <row r="1146" hidden="1" x14ac:dyDescent="0.35"/>
    <row r="1147" hidden="1" x14ac:dyDescent="0.35"/>
    <row r="1148" hidden="1" x14ac:dyDescent="0.35"/>
    <row r="1149" hidden="1" x14ac:dyDescent="0.35"/>
    <row r="1150" hidden="1" x14ac:dyDescent="0.35"/>
    <row r="1151" hidden="1" x14ac:dyDescent="0.35"/>
    <row r="1152" hidden="1" x14ac:dyDescent="0.35"/>
    <row r="1153" hidden="1" x14ac:dyDescent="0.35"/>
    <row r="1154" hidden="1" x14ac:dyDescent="0.35"/>
    <row r="1155" hidden="1" x14ac:dyDescent="0.35"/>
    <row r="1156" hidden="1" x14ac:dyDescent="0.35"/>
    <row r="1157" hidden="1" x14ac:dyDescent="0.35"/>
    <row r="1158" hidden="1" x14ac:dyDescent="0.35"/>
    <row r="1159" hidden="1" x14ac:dyDescent="0.35"/>
    <row r="1160" hidden="1" x14ac:dyDescent="0.35"/>
    <row r="1161" hidden="1" x14ac:dyDescent="0.35"/>
    <row r="1162" hidden="1" x14ac:dyDescent="0.35"/>
    <row r="1163" hidden="1" x14ac:dyDescent="0.35"/>
    <row r="1164" hidden="1" x14ac:dyDescent="0.35"/>
    <row r="1165" hidden="1" x14ac:dyDescent="0.35"/>
    <row r="1166" hidden="1" x14ac:dyDescent="0.35"/>
    <row r="1167" hidden="1" x14ac:dyDescent="0.35"/>
    <row r="1168" hidden="1" x14ac:dyDescent="0.35"/>
    <row r="1169" hidden="1" x14ac:dyDescent="0.35"/>
    <row r="1170" hidden="1" x14ac:dyDescent="0.35"/>
    <row r="1171" hidden="1" x14ac:dyDescent="0.35"/>
    <row r="1172" hidden="1" x14ac:dyDescent="0.35"/>
    <row r="1173" hidden="1" x14ac:dyDescent="0.35"/>
    <row r="1174" hidden="1" x14ac:dyDescent="0.35"/>
    <row r="1175" hidden="1" x14ac:dyDescent="0.35"/>
    <row r="1176" hidden="1" x14ac:dyDescent="0.35"/>
    <row r="1177" hidden="1" x14ac:dyDescent="0.35"/>
    <row r="1178" hidden="1" x14ac:dyDescent="0.35"/>
    <row r="1179" hidden="1" x14ac:dyDescent="0.35"/>
    <row r="1180" hidden="1" x14ac:dyDescent="0.35"/>
    <row r="1181" hidden="1" x14ac:dyDescent="0.35"/>
    <row r="1182" hidden="1" x14ac:dyDescent="0.35"/>
    <row r="1183" hidden="1" x14ac:dyDescent="0.35"/>
    <row r="1184" hidden="1" x14ac:dyDescent="0.35"/>
    <row r="1185" hidden="1" x14ac:dyDescent="0.35"/>
    <row r="1186" hidden="1" x14ac:dyDescent="0.35"/>
    <row r="1187" hidden="1" x14ac:dyDescent="0.35"/>
    <row r="1188" hidden="1" x14ac:dyDescent="0.35"/>
    <row r="1189" hidden="1" x14ac:dyDescent="0.35"/>
    <row r="1190" hidden="1" x14ac:dyDescent="0.35"/>
    <row r="1191" hidden="1" x14ac:dyDescent="0.35"/>
    <row r="1192" hidden="1" x14ac:dyDescent="0.35"/>
    <row r="1193" hidden="1" x14ac:dyDescent="0.35"/>
    <row r="1194" hidden="1" x14ac:dyDescent="0.35"/>
    <row r="1195" hidden="1" x14ac:dyDescent="0.35"/>
    <row r="1196" hidden="1" x14ac:dyDescent="0.35"/>
    <row r="1197" hidden="1" x14ac:dyDescent="0.35"/>
    <row r="1198" hidden="1" x14ac:dyDescent="0.35"/>
    <row r="1199" hidden="1" x14ac:dyDescent="0.35"/>
    <row r="1200" hidden="1" x14ac:dyDescent="0.35"/>
    <row r="1201" hidden="1" x14ac:dyDescent="0.35"/>
    <row r="1202" hidden="1" x14ac:dyDescent="0.35"/>
    <row r="1203" hidden="1" x14ac:dyDescent="0.35"/>
    <row r="1204" hidden="1" x14ac:dyDescent="0.35"/>
    <row r="1205" hidden="1" x14ac:dyDescent="0.35"/>
    <row r="1206" hidden="1" x14ac:dyDescent="0.35"/>
    <row r="1207" hidden="1" x14ac:dyDescent="0.35"/>
    <row r="1208" hidden="1" x14ac:dyDescent="0.35"/>
    <row r="1209" hidden="1" x14ac:dyDescent="0.35"/>
    <row r="1210" hidden="1" x14ac:dyDescent="0.35"/>
    <row r="1211" hidden="1" x14ac:dyDescent="0.35"/>
    <row r="1212" hidden="1" x14ac:dyDescent="0.35"/>
    <row r="1213" hidden="1" x14ac:dyDescent="0.35"/>
    <row r="1214" hidden="1" x14ac:dyDescent="0.35"/>
    <row r="1215" hidden="1" x14ac:dyDescent="0.35"/>
    <row r="1216" hidden="1" x14ac:dyDescent="0.35"/>
    <row r="1217" hidden="1" x14ac:dyDescent="0.35"/>
    <row r="1218" hidden="1" x14ac:dyDescent="0.35"/>
    <row r="1219" hidden="1" x14ac:dyDescent="0.35"/>
    <row r="1220" hidden="1" x14ac:dyDescent="0.35"/>
    <row r="1221" hidden="1" x14ac:dyDescent="0.35"/>
    <row r="1222" hidden="1" x14ac:dyDescent="0.35"/>
    <row r="1223" hidden="1" x14ac:dyDescent="0.35"/>
    <row r="1224" hidden="1" x14ac:dyDescent="0.35"/>
    <row r="1225" hidden="1" x14ac:dyDescent="0.35"/>
    <row r="1226" hidden="1" x14ac:dyDescent="0.35"/>
    <row r="1227" hidden="1" x14ac:dyDescent="0.35"/>
    <row r="1228" hidden="1" x14ac:dyDescent="0.35"/>
    <row r="1229" hidden="1" x14ac:dyDescent="0.35"/>
    <row r="1230" hidden="1" x14ac:dyDescent="0.35"/>
    <row r="1231" hidden="1" x14ac:dyDescent="0.35"/>
    <row r="1232" hidden="1" x14ac:dyDescent="0.35"/>
    <row r="1233" hidden="1" x14ac:dyDescent="0.35"/>
    <row r="1234" hidden="1" x14ac:dyDescent="0.35"/>
    <row r="1235" hidden="1" x14ac:dyDescent="0.35"/>
    <row r="1236" hidden="1" x14ac:dyDescent="0.35"/>
    <row r="1237" hidden="1" x14ac:dyDescent="0.35"/>
    <row r="1238" hidden="1" x14ac:dyDescent="0.35"/>
    <row r="1239" hidden="1" x14ac:dyDescent="0.35"/>
    <row r="1240" hidden="1" x14ac:dyDescent="0.35"/>
    <row r="1241" hidden="1" x14ac:dyDescent="0.35"/>
    <row r="1242" hidden="1" x14ac:dyDescent="0.35"/>
    <row r="1243" hidden="1" x14ac:dyDescent="0.35"/>
    <row r="1244" hidden="1" x14ac:dyDescent="0.35"/>
    <row r="1245" hidden="1" x14ac:dyDescent="0.35"/>
    <row r="1246" hidden="1" x14ac:dyDescent="0.35"/>
    <row r="1247" hidden="1" x14ac:dyDescent="0.35"/>
    <row r="1248" hidden="1" x14ac:dyDescent="0.35"/>
    <row r="1249" hidden="1" x14ac:dyDescent="0.35"/>
    <row r="1250" hidden="1" x14ac:dyDescent="0.35"/>
    <row r="1251" hidden="1" x14ac:dyDescent="0.35"/>
    <row r="1252" hidden="1" x14ac:dyDescent="0.35"/>
    <row r="1253" hidden="1" x14ac:dyDescent="0.35"/>
    <row r="1254" hidden="1" x14ac:dyDescent="0.35"/>
    <row r="1255" hidden="1" x14ac:dyDescent="0.35"/>
    <row r="1256" hidden="1" x14ac:dyDescent="0.35"/>
    <row r="1257" hidden="1" x14ac:dyDescent="0.35"/>
    <row r="1258" hidden="1" x14ac:dyDescent="0.35"/>
    <row r="1259" hidden="1" x14ac:dyDescent="0.35"/>
    <row r="1260" hidden="1" x14ac:dyDescent="0.35"/>
    <row r="1261" hidden="1" x14ac:dyDescent="0.35"/>
    <row r="1262" hidden="1" x14ac:dyDescent="0.35"/>
    <row r="1263" hidden="1" x14ac:dyDescent="0.35"/>
    <row r="1264" hidden="1" x14ac:dyDescent="0.35"/>
    <row r="1265" hidden="1" x14ac:dyDescent="0.35"/>
    <row r="1266" hidden="1" x14ac:dyDescent="0.35"/>
    <row r="1267" hidden="1" x14ac:dyDescent="0.35"/>
    <row r="1268" hidden="1" x14ac:dyDescent="0.35"/>
    <row r="1269" hidden="1" x14ac:dyDescent="0.35"/>
    <row r="1270" hidden="1" x14ac:dyDescent="0.35"/>
    <row r="1271" hidden="1" x14ac:dyDescent="0.35"/>
    <row r="1272" hidden="1" x14ac:dyDescent="0.35"/>
    <row r="1273" hidden="1" x14ac:dyDescent="0.35"/>
    <row r="1274" hidden="1" x14ac:dyDescent="0.35"/>
    <row r="1275" hidden="1" x14ac:dyDescent="0.35"/>
    <row r="1276" hidden="1" x14ac:dyDescent="0.35"/>
    <row r="1277" hidden="1" x14ac:dyDescent="0.35"/>
    <row r="1278" hidden="1" x14ac:dyDescent="0.35"/>
    <row r="1279" hidden="1" x14ac:dyDescent="0.35"/>
    <row r="1280" hidden="1" x14ac:dyDescent="0.35"/>
    <row r="1281" hidden="1" x14ac:dyDescent="0.35"/>
    <row r="1282" hidden="1" x14ac:dyDescent="0.35"/>
    <row r="1283" hidden="1" x14ac:dyDescent="0.35"/>
    <row r="1284" hidden="1" x14ac:dyDescent="0.35"/>
    <row r="1285" hidden="1" x14ac:dyDescent="0.35"/>
    <row r="1286" hidden="1" x14ac:dyDescent="0.35"/>
    <row r="1287" hidden="1" x14ac:dyDescent="0.35"/>
    <row r="1288" hidden="1" x14ac:dyDescent="0.35"/>
    <row r="1289" hidden="1" x14ac:dyDescent="0.35"/>
    <row r="1290" hidden="1" x14ac:dyDescent="0.35"/>
    <row r="1291" hidden="1" x14ac:dyDescent="0.35"/>
    <row r="1292" hidden="1" x14ac:dyDescent="0.35"/>
    <row r="1293" hidden="1" x14ac:dyDescent="0.35"/>
    <row r="1294" hidden="1" x14ac:dyDescent="0.35"/>
    <row r="1295" hidden="1" x14ac:dyDescent="0.35"/>
    <row r="1296" hidden="1" x14ac:dyDescent="0.35"/>
    <row r="1297" hidden="1" x14ac:dyDescent="0.35"/>
    <row r="1298" hidden="1" x14ac:dyDescent="0.35"/>
    <row r="1299" hidden="1" x14ac:dyDescent="0.35"/>
    <row r="1300" hidden="1" x14ac:dyDescent="0.35"/>
    <row r="1301" hidden="1" x14ac:dyDescent="0.35"/>
    <row r="1302" hidden="1" x14ac:dyDescent="0.35"/>
    <row r="1303" hidden="1" x14ac:dyDescent="0.35"/>
    <row r="1304" hidden="1" x14ac:dyDescent="0.35"/>
    <row r="1305" hidden="1" x14ac:dyDescent="0.35"/>
    <row r="1306" hidden="1" x14ac:dyDescent="0.35"/>
    <row r="1307" hidden="1" x14ac:dyDescent="0.35"/>
    <row r="1308" hidden="1" x14ac:dyDescent="0.35"/>
    <row r="1309" hidden="1" x14ac:dyDescent="0.35"/>
    <row r="1310" hidden="1" x14ac:dyDescent="0.35"/>
    <row r="1311" hidden="1" x14ac:dyDescent="0.35"/>
    <row r="1312" hidden="1" x14ac:dyDescent="0.35"/>
    <row r="1313" hidden="1" x14ac:dyDescent="0.35"/>
    <row r="1314" hidden="1" x14ac:dyDescent="0.35"/>
    <row r="1315" hidden="1" x14ac:dyDescent="0.35"/>
    <row r="1316" hidden="1" x14ac:dyDescent="0.35"/>
    <row r="1317" hidden="1" x14ac:dyDescent="0.35"/>
    <row r="1318" hidden="1" x14ac:dyDescent="0.35"/>
    <row r="1319" hidden="1" x14ac:dyDescent="0.35"/>
    <row r="1320" hidden="1" x14ac:dyDescent="0.35"/>
    <row r="1321" hidden="1" x14ac:dyDescent="0.35"/>
    <row r="1322" hidden="1" x14ac:dyDescent="0.35"/>
    <row r="1323" hidden="1" x14ac:dyDescent="0.35"/>
    <row r="1324" hidden="1" x14ac:dyDescent="0.35"/>
    <row r="1325" hidden="1" x14ac:dyDescent="0.35"/>
    <row r="1326" hidden="1" x14ac:dyDescent="0.35"/>
    <row r="1327" hidden="1" x14ac:dyDescent="0.35"/>
    <row r="1328" hidden="1" x14ac:dyDescent="0.35"/>
    <row r="1329" hidden="1" x14ac:dyDescent="0.35"/>
    <row r="1330" hidden="1" x14ac:dyDescent="0.35"/>
    <row r="1331" hidden="1" x14ac:dyDescent="0.35"/>
    <row r="1332" hidden="1" x14ac:dyDescent="0.35"/>
    <row r="1333" hidden="1" x14ac:dyDescent="0.35"/>
    <row r="1334" hidden="1" x14ac:dyDescent="0.35"/>
    <row r="1335" hidden="1" x14ac:dyDescent="0.35"/>
    <row r="1336" hidden="1" x14ac:dyDescent="0.35"/>
    <row r="1337" hidden="1" x14ac:dyDescent="0.35"/>
    <row r="1338" hidden="1" x14ac:dyDescent="0.35"/>
    <row r="1339" hidden="1" x14ac:dyDescent="0.35"/>
    <row r="1340" hidden="1" x14ac:dyDescent="0.35"/>
    <row r="1341" hidden="1" x14ac:dyDescent="0.35"/>
    <row r="1342" hidden="1" x14ac:dyDescent="0.35"/>
    <row r="1343" hidden="1" x14ac:dyDescent="0.35"/>
    <row r="1344" hidden="1" x14ac:dyDescent="0.35"/>
    <row r="1345" hidden="1" x14ac:dyDescent="0.35"/>
    <row r="1346" hidden="1" x14ac:dyDescent="0.35"/>
    <row r="1347" hidden="1" x14ac:dyDescent="0.35"/>
    <row r="1348" hidden="1" x14ac:dyDescent="0.35"/>
    <row r="1349" hidden="1" x14ac:dyDescent="0.35"/>
    <row r="1350" hidden="1" x14ac:dyDescent="0.35"/>
    <row r="1351" hidden="1" x14ac:dyDescent="0.35"/>
    <row r="1352" hidden="1" x14ac:dyDescent="0.35"/>
    <row r="1353" hidden="1" x14ac:dyDescent="0.35"/>
    <row r="1354" hidden="1" x14ac:dyDescent="0.35"/>
    <row r="1355" hidden="1" x14ac:dyDescent="0.35"/>
    <row r="1356" hidden="1" x14ac:dyDescent="0.35"/>
    <row r="1357" hidden="1" x14ac:dyDescent="0.35"/>
    <row r="1358" hidden="1" x14ac:dyDescent="0.35"/>
    <row r="1359" hidden="1" x14ac:dyDescent="0.35"/>
    <row r="1360" hidden="1" x14ac:dyDescent="0.35"/>
    <row r="1361" hidden="1" x14ac:dyDescent="0.35"/>
    <row r="1362" hidden="1" x14ac:dyDescent="0.35"/>
    <row r="1363" hidden="1" x14ac:dyDescent="0.35"/>
    <row r="1364" hidden="1" x14ac:dyDescent="0.35"/>
    <row r="1365" hidden="1" x14ac:dyDescent="0.35"/>
    <row r="1366" hidden="1" x14ac:dyDescent="0.35"/>
    <row r="1367" hidden="1" x14ac:dyDescent="0.35"/>
    <row r="1368" hidden="1" x14ac:dyDescent="0.35"/>
    <row r="1369" hidden="1" x14ac:dyDescent="0.35"/>
    <row r="1370" hidden="1" x14ac:dyDescent="0.35"/>
    <row r="1371" hidden="1" x14ac:dyDescent="0.35"/>
    <row r="1372" hidden="1" x14ac:dyDescent="0.35"/>
    <row r="1373" hidden="1" x14ac:dyDescent="0.35"/>
    <row r="1374" hidden="1" x14ac:dyDescent="0.35"/>
    <row r="1375" hidden="1" x14ac:dyDescent="0.35"/>
    <row r="1376" hidden="1" x14ac:dyDescent="0.35"/>
    <row r="1377" hidden="1" x14ac:dyDescent="0.35"/>
    <row r="1378" hidden="1" x14ac:dyDescent="0.35"/>
    <row r="1379" hidden="1" x14ac:dyDescent="0.35"/>
    <row r="1380" hidden="1" x14ac:dyDescent="0.35"/>
    <row r="1381" hidden="1" x14ac:dyDescent="0.35"/>
    <row r="1382" hidden="1" x14ac:dyDescent="0.35"/>
    <row r="1383" hidden="1" x14ac:dyDescent="0.35"/>
    <row r="1384" hidden="1" x14ac:dyDescent="0.35"/>
    <row r="1385" hidden="1" x14ac:dyDescent="0.35"/>
    <row r="1386" hidden="1" x14ac:dyDescent="0.35"/>
    <row r="1387" hidden="1" x14ac:dyDescent="0.35"/>
    <row r="1388" hidden="1" x14ac:dyDescent="0.35"/>
    <row r="1389" hidden="1" x14ac:dyDescent="0.35"/>
    <row r="1390" hidden="1" x14ac:dyDescent="0.35"/>
    <row r="1391" hidden="1" x14ac:dyDescent="0.35"/>
    <row r="1392" hidden="1" x14ac:dyDescent="0.35"/>
    <row r="1393" hidden="1" x14ac:dyDescent="0.35"/>
    <row r="1394" hidden="1" x14ac:dyDescent="0.35"/>
    <row r="1395" hidden="1" x14ac:dyDescent="0.35"/>
    <row r="1396" hidden="1" x14ac:dyDescent="0.35"/>
    <row r="1397" hidden="1" x14ac:dyDescent="0.35"/>
    <row r="1398" hidden="1" x14ac:dyDescent="0.35"/>
    <row r="1399" hidden="1" x14ac:dyDescent="0.35"/>
    <row r="1400" hidden="1" x14ac:dyDescent="0.35"/>
    <row r="1401" hidden="1" x14ac:dyDescent="0.35"/>
    <row r="1402" hidden="1" x14ac:dyDescent="0.35"/>
    <row r="1403" hidden="1" x14ac:dyDescent="0.35"/>
    <row r="1404" hidden="1" x14ac:dyDescent="0.35"/>
    <row r="1405" hidden="1" x14ac:dyDescent="0.35"/>
    <row r="1406" hidden="1" x14ac:dyDescent="0.35"/>
    <row r="1407" hidden="1" x14ac:dyDescent="0.35"/>
    <row r="1408" hidden="1" x14ac:dyDescent="0.35"/>
    <row r="1409" hidden="1" x14ac:dyDescent="0.35"/>
    <row r="1410" hidden="1" x14ac:dyDescent="0.35"/>
    <row r="1411" hidden="1" x14ac:dyDescent="0.35"/>
    <row r="1412" hidden="1" x14ac:dyDescent="0.35"/>
    <row r="1413" hidden="1" x14ac:dyDescent="0.35"/>
    <row r="1414" hidden="1" x14ac:dyDescent="0.35"/>
    <row r="1415" hidden="1" x14ac:dyDescent="0.35"/>
    <row r="1416" hidden="1" x14ac:dyDescent="0.35"/>
    <row r="1417" hidden="1" x14ac:dyDescent="0.35"/>
    <row r="1418" hidden="1" x14ac:dyDescent="0.35"/>
    <row r="1419" hidden="1" x14ac:dyDescent="0.35"/>
    <row r="1420" hidden="1" x14ac:dyDescent="0.35"/>
    <row r="1421" hidden="1" x14ac:dyDescent="0.35"/>
    <row r="1422" hidden="1" x14ac:dyDescent="0.35"/>
    <row r="1423" hidden="1" x14ac:dyDescent="0.35"/>
    <row r="1424" hidden="1" x14ac:dyDescent="0.35"/>
    <row r="1425" hidden="1" x14ac:dyDescent="0.35"/>
    <row r="1426" hidden="1" x14ac:dyDescent="0.35"/>
    <row r="1427" hidden="1" x14ac:dyDescent="0.35"/>
    <row r="1428" hidden="1" x14ac:dyDescent="0.35"/>
    <row r="1429" hidden="1" x14ac:dyDescent="0.35"/>
    <row r="1430" hidden="1" x14ac:dyDescent="0.35"/>
    <row r="1431" hidden="1" x14ac:dyDescent="0.35"/>
    <row r="1432" hidden="1" x14ac:dyDescent="0.35"/>
    <row r="1433" hidden="1" x14ac:dyDescent="0.35"/>
    <row r="1434" hidden="1" x14ac:dyDescent="0.35"/>
    <row r="1435" hidden="1" x14ac:dyDescent="0.35"/>
    <row r="1436" hidden="1" x14ac:dyDescent="0.35"/>
    <row r="1437" hidden="1" x14ac:dyDescent="0.35"/>
    <row r="1438" hidden="1" x14ac:dyDescent="0.35"/>
    <row r="1439" hidden="1" x14ac:dyDescent="0.35"/>
    <row r="1440" hidden="1" x14ac:dyDescent="0.35"/>
    <row r="1441" hidden="1" x14ac:dyDescent="0.35"/>
    <row r="1442" hidden="1" x14ac:dyDescent="0.35"/>
    <row r="1443" hidden="1" x14ac:dyDescent="0.35"/>
    <row r="1444" hidden="1" x14ac:dyDescent="0.35"/>
    <row r="1445" hidden="1" x14ac:dyDescent="0.35"/>
    <row r="1446" hidden="1" x14ac:dyDescent="0.35"/>
    <row r="1447" hidden="1" x14ac:dyDescent="0.35"/>
    <row r="1448" hidden="1" x14ac:dyDescent="0.35"/>
    <row r="1449" hidden="1" x14ac:dyDescent="0.35"/>
    <row r="1450" hidden="1" x14ac:dyDescent="0.35"/>
    <row r="1451" hidden="1" x14ac:dyDescent="0.35"/>
    <row r="1452" hidden="1" x14ac:dyDescent="0.35"/>
    <row r="1453" hidden="1" x14ac:dyDescent="0.35"/>
    <row r="1454" hidden="1" x14ac:dyDescent="0.35"/>
    <row r="1455" hidden="1" x14ac:dyDescent="0.35"/>
    <row r="1456" hidden="1" x14ac:dyDescent="0.35"/>
    <row r="1457" hidden="1" x14ac:dyDescent="0.35"/>
    <row r="1458" hidden="1" x14ac:dyDescent="0.35"/>
    <row r="1459" hidden="1" x14ac:dyDescent="0.35"/>
    <row r="1460" hidden="1" x14ac:dyDescent="0.35"/>
    <row r="1461" hidden="1" x14ac:dyDescent="0.35"/>
    <row r="1462" hidden="1" x14ac:dyDescent="0.35"/>
    <row r="1463" hidden="1" x14ac:dyDescent="0.35"/>
    <row r="1464" hidden="1" x14ac:dyDescent="0.35"/>
    <row r="1465" hidden="1" x14ac:dyDescent="0.35"/>
    <row r="1466" hidden="1" x14ac:dyDescent="0.35"/>
    <row r="1467" hidden="1" x14ac:dyDescent="0.35"/>
    <row r="1468" hidden="1" x14ac:dyDescent="0.35"/>
    <row r="1469" hidden="1" x14ac:dyDescent="0.35"/>
    <row r="1470" hidden="1" x14ac:dyDescent="0.35"/>
    <row r="1471" hidden="1" x14ac:dyDescent="0.35"/>
    <row r="1472" hidden="1" x14ac:dyDescent="0.35"/>
    <row r="1473" hidden="1" x14ac:dyDescent="0.35"/>
    <row r="1474" hidden="1" x14ac:dyDescent="0.35"/>
    <row r="1475" hidden="1" x14ac:dyDescent="0.35"/>
    <row r="1476" hidden="1" x14ac:dyDescent="0.35"/>
    <row r="1477" hidden="1" x14ac:dyDescent="0.35"/>
    <row r="1478" hidden="1" x14ac:dyDescent="0.35"/>
    <row r="1479" hidden="1" x14ac:dyDescent="0.35"/>
    <row r="1480" hidden="1" x14ac:dyDescent="0.35"/>
    <row r="1481" hidden="1" x14ac:dyDescent="0.35"/>
    <row r="1482" hidden="1" x14ac:dyDescent="0.35"/>
    <row r="1483" hidden="1" x14ac:dyDescent="0.35"/>
    <row r="1484" hidden="1" x14ac:dyDescent="0.35"/>
    <row r="1485" hidden="1" x14ac:dyDescent="0.35"/>
    <row r="1486" hidden="1" x14ac:dyDescent="0.35"/>
    <row r="1487" hidden="1" x14ac:dyDescent="0.35"/>
    <row r="1488" hidden="1" x14ac:dyDescent="0.35"/>
    <row r="1489" hidden="1" x14ac:dyDescent="0.35"/>
    <row r="1490" hidden="1" x14ac:dyDescent="0.35"/>
    <row r="1491" hidden="1" x14ac:dyDescent="0.35"/>
    <row r="1492" hidden="1" x14ac:dyDescent="0.35"/>
    <row r="1493" hidden="1" x14ac:dyDescent="0.35"/>
    <row r="1494" hidden="1" x14ac:dyDescent="0.35"/>
    <row r="1495" hidden="1" x14ac:dyDescent="0.35"/>
    <row r="1496" hidden="1" x14ac:dyDescent="0.35"/>
    <row r="1497" hidden="1" x14ac:dyDescent="0.35"/>
    <row r="1498" hidden="1" x14ac:dyDescent="0.35"/>
    <row r="1499" hidden="1" x14ac:dyDescent="0.35"/>
    <row r="1500" hidden="1" x14ac:dyDescent="0.35"/>
    <row r="1501" hidden="1" x14ac:dyDescent="0.35"/>
    <row r="1502" hidden="1" x14ac:dyDescent="0.35"/>
    <row r="1503" hidden="1" x14ac:dyDescent="0.35"/>
    <row r="1504" hidden="1" x14ac:dyDescent="0.35"/>
    <row r="1505" hidden="1" x14ac:dyDescent="0.35"/>
    <row r="1506" hidden="1" x14ac:dyDescent="0.35"/>
    <row r="1507" hidden="1" x14ac:dyDescent="0.35"/>
    <row r="1508" hidden="1" x14ac:dyDescent="0.35"/>
    <row r="1509" hidden="1" x14ac:dyDescent="0.35"/>
    <row r="1510" hidden="1" x14ac:dyDescent="0.35"/>
    <row r="1511" hidden="1" x14ac:dyDescent="0.35"/>
    <row r="1512" hidden="1" x14ac:dyDescent="0.35"/>
    <row r="1513" hidden="1" x14ac:dyDescent="0.35"/>
    <row r="1514" hidden="1" x14ac:dyDescent="0.35"/>
    <row r="1515" hidden="1" x14ac:dyDescent="0.35"/>
    <row r="1516" hidden="1" x14ac:dyDescent="0.35"/>
    <row r="1517" hidden="1" x14ac:dyDescent="0.35"/>
    <row r="1518" hidden="1" x14ac:dyDescent="0.35"/>
    <row r="1519" hidden="1" x14ac:dyDescent="0.35"/>
    <row r="1520" hidden="1" x14ac:dyDescent="0.35"/>
    <row r="1521" hidden="1" x14ac:dyDescent="0.35"/>
    <row r="1522" hidden="1" x14ac:dyDescent="0.35"/>
    <row r="1523" hidden="1" x14ac:dyDescent="0.35"/>
    <row r="1524" hidden="1" x14ac:dyDescent="0.35"/>
    <row r="1525" hidden="1" x14ac:dyDescent="0.35"/>
    <row r="1526" hidden="1" x14ac:dyDescent="0.35"/>
    <row r="1527" hidden="1" x14ac:dyDescent="0.35"/>
    <row r="1528" hidden="1" x14ac:dyDescent="0.35"/>
    <row r="1529" hidden="1" x14ac:dyDescent="0.35"/>
    <row r="1530" hidden="1" x14ac:dyDescent="0.35"/>
    <row r="1531" hidden="1" x14ac:dyDescent="0.35"/>
    <row r="1532" hidden="1" x14ac:dyDescent="0.35"/>
    <row r="1533" hidden="1" x14ac:dyDescent="0.35"/>
    <row r="1534" hidden="1" x14ac:dyDescent="0.35"/>
    <row r="1535" hidden="1" x14ac:dyDescent="0.35"/>
    <row r="1536" hidden="1" x14ac:dyDescent="0.35"/>
    <row r="1537" hidden="1" x14ac:dyDescent="0.35"/>
    <row r="1538" hidden="1" x14ac:dyDescent="0.35"/>
    <row r="1539" hidden="1" x14ac:dyDescent="0.35"/>
    <row r="1540" hidden="1" x14ac:dyDescent="0.35"/>
    <row r="1541" hidden="1" x14ac:dyDescent="0.35"/>
    <row r="1542" hidden="1" x14ac:dyDescent="0.35"/>
    <row r="1543" hidden="1" x14ac:dyDescent="0.35"/>
    <row r="1544" hidden="1" x14ac:dyDescent="0.35"/>
    <row r="1545" hidden="1" x14ac:dyDescent="0.35"/>
    <row r="1546" hidden="1" x14ac:dyDescent="0.35"/>
    <row r="1547" hidden="1" x14ac:dyDescent="0.35"/>
    <row r="1548" hidden="1" x14ac:dyDescent="0.35"/>
    <row r="1549" hidden="1" x14ac:dyDescent="0.35"/>
    <row r="1550" hidden="1" x14ac:dyDescent="0.35"/>
    <row r="1551" hidden="1" x14ac:dyDescent="0.35"/>
    <row r="1552" hidden="1" x14ac:dyDescent="0.35"/>
    <row r="1553" hidden="1" x14ac:dyDescent="0.35"/>
    <row r="1554" hidden="1" x14ac:dyDescent="0.35"/>
    <row r="1555" hidden="1" x14ac:dyDescent="0.35"/>
    <row r="1556" hidden="1" x14ac:dyDescent="0.35"/>
    <row r="1557" hidden="1" x14ac:dyDescent="0.35"/>
    <row r="1558" hidden="1" x14ac:dyDescent="0.35"/>
    <row r="1559" hidden="1" x14ac:dyDescent="0.35"/>
    <row r="1560" hidden="1" x14ac:dyDescent="0.35"/>
    <row r="1561" hidden="1" x14ac:dyDescent="0.35"/>
    <row r="1562" hidden="1" x14ac:dyDescent="0.35"/>
    <row r="1563" hidden="1" x14ac:dyDescent="0.35"/>
    <row r="1564" hidden="1" x14ac:dyDescent="0.35"/>
    <row r="1565" hidden="1" x14ac:dyDescent="0.35"/>
    <row r="1566" hidden="1" x14ac:dyDescent="0.35"/>
    <row r="1567" hidden="1" x14ac:dyDescent="0.35"/>
    <row r="1568" hidden="1" x14ac:dyDescent="0.35"/>
    <row r="1569" hidden="1" x14ac:dyDescent="0.35"/>
    <row r="1570" hidden="1" x14ac:dyDescent="0.35"/>
    <row r="1571" hidden="1" x14ac:dyDescent="0.35"/>
    <row r="1572" hidden="1" x14ac:dyDescent="0.35"/>
    <row r="1573" hidden="1" x14ac:dyDescent="0.35"/>
    <row r="1574" hidden="1" x14ac:dyDescent="0.35"/>
    <row r="1575" hidden="1" x14ac:dyDescent="0.35"/>
    <row r="1576" hidden="1" x14ac:dyDescent="0.35"/>
    <row r="1577" hidden="1" x14ac:dyDescent="0.35"/>
    <row r="1578" hidden="1" x14ac:dyDescent="0.35"/>
    <row r="1579" hidden="1" x14ac:dyDescent="0.35"/>
    <row r="1580" hidden="1" x14ac:dyDescent="0.35"/>
    <row r="1581" hidden="1" x14ac:dyDescent="0.35"/>
    <row r="1582" hidden="1" x14ac:dyDescent="0.35"/>
    <row r="1583" hidden="1" x14ac:dyDescent="0.35"/>
    <row r="1584" hidden="1" x14ac:dyDescent="0.35"/>
    <row r="1585" hidden="1" x14ac:dyDescent="0.35"/>
    <row r="1586" hidden="1" x14ac:dyDescent="0.35"/>
    <row r="1587" hidden="1" x14ac:dyDescent="0.35"/>
    <row r="1588" hidden="1" x14ac:dyDescent="0.35"/>
    <row r="1589" hidden="1" x14ac:dyDescent="0.35"/>
    <row r="1590" hidden="1" x14ac:dyDescent="0.35"/>
    <row r="1591" hidden="1" x14ac:dyDescent="0.35"/>
    <row r="1592" hidden="1" x14ac:dyDescent="0.35"/>
    <row r="1593" hidden="1" x14ac:dyDescent="0.35"/>
    <row r="1594" hidden="1" x14ac:dyDescent="0.35"/>
    <row r="1595" hidden="1" x14ac:dyDescent="0.35"/>
    <row r="1596" hidden="1" x14ac:dyDescent="0.35"/>
    <row r="1597" hidden="1" x14ac:dyDescent="0.35"/>
    <row r="1598" hidden="1" x14ac:dyDescent="0.35"/>
    <row r="1599" hidden="1" x14ac:dyDescent="0.35"/>
    <row r="1600" hidden="1" x14ac:dyDescent="0.35"/>
    <row r="1601" hidden="1" x14ac:dyDescent="0.35"/>
    <row r="1602" hidden="1" x14ac:dyDescent="0.35"/>
    <row r="1603" hidden="1" x14ac:dyDescent="0.35"/>
    <row r="1604" hidden="1" x14ac:dyDescent="0.35"/>
    <row r="1605" hidden="1" x14ac:dyDescent="0.35"/>
    <row r="1606" hidden="1" x14ac:dyDescent="0.35"/>
    <row r="1607" hidden="1" x14ac:dyDescent="0.35"/>
    <row r="1608" hidden="1" x14ac:dyDescent="0.35"/>
    <row r="1609" hidden="1" x14ac:dyDescent="0.35"/>
    <row r="1610" hidden="1" x14ac:dyDescent="0.35"/>
    <row r="1611" hidden="1" x14ac:dyDescent="0.35"/>
    <row r="1612" hidden="1" x14ac:dyDescent="0.35"/>
    <row r="1613" hidden="1" x14ac:dyDescent="0.35"/>
    <row r="1614" hidden="1" x14ac:dyDescent="0.35"/>
    <row r="1615" hidden="1" x14ac:dyDescent="0.35"/>
    <row r="1616" hidden="1" x14ac:dyDescent="0.35"/>
    <row r="1617" hidden="1" x14ac:dyDescent="0.35"/>
    <row r="1618" hidden="1" x14ac:dyDescent="0.35"/>
    <row r="1619" hidden="1" x14ac:dyDescent="0.35"/>
    <row r="1620" hidden="1" x14ac:dyDescent="0.35"/>
    <row r="1621" hidden="1" x14ac:dyDescent="0.35"/>
    <row r="1622" hidden="1" x14ac:dyDescent="0.35"/>
    <row r="1623" hidden="1" x14ac:dyDescent="0.35"/>
    <row r="1624" hidden="1" x14ac:dyDescent="0.35"/>
    <row r="1625" hidden="1" x14ac:dyDescent="0.35"/>
    <row r="1626" hidden="1" x14ac:dyDescent="0.35"/>
    <row r="1627" hidden="1" x14ac:dyDescent="0.35"/>
    <row r="1628" hidden="1" x14ac:dyDescent="0.35"/>
    <row r="1629" hidden="1" x14ac:dyDescent="0.35"/>
    <row r="1630" hidden="1" x14ac:dyDescent="0.35"/>
    <row r="1631" hidden="1" x14ac:dyDescent="0.35"/>
    <row r="1632" hidden="1" x14ac:dyDescent="0.35"/>
    <row r="1633" hidden="1" x14ac:dyDescent="0.35"/>
    <row r="1634" hidden="1" x14ac:dyDescent="0.35"/>
    <row r="1635" hidden="1" x14ac:dyDescent="0.35"/>
    <row r="1636" hidden="1" x14ac:dyDescent="0.35"/>
    <row r="1637" hidden="1" x14ac:dyDescent="0.35"/>
    <row r="1638" hidden="1" x14ac:dyDescent="0.35"/>
    <row r="1639" hidden="1" x14ac:dyDescent="0.35"/>
    <row r="1640" hidden="1" x14ac:dyDescent="0.35"/>
    <row r="1641" hidden="1" x14ac:dyDescent="0.35"/>
    <row r="1642" hidden="1" x14ac:dyDescent="0.35"/>
    <row r="1643" hidden="1" x14ac:dyDescent="0.35"/>
    <row r="1644" hidden="1" x14ac:dyDescent="0.35"/>
    <row r="1645" hidden="1" x14ac:dyDescent="0.35"/>
    <row r="1646" hidden="1" x14ac:dyDescent="0.35"/>
    <row r="1647" hidden="1" x14ac:dyDescent="0.35"/>
    <row r="1648" hidden="1" x14ac:dyDescent="0.35"/>
    <row r="1649" hidden="1" x14ac:dyDescent="0.35"/>
    <row r="1650" hidden="1" x14ac:dyDescent="0.35"/>
    <row r="1651" hidden="1" x14ac:dyDescent="0.35"/>
    <row r="1652" hidden="1" x14ac:dyDescent="0.35"/>
    <row r="1653" hidden="1" x14ac:dyDescent="0.35"/>
    <row r="1654" hidden="1" x14ac:dyDescent="0.35"/>
    <row r="1655" hidden="1" x14ac:dyDescent="0.35"/>
    <row r="1656" hidden="1" x14ac:dyDescent="0.35"/>
    <row r="1657" hidden="1" x14ac:dyDescent="0.35"/>
    <row r="1658" hidden="1" x14ac:dyDescent="0.35"/>
    <row r="1659" hidden="1" x14ac:dyDescent="0.35"/>
    <row r="1660" hidden="1" x14ac:dyDescent="0.35"/>
    <row r="1661" hidden="1" x14ac:dyDescent="0.35"/>
    <row r="1662" hidden="1" x14ac:dyDescent="0.35"/>
    <row r="1663" hidden="1" x14ac:dyDescent="0.35"/>
    <row r="1664" hidden="1" x14ac:dyDescent="0.35"/>
    <row r="1665" hidden="1" x14ac:dyDescent="0.35"/>
    <row r="1666" hidden="1" x14ac:dyDescent="0.35"/>
    <row r="1667" hidden="1" x14ac:dyDescent="0.35"/>
    <row r="1668" hidden="1" x14ac:dyDescent="0.35"/>
    <row r="1669" hidden="1" x14ac:dyDescent="0.35"/>
    <row r="1670" hidden="1" x14ac:dyDescent="0.35"/>
    <row r="1671" hidden="1" x14ac:dyDescent="0.35"/>
    <row r="1672" hidden="1" x14ac:dyDescent="0.35"/>
    <row r="1673" hidden="1" x14ac:dyDescent="0.35"/>
    <row r="1674" hidden="1" x14ac:dyDescent="0.35"/>
    <row r="1675" hidden="1" x14ac:dyDescent="0.35"/>
    <row r="1676" hidden="1" x14ac:dyDescent="0.35"/>
    <row r="1677" hidden="1" x14ac:dyDescent="0.35"/>
    <row r="1678" hidden="1" x14ac:dyDescent="0.35"/>
    <row r="1679" hidden="1" x14ac:dyDescent="0.35"/>
    <row r="1680" hidden="1" x14ac:dyDescent="0.35"/>
    <row r="1681" hidden="1" x14ac:dyDescent="0.35"/>
    <row r="1682" hidden="1" x14ac:dyDescent="0.35"/>
    <row r="1683" hidden="1" x14ac:dyDescent="0.35"/>
    <row r="1684" hidden="1" x14ac:dyDescent="0.35"/>
    <row r="1685" hidden="1" x14ac:dyDescent="0.35"/>
    <row r="1686" hidden="1" x14ac:dyDescent="0.35"/>
    <row r="1687" hidden="1" x14ac:dyDescent="0.35"/>
    <row r="1688" hidden="1" x14ac:dyDescent="0.35"/>
    <row r="1689" hidden="1" x14ac:dyDescent="0.35"/>
    <row r="1690" hidden="1" x14ac:dyDescent="0.35"/>
    <row r="1691" hidden="1" x14ac:dyDescent="0.35"/>
    <row r="1692" hidden="1" x14ac:dyDescent="0.35"/>
    <row r="1693" hidden="1" x14ac:dyDescent="0.35"/>
    <row r="1694" hidden="1" x14ac:dyDescent="0.35"/>
    <row r="1695" hidden="1" x14ac:dyDescent="0.35"/>
    <row r="1696" hidden="1" x14ac:dyDescent="0.35"/>
    <row r="1697" hidden="1" x14ac:dyDescent="0.35"/>
    <row r="1698" hidden="1" x14ac:dyDescent="0.35"/>
    <row r="1699" hidden="1" x14ac:dyDescent="0.35"/>
    <row r="1700" hidden="1" x14ac:dyDescent="0.35"/>
    <row r="1701" hidden="1" x14ac:dyDescent="0.35"/>
    <row r="1702" hidden="1" x14ac:dyDescent="0.35"/>
    <row r="1703" hidden="1" x14ac:dyDescent="0.35"/>
    <row r="1704" hidden="1" x14ac:dyDescent="0.35"/>
    <row r="1705" hidden="1" x14ac:dyDescent="0.35"/>
    <row r="1706" hidden="1" x14ac:dyDescent="0.35"/>
    <row r="1707" hidden="1" x14ac:dyDescent="0.35"/>
    <row r="1708" hidden="1" x14ac:dyDescent="0.35"/>
    <row r="1709" hidden="1" x14ac:dyDescent="0.35"/>
    <row r="1710" hidden="1" x14ac:dyDescent="0.35"/>
    <row r="1711" hidden="1" x14ac:dyDescent="0.35"/>
    <row r="1712" hidden="1" x14ac:dyDescent="0.35"/>
    <row r="1713" hidden="1" x14ac:dyDescent="0.35"/>
    <row r="1714" hidden="1" x14ac:dyDescent="0.35"/>
    <row r="1715" hidden="1" x14ac:dyDescent="0.35"/>
    <row r="1716" hidden="1" x14ac:dyDescent="0.35"/>
    <row r="1717" hidden="1" x14ac:dyDescent="0.35"/>
    <row r="1718" hidden="1" x14ac:dyDescent="0.35"/>
    <row r="1719" hidden="1" x14ac:dyDescent="0.35"/>
    <row r="1720" hidden="1" x14ac:dyDescent="0.35"/>
    <row r="1721" hidden="1" x14ac:dyDescent="0.35"/>
    <row r="1722" hidden="1" x14ac:dyDescent="0.35"/>
    <row r="1723" hidden="1" x14ac:dyDescent="0.35"/>
    <row r="1724" hidden="1" x14ac:dyDescent="0.35"/>
    <row r="1725" hidden="1" x14ac:dyDescent="0.35"/>
    <row r="1726" hidden="1" x14ac:dyDescent="0.35"/>
    <row r="1727" hidden="1" x14ac:dyDescent="0.35"/>
    <row r="1728" hidden="1" x14ac:dyDescent="0.35"/>
    <row r="1729" hidden="1" x14ac:dyDescent="0.35"/>
    <row r="1730" hidden="1" x14ac:dyDescent="0.35"/>
    <row r="1731" hidden="1" x14ac:dyDescent="0.35"/>
    <row r="1732" hidden="1" x14ac:dyDescent="0.35"/>
    <row r="1733" hidden="1" x14ac:dyDescent="0.35"/>
    <row r="1734" hidden="1" x14ac:dyDescent="0.35"/>
    <row r="1735" hidden="1" x14ac:dyDescent="0.35"/>
    <row r="1736" hidden="1" x14ac:dyDescent="0.35"/>
    <row r="1737" hidden="1" x14ac:dyDescent="0.35"/>
    <row r="1738" hidden="1" x14ac:dyDescent="0.35"/>
    <row r="1739" hidden="1" x14ac:dyDescent="0.35"/>
    <row r="1740" hidden="1" x14ac:dyDescent="0.35"/>
    <row r="1741" hidden="1" x14ac:dyDescent="0.35"/>
    <row r="1742" hidden="1" x14ac:dyDescent="0.35"/>
    <row r="1743" hidden="1" x14ac:dyDescent="0.35"/>
    <row r="1744" hidden="1" x14ac:dyDescent="0.35"/>
    <row r="1745" hidden="1" x14ac:dyDescent="0.35"/>
    <row r="1746" hidden="1" x14ac:dyDescent="0.35"/>
    <row r="1747" hidden="1" x14ac:dyDescent="0.35"/>
    <row r="1748" hidden="1" x14ac:dyDescent="0.35"/>
    <row r="1749" hidden="1" x14ac:dyDescent="0.35"/>
    <row r="1750" hidden="1" x14ac:dyDescent="0.35"/>
    <row r="1751" hidden="1" x14ac:dyDescent="0.35"/>
    <row r="1752" hidden="1" x14ac:dyDescent="0.35"/>
    <row r="1753" hidden="1" x14ac:dyDescent="0.35"/>
    <row r="1754" hidden="1" x14ac:dyDescent="0.35"/>
    <row r="1755" hidden="1" x14ac:dyDescent="0.35"/>
    <row r="1756" hidden="1" x14ac:dyDescent="0.35"/>
    <row r="1757" hidden="1" x14ac:dyDescent="0.35"/>
    <row r="1758" hidden="1" x14ac:dyDescent="0.35"/>
    <row r="1759" hidden="1" x14ac:dyDescent="0.35"/>
    <row r="1760" hidden="1" x14ac:dyDescent="0.35"/>
    <row r="1761" hidden="1" x14ac:dyDescent="0.35"/>
    <row r="1762" hidden="1" x14ac:dyDescent="0.35"/>
    <row r="1763" hidden="1" x14ac:dyDescent="0.35"/>
    <row r="1764" hidden="1" x14ac:dyDescent="0.35"/>
    <row r="1765" hidden="1" x14ac:dyDescent="0.35"/>
    <row r="1766" hidden="1" x14ac:dyDescent="0.35"/>
    <row r="1767" hidden="1" x14ac:dyDescent="0.35"/>
    <row r="1768" hidden="1" x14ac:dyDescent="0.35"/>
    <row r="1769" hidden="1" x14ac:dyDescent="0.35"/>
    <row r="1770" hidden="1" x14ac:dyDescent="0.35"/>
    <row r="1771" hidden="1" x14ac:dyDescent="0.35"/>
    <row r="1772" hidden="1" x14ac:dyDescent="0.35"/>
    <row r="1773" hidden="1" x14ac:dyDescent="0.35"/>
    <row r="1774" hidden="1" x14ac:dyDescent="0.35"/>
    <row r="1775" hidden="1" x14ac:dyDescent="0.35"/>
    <row r="1776" hidden="1" x14ac:dyDescent="0.35"/>
    <row r="1777" hidden="1" x14ac:dyDescent="0.35"/>
    <row r="1778" hidden="1" x14ac:dyDescent="0.35"/>
    <row r="1779" hidden="1" x14ac:dyDescent="0.35"/>
    <row r="1780" hidden="1" x14ac:dyDescent="0.35"/>
    <row r="1781" hidden="1" x14ac:dyDescent="0.35"/>
    <row r="1782" hidden="1" x14ac:dyDescent="0.35"/>
    <row r="1783" hidden="1" x14ac:dyDescent="0.35"/>
    <row r="1784" hidden="1" x14ac:dyDescent="0.35"/>
    <row r="1785" hidden="1" x14ac:dyDescent="0.35"/>
    <row r="1786" hidden="1" x14ac:dyDescent="0.35"/>
    <row r="1787" hidden="1" x14ac:dyDescent="0.35"/>
    <row r="1788" hidden="1" x14ac:dyDescent="0.35"/>
    <row r="1789" hidden="1" x14ac:dyDescent="0.35"/>
    <row r="1790" hidden="1" x14ac:dyDescent="0.35"/>
    <row r="1791" hidden="1" x14ac:dyDescent="0.35"/>
    <row r="1792" hidden="1" x14ac:dyDescent="0.35"/>
    <row r="1793" hidden="1" x14ac:dyDescent="0.35"/>
    <row r="1794" hidden="1" x14ac:dyDescent="0.35"/>
    <row r="1795" hidden="1" x14ac:dyDescent="0.35"/>
    <row r="1796" hidden="1" x14ac:dyDescent="0.35"/>
    <row r="1797" hidden="1" x14ac:dyDescent="0.35"/>
    <row r="1798" hidden="1" x14ac:dyDescent="0.35"/>
    <row r="1799" hidden="1" x14ac:dyDescent="0.35"/>
    <row r="1800" hidden="1" x14ac:dyDescent="0.35"/>
    <row r="1801" hidden="1" x14ac:dyDescent="0.35"/>
    <row r="1802" hidden="1" x14ac:dyDescent="0.35"/>
    <row r="1803" hidden="1" x14ac:dyDescent="0.35"/>
    <row r="1804" hidden="1" x14ac:dyDescent="0.35"/>
    <row r="1805" hidden="1" x14ac:dyDescent="0.35"/>
    <row r="1806" hidden="1" x14ac:dyDescent="0.35"/>
    <row r="1807" hidden="1" x14ac:dyDescent="0.35"/>
    <row r="1808" hidden="1" x14ac:dyDescent="0.35"/>
    <row r="1809" hidden="1" x14ac:dyDescent="0.35"/>
    <row r="1810" hidden="1" x14ac:dyDescent="0.35"/>
    <row r="1811" hidden="1" x14ac:dyDescent="0.35"/>
    <row r="1812" hidden="1" x14ac:dyDescent="0.35"/>
    <row r="1813" hidden="1" x14ac:dyDescent="0.35"/>
    <row r="1814" hidden="1" x14ac:dyDescent="0.35"/>
    <row r="1815" hidden="1" x14ac:dyDescent="0.35"/>
    <row r="1816" hidden="1" x14ac:dyDescent="0.35"/>
    <row r="1817" hidden="1" x14ac:dyDescent="0.35"/>
    <row r="1818" hidden="1" x14ac:dyDescent="0.35"/>
    <row r="1819" hidden="1" x14ac:dyDescent="0.35"/>
    <row r="1820" hidden="1" x14ac:dyDescent="0.35"/>
    <row r="1821" hidden="1" x14ac:dyDescent="0.35"/>
    <row r="1822" hidden="1" x14ac:dyDescent="0.35"/>
    <row r="1823" hidden="1" x14ac:dyDescent="0.35"/>
    <row r="1824" hidden="1" x14ac:dyDescent="0.35"/>
    <row r="1825" hidden="1" x14ac:dyDescent="0.35"/>
    <row r="1826" hidden="1" x14ac:dyDescent="0.35"/>
    <row r="1827" hidden="1" x14ac:dyDescent="0.35"/>
    <row r="1828" hidden="1" x14ac:dyDescent="0.35"/>
    <row r="1829" hidden="1" x14ac:dyDescent="0.35"/>
    <row r="1830" hidden="1" x14ac:dyDescent="0.35"/>
    <row r="1831" hidden="1" x14ac:dyDescent="0.35"/>
    <row r="1832" hidden="1" x14ac:dyDescent="0.35"/>
    <row r="1833" hidden="1" x14ac:dyDescent="0.35"/>
    <row r="1834" hidden="1" x14ac:dyDescent="0.35"/>
    <row r="1835" hidden="1" x14ac:dyDescent="0.35"/>
    <row r="1836" hidden="1" x14ac:dyDescent="0.35"/>
    <row r="1837" hidden="1" x14ac:dyDescent="0.35"/>
    <row r="1838" hidden="1" x14ac:dyDescent="0.35"/>
    <row r="1839" hidden="1" x14ac:dyDescent="0.35"/>
    <row r="1840" hidden="1" x14ac:dyDescent="0.35"/>
    <row r="1841" hidden="1" x14ac:dyDescent="0.35"/>
    <row r="1842" hidden="1" x14ac:dyDescent="0.35"/>
    <row r="1843" hidden="1" x14ac:dyDescent="0.35"/>
    <row r="1844" hidden="1" x14ac:dyDescent="0.35"/>
    <row r="1845" hidden="1" x14ac:dyDescent="0.35"/>
    <row r="1846" hidden="1" x14ac:dyDescent="0.35"/>
    <row r="1847" hidden="1" x14ac:dyDescent="0.35"/>
    <row r="1848" hidden="1" x14ac:dyDescent="0.35"/>
    <row r="1849" hidden="1" x14ac:dyDescent="0.35"/>
    <row r="1850" hidden="1" x14ac:dyDescent="0.35"/>
    <row r="1851" hidden="1" x14ac:dyDescent="0.35"/>
    <row r="1852" hidden="1" x14ac:dyDescent="0.35"/>
    <row r="1853" hidden="1" x14ac:dyDescent="0.35"/>
    <row r="1854" hidden="1" x14ac:dyDescent="0.35"/>
    <row r="1855" hidden="1" x14ac:dyDescent="0.35"/>
    <row r="1856" hidden="1" x14ac:dyDescent="0.35"/>
    <row r="1857" hidden="1" x14ac:dyDescent="0.35"/>
    <row r="1858" hidden="1" x14ac:dyDescent="0.35"/>
    <row r="1859" hidden="1" x14ac:dyDescent="0.35"/>
    <row r="1860" hidden="1" x14ac:dyDescent="0.35"/>
    <row r="1861" hidden="1" x14ac:dyDescent="0.35"/>
    <row r="1862" hidden="1" x14ac:dyDescent="0.35"/>
    <row r="1863" hidden="1" x14ac:dyDescent="0.35"/>
    <row r="1864" hidden="1" x14ac:dyDescent="0.35"/>
    <row r="1865" hidden="1" x14ac:dyDescent="0.35"/>
    <row r="1866" hidden="1" x14ac:dyDescent="0.35"/>
    <row r="1867" hidden="1" x14ac:dyDescent="0.35"/>
    <row r="1868" hidden="1" x14ac:dyDescent="0.35"/>
    <row r="1869" hidden="1" x14ac:dyDescent="0.35"/>
    <row r="1870" hidden="1" x14ac:dyDescent="0.35"/>
    <row r="1871" hidden="1" x14ac:dyDescent="0.35"/>
    <row r="1872" hidden="1" x14ac:dyDescent="0.35"/>
    <row r="1873" hidden="1" x14ac:dyDescent="0.35"/>
    <row r="1874" hidden="1" x14ac:dyDescent="0.35"/>
    <row r="1875" hidden="1" x14ac:dyDescent="0.35"/>
    <row r="1876" hidden="1" x14ac:dyDescent="0.35"/>
    <row r="1877" hidden="1" x14ac:dyDescent="0.35"/>
    <row r="1878" hidden="1" x14ac:dyDescent="0.35"/>
    <row r="1879" hidden="1" x14ac:dyDescent="0.35"/>
    <row r="1880" hidden="1" x14ac:dyDescent="0.35"/>
    <row r="1881" hidden="1" x14ac:dyDescent="0.35"/>
    <row r="1882" hidden="1" x14ac:dyDescent="0.35"/>
    <row r="1883" hidden="1" x14ac:dyDescent="0.35"/>
    <row r="1884" hidden="1" x14ac:dyDescent="0.35"/>
    <row r="1885" hidden="1" x14ac:dyDescent="0.35"/>
    <row r="1886" hidden="1" x14ac:dyDescent="0.35"/>
    <row r="1887" hidden="1" x14ac:dyDescent="0.35"/>
    <row r="1888" hidden="1" x14ac:dyDescent="0.35"/>
    <row r="1889" hidden="1" x14ac:dyDescent="0.35"/>
    <row r="1890" hidden="1" x14ac:dyDescent="0.35"/>
  </sheetData>
  <mergeCells count="993">
    <mergeCell ref="B160:B170"/>
    <mergeCell ref="D255:D274"/>
    <mergeCell ref="C160:C170"/>
    <mergeCell ref="E160:E170"/>
    <mergeCell ref="F169:F170"/>
    <mergeCell ref="G169:G170"/>
    <mergeCell ref="H169:H170"/>
    <mergeCell ref="F659:F661"/>
    <mergeCell ref="D645:D655"/>
    <mergeCell ref="E645:E655"/>
    <mergeCell ref="D275:D278"/>
    <mergeCell ref="B255:B274"/>
    <mergeCell ref="G375:G379"/>
    <mergeCell ref="H375:H379"/>
    <mergeCell ref="F375:F379"/>
    <mergeCell ref="F363:F366"/>
    <mergeCell ref="G363:G366"/>
    <mergeCell ref="H363:H366"/>
    <mergeCell ref="D363:D386"/>
    <mergeCell ref="E363:E386"/>
    <mergeCell ref="F380:F382"/>
    <mergeCell ref="F383:F384"/>
    <mergeCell ref="H385:H386"/>
    <mergeCell ref="G294:G297"/>
    <mergeCell ref="G389:G391"/>
    <mergeCell ref="H389:H391"/>
    <mergeCell ref="I389:I391"/>
    <mergeCell ref="G387:G388"/>
    <mergeCell ref="H387:H388"/>
    <mergeCell ref="I387:I388"/>
    <mergeCell ref="E275:E278"/>
    <mergeCell ref="H368:H373"/>
    <mergeCell ref="H383:H384"/>
    <mergeCell ref="E359:E362"/>
    <mergeCell ref="H340:H341"/>
    <mergeCell ref="F294:F297"/>
    <mergeCell ref="E279:E292"/>
    <mergeCell ref="H299:H307"/>
    <mergeCell ref="I299:I307"/>
    <mergeCell ref="I368:I373"/>
    <mergeCell ref="I375:I379"/>
    <mergeCell ref="I385:I386"/>
    <mergeCell ref="I136:I137"/>
    <mergeCell ref="G143:G144"/>
    <mergeCell ref="F145:F146"/>
    <mergeCell ref="G145:G146"/>
    <mergeCell ref="H145:H146"/>
    <mergeCell ref="G211:G214"/>
    <mergeCell ref="H143:H144"/>
    <mergeCell ref="G190:G191"/>
    <mergeCell ref="I288:I289"/>
    <mergeCell ref="I143:I144"/>
    <mergeCell ref="G152:G156"/>
    <mergeCell ref="H152:H156"/>
    <mergeCell ref="H279:H280"/>
    <mergeCell ref="I149:I150"/>
    <mergeCell ref="I177:I179"/>
    <mergeCell ref="I181:I182"/>
    <mergeCell ref="B186:B194"/>
    <mergeCell ref="F338:F339"/>
    <mergeCell ref="B275:B278"/>
    <mergeCell ref="C275:C278"/>
    <mergeCell ref="H361:H362"/>
    <mergeCell ref="B279:B292"/>
    <mergeCell ref="D294:D298"/>
    <mergeCell ref="E294:E298"/>
    <mergeCell ref="B171:B172"/>
    <mergeCell ref="C171:C172"/>
    <mergeCell ref="D171:D172"/>
    <mergeCell ref="E171:E172"/>
    <mergeCell ref="F171:F172"/>
    <mergeCell ref="B177:B185"/>
    <mergeCell ref="C177:C185"/>
    <mergeCell ref="D177:D185"/>
    <mergeCell ref="F275:F277"/>
    <mergeCell ref="G275:G277"/>
    <mergeCell ref="F281:F283"/>
    <mergeCell ref="F284:F286"/>
    <mergeCell ref="H323:H326"/>
    <mergeCell ref="G321:G322"/>
    <mergeCell ref="F309:F310"/>
    <mergeCell ref="B299:B322"/>
    <mergeCell ref="B149:B150"/>
    <mergeCell ref="C149:C150"/>
    <mergeCell ref="D149:D150"/>
    <mergeCell ref="E149:E150"/>
    <mergeCell ref="F149:F150"/>
    <mergeCell ref="G149:G150"/>
    <mergeCell ref="C145:C148"/>
    <mergeCell ref="D145:D148"/>
    <mergeCell ref="E145:E148"/>
    <mergeCell ref="F147:F148"/>
    <mergeCell ref="G385:G386"/>
    <mergeCell ref="C200:C233"/>
    <mergeCell ref="D200:D233"/>
    <mergeCell ref="G231:G232"/>
    <mergeCell ref="G299:G307"/>
    <mergeCell ref="G279:G280"/>
    <mergeCell ref="E183:E185"/>
    <mergeCell ref="F183:F185"/>
    <mergeCell ref="G281:G283"/>
    <mergeCell ref="F259:F261"/>
    <mergeCell ref="F263:F265"/>
    <mergeCell ref="F288:F289"/>
    <mergeCell ref="G259:G261"/>
    <mergeCell ref="F266:F268"/>
    <mergeCell ref="F269:F271"/>
    <mergeCell ref="F272:F273"/>
    <mergeCell ref="G272:G273"/>
    <mergeCell ref="C136:C141"/>
    <mergeCell ref="F215:F219"/>
    <mergeCell ref="C173:C176"/>
    <mergeCell ref="D173:D176"/>
    <mergeCell ref="E173:E176"/>
    <mergeCell ref="C255:C274"/>
    <mergeCell ref="E195:E199"/>
    <mergeCell ref="F211:F214"/>
    <mergeCell ref="F181:F182"/>
    <mergeCell ref="E234:E254"/>
    <mergeCell ref="F385:F386"/>
    <mergeCell ref="E231:E233"/>
    <mergeCell ref="F231:F232"/>
    <mergeCell ref="F228:F230"/>
    <mergeCell ref="C195:C199"/>
    <mergeCell ref="D195:D199"/>
    <mergeCell ref="F236:F238"/>
    <mergeCell ref="C294:C298"/>
    <mergeCell ref="C279:C292"/>
    <mergeCell ref="D279:D292"/>
    <mergeCell ref="F279:F280"/>
    <mergeCell ref="H422:H429"/>
    <mergeCell ref="D419:D420"/>
    <mergeCell ref="E419:E420"/>
    <mergeCell ref="H410:H411"/>
    <mergeCell ref="I410:I411"/>
    <mergeCell ref="D407:D409"/>
    <mergeCell ref="E407:E409"/>
    <mergeCell ref="F407:F408"/>
    <mergeCell ref="G407:G408"/>
    <mergeCell ref="H407:H408"/>
    <mergeCell ref="H190:H191"/>
    <mergeCell ref="H171:H172"/>
    <mergeCell ref="H186:H187"/>
    <mergeCell ref="C143:C144"/>
    <mergeCell ref="E255:E274"/>
    <mergeCell ref="E223:E227"/>
    <mergeCell ref="F223:F227"/>
    <mergeCell ref="G223:G227"/>
    <mergeCell ref="G195:G198"/>
    <mergeCell ref="G215:G219"/>
    <mergeCell ref="G173:G175"/>
    <mergeCell ref="H173:H175"/>
    <mergeCell ref="H259:H261"/>
    <mergeCell ref="G263:G265"/>
    <mergeCell ref="H263:H265"/>
    <mergeCell ref="G181:G182"/>
    <mergeCell ref="G186:G187"/>
    <mergeCell ref="H136:H137"/>
    <mergeCell ref="C186:C194"/>
    <mergeCell ref="D160:D169"/>
    <mergeCell ref="E499:E510"/>
    <mergeCell ref="F508:F510"/>
    <mergeCell ref="F433:F434"/>
    <mergeCell ref="G383:G384"/>
    <mergeCell ref="C323:C341"/>
    <mergeCell ref="F359:F360"/>
    <mergeCell ref="F352:F355"/>
    <mergeCell ref="G352:G355"/>
    <mergeCell ref="F342:F345"/>
    <mergeCell ref="G342:G345"/>
    <mergeCell ref="F323:F326"/>
    <mergeCell ref="G323:G326"/>
    <mergeCell ref="F335:F337"/>
    <mergeCell ref="F347:F350"/>
    <mergeCell ref="E323:E341"/>
    <mergeCell ref="H149:H150"/>
    <mergeCell ref="H181:H182"/>
    <mergeCell ref="E143:E144"/>
    <mergeCell ref="F143:F144"/>
    <mergeCell ref="H160:H168"/>
    <mergeCell ref="H231:H232"/>
    <mergeCell ref="B445:B446"/>
    <mergeCell ref="C445:C446"/>
    <mergeCell ref="D445:D446"/>
    <mergeCell ref="E464:E466"/>
    <mergeCell ref="E445:E446"/>
    <mergeCell ref="D136:D141"/>
    <mergeCell ref="E136:E141"/>
    <mergeCell ref="F136:F137"/>
    <mergeCell ref="G136:G137"/>
    <mergeCell ref="F422:F429"/>
    <mergeCell ref="D410:D412"/>
    <mergeCell ref="E410:E412"/>
    <mergeCell ref="F413:F417"/>
    <mergeCell ref="G413:G417"/>
    <mergeCell ref="F410:F411"/>
    <mergeCell ref="D413:D418"/>
    <mergeCell ref="E413:E418"/>
    <mergeCell ref="G422:G429"/>
    <mergeCell ref="C404:C406"/>
    <mergeCell ref="D404:D406"/>
    <mergeCell ref="E404:E406"/>
    <mergeCell ref="C401:C403"/>
    <mergeCell ref="D401:D403"/>
    <mergeCell ref="E401:E403"/>
    <mergeCell ref="D323:D341"/>
    <mergeCell ref="G340:G341"/>
    <mergeCell ref="B294:B298"/>
    <mergeCell ref="G410:G411"/>
    <mergeCell ref="C413:C418"/>
    <mergeCell ref="C410:C412"/>
    <mergeCell ref="F368:F373"/>
    <mergeCell ref="G368:G373"/>
    <mergeCell ref="C299:C322"/>
    <mergeCell ref="D299:D322"/>
    <mergeCell ref="F299:F307"/>
    <mergeCell ref="E299:E322"/>
    <mergeCell ref="G338:G339"/>
    <mergeCell ref="F401:F402"/>
    <mergeCell ref="F387:F388"/>
    <mergeCell ref="B323:B341"/>
    <mergeCell ref="G359:G360"/>
    <mergeCell ref="F316:F318"/>
    <mergeCell ref="F319:F320"/>
    <mergeCell ref="G309:G310"/>
    <mergeCell ref="F312:F315"/>
    <mergeCell ref="G312:G315"/>
    <mergeCell ref="F321:F322"/>
    <mergeCell ref="C387:C400"/>
    <mergeCell ref="B342:B362"/>
    <mergeCell ref="C342:C362"/>
    <mergeCell ref="D342:D362"/>
    <mergeCell ref="E342:E355"/>
    <mergeCell ref="E356:E358"/>
    <mergeCell ref="F356:F358"/>
    <mergeCell ref="F361:F362"/>
    <mergeCell ref="G361:G362"/>
    <mergeCell ref="I361:I362"/>
    <mergeCell ref="F328:F330"/>
    <mergeCell ref="G328:G330"/>
    <mergeCell ref="H328:H330"/>
    <mergeCell ref="I328:I330"/>
    <mergeCell ref="F332:F334"/>
    <mergeCell ref="G332:G334"/>
    <mergeCell ref="H332:H334"/>
    <mergeCell ref="I332:I334"/>
    <mergeCell ref="F340:F341"/>
    <mergeCell ref="H5:H6"/>
    <mergeCell ref="I5:I6"/>
    <mergeCell ref="E7:E8"/>
    <mergeCell ref="F7:F8"/>
    <mergeCell ref="G7:G8"/>
    <mergeCell ref="H7:H8"/>
    <mergeCell ref="I7:I8"/>
    <mergeCell ref="F52:F53"/>
    <mergeCell ref="E34:E40"/>
    <mergeCell ref="F34:F38"/>
    <mergeCell ref="G34:G38"/>
    <mergeCell ref="F57:F59"/>
    <mergeCell ref="H17:H18"/>
    <mergeCell ref="I17:I18"/>
    <mergeCell ref="I20:I21"/>
    <mergeCell ref="H34:H38"/>
    <mergeCell ref="I82:I89"/>
    <mergeCell ref="F90:F91"/>
    <mergeCell ref="G90:G91"/>
    <mergeCell ref="H90:H91"/>
    <mergeCell ref="I90:I91"/>
    <mergeCell ref="G77:G78"/>
    <mergeCell ref="I77:I78"/>
    <mergeCell ref="B5:B6"/>
    <mergeCell ref="C5:C6"/>
    <mergeCell ref="D5:D6"/>
    <mergeCell ref="E5:E6"/>
    <mergeCell ref="F5:F6"/>
    <mergeCell ref="G5:G6"/>
    <mergeCell ref="B7:B9"/>
    <mergeCell ref="C7:C9"/>
    <mergeCell ref="D7:D9"/>
    <mergeCell ref="B72:B76"/>
    <mergeCell ref="C72:C76"/>
    <mergeCell ref="D72:D76"/>
    <mergeCell ref="E72:E76"/>
    <mergeCell ref="F72:F73"/>
    <mergeCell ref="F41:F43"/>
    <mergeCell ref="I25:I27"/>
    <mergeCell ref="E28:E30"/>
    <mergeCell ref="F28:F30"/>
    <mergeCell ref="B34:B43"/>
    <mergeCell ref="C34:C43"/>
    <mergeCell ref="D34:D43"/>
    <mergeCell ref="B60:B71"/>
    <mergeCell ref="C60:C71"/>
    <mergeCell ref="D60:D71"/>
    <mergeCell ref="E60:E71"/>
    <mergeCell ref="I72:I73"/>
    <mergeCell ref="F74:F76"/>
    <mergeCell ref="I34:I38"/>
    <mergeCell ref="I45:I47"/>
    <mergeCell ref="B48:B59"/>
    <mergeCell ref="C48:C59"/>
    <mergeCell ref="D48:D59"/>
    <mergeCell ref="E48:E59"/>
    <mergeCell ref="D45:D47"/>
    <mergeCell ref="E45:E47"/>
    <mergeCell ref="F45:F47"/>
    <mergeCell ref="G45:G47"/>
    <mergeCell ref="I10:I16"/>
    <mergeCell ref="B17:B18"/>
    <mergeCell ref="C17:C18"/>
    <mergeCell ref="D17:D18"/>
    <mergeCell ref="E17:E18"/>
    <mergeCell ref="B10:B16"/>
    <mergeCell ref="C10:C16"/>
    <mergeCell ref="D10:D16"/>
    <mergeCell ref="E10:E16"/>
    <mergeCell ref="F10:F16"/>
    <mergeCell ref="G10:G16"/>
    <mergeCell ref="F39:F40"/>
    <mergeCell ref="G39:G40"/>
    <mergeCell ref="H39:H40"/>
    <mergeCell ref="I39:I40"/>
    <mergeCell ref="E41:E43"/>
    <mergeCell ref="F17:F18"/>
    <mergeCell ref="G17:G18"/>
    <mergeCell ref="H10:H16"/>
    <mergeCell ref="E25:E27"/>
    <mergeCell ref="F25:F27"/>
    <mergeCell ref="G25:G27"/>
    <mergeCell ref="H25:H27"/>
    <mergeCell ref="F20:F21"/>
    <mergeCell ref="F22:F24"/>
    <mergeCell ref="H20:H21"/>
    <mergeCell ref="E22:E24"/>
    <mergeCell ref="C109:C114"/>
    <mergeCell ref="B97:B108"/>
    <mergeCell ref="C97:C108"/>
    <mergeCell ref="F111:F113"/>
    <mergeCell ref="B109:B114"/>
    <mergeCell ref="B77:B80"/>
    <mergeCell ref="C77:C80"/>
    <mergeCell ref="D77:D80"/>
    <mergeCell ref="F79:F80"/>
    <mergeCell ref="B82:B94"/>
    <mergeCell ref="C82:C94"/>
    <mergeCell ref="D82:D94"/>
    <mergeCell ref="E82:E91"/>
    <mergeCell ref="F82:F89"/>
    <mergeCell ref="E92:E94"/>
    <mergeCell ref="F92:F94"/>
    <mergeCell ref="F77:F78"/>
    <mergeCell ref="B130:B135"/>
    <mergeCell ref="C130:C135"/>
    <mergeCell ref="D130:D135"/>
    <mergeCell ref="E130:E135"/>
    <mergeCell ref="F130:F131"/>
    <mergeCell ref="B115:B126"/>
    <mergeCell ref="C115:C126"/>
    <mergeCell ref="D115:D126"/>
    <mergeCell ref="C127:C128"/>
    <mergeCell ref="B127:B128"/>
    <mergeCell ref="D127:D128"/>
    <mergeCell ref="E127:E128"/>
    <mergeCell ref="B25:B30"/>
    <mergeCell ref="C25:C30"/>
    <mergeCell ref="D25:D30"/>
    <mergeCell ref="B20:B24"/>
    <mergeCell ref="C20:C24"/>
    <mergeCell ref="G82:G89"/>
    <mergeCell ref="H82:H89"/>
    <mergeCell ref="G95:G96"/>
    <mergeCell ref="H95:H96"/>
    <mergeCell ref="F64:F65"/>
    <mergeCell ref="F69:F71"/>
    <mergeCell ref="H45:H47"/>
    <mergeCell ref="G72:G73"/>
    <mergeCell ref="H72:H73"/>
    <mergeCell ref="B95:B96"/>
    <mergeCell ref="C95:C96"/>
    <mergeCell ref="H77:H78"/>
    <mergeCell ref="E77:E78"/>
    <mergeCell ref="E79:E80"/>
    <mergeCell ref="D20:D24"/>
    <mergeCell ref="E20:E21"/>
    <mergeCell ref="G20:G21"/>
    <mergeCell ref="B45:B47"/>
    <mergeCell ref="C45:C47"/>
    <mergeCell ref="I95:I96"/>
    <mergeCell ref="E109:E114"/>
    <mergeCell ref="G130:G131"/>
    <mergeCell ref="H130:H131"/>
    <mergeCell ref="I130:I131"/>
    <mergeCell ref="F133:F135"/>
    <mergeCell ref="D95:D96"/>
    <mergeCell ref="E95:E96"/>
    <mergeCell ref="F95:F96"/>
    <mergeCell ref="D97:D108"/>
    <mergeCell ref="E97:E108"/>
    <mergeCell ref="F101:F102"/>
    <mergeCell ref="F106:F108"/>
    <mergeCell ref="E115:E126"/>
    <mergeCell ref="F119:F120"/>
    <mergeCell ref="F124:F126"/>
    <mergeCell ref="D109:D114"/>
    <mergeCell ref="B143:B144"/>
    <mergeCell ref="D143:D144"/>
    <mergeCell ref="B136:B141"/>
    <mergeCell ref="B173:B176"/>
    <mergeCell ref="G177:G179"/>
    <mergeCell ref="B145:B148"/>
    <mergeCell ref="B152:B159"/>
    <mergeCell ref="C152:C159"/>
    <mergeCell ref="E220:E222"/>
    <mergeCell ref="F220:F222"/>
    <mergeCell ref="D152:D159"/>
    <mergeCell ref="E152:E159"/>
    <mergeCell ref="F152:F159"/>
    <mergeCell ref="F160:F168"/>
    <mergeCell ref="G160:G168"/>
    <mergeCell ref="G171:G172"/>
    <mergeCell ref="F173:F175"/>
    <mergeCell ref="F139:F141"/>
    <mergeCell ref="F190:F194"/>
    <mergeCell ref="D186:D194"/>
    <mergeCell ref="E186:E194"/>
    <mergeCell ref="F186:F187"/>
    <mergeCell ref="E177:E182"/>
    <mergeCell ref="F177:F179"/>
    <mergeCell ref="B234:B254"/>
    <mergeCell ref="D234:D254"/>
    <mergeCell ref="B195:B199"/>
    <mergeCell ref="F240:F242"/>
    <mergeCell ref="G240:G242"/>
    <mergeCell ref="F243:F245"/>
    <mergeCell ref="G236:G238"/>
    <mergeCell ref="F246:F248"/>
    <mergeCell ref="C234:C254"/>
    <mergeCell ref="F249:F251"/>
    <mergeCell ref="F252:F253"/>
    <mergeCell ref="G252:G253"/>
    <mergeCell ref="F200:F202"/>
    <mergeCell ref="B200:B233"/>
    <mergeCell ref="E228:E230"/>
    <mergeCell ref="E200:E219"/>
    <mergeCell ref="F195:F198"/>
    <mergeCell ref="B363:B386"/>
    <mergeCell ref="C496:C497"/>
    <mergeCell ref="D496:D497"/>
    <mergeCell ref="F493:F495"/>
    <mergeCell ref="F450:F452"/>
    <mergeCell ref="C468:C495"/>
    <mergeCell ref="D468:D495"/>
    <mergeCell ref="E496:E497"/>
    <mergeCell ref="C363:C386"/>
    <mergeCell ref="D431:D434"/>
    <mergeCell ref="B431:B434"/>
    <mergeCell ref="F431:F432"/>
    <mergeCell ref="F392:F394"/>
    <mergeCell ref="F404:F405"/>
    <mergeCell ref="F389:F391"/>
    <mergeCell ref="B419:B420"/>
    <mergeCell ref="E431:E432"/>
    <mergeCell ref="B404:B406"/>
    <mergeCell ref="B401:B403"/>
    <mergeCell ref="B387:B400"/>
    <mergeCell ref="D387:D400"/>
    <mergeCell ref="E387:E400"/>
    <mergeCell ref="B449:B463"/>
    <mergeCell ref="E468:E495"/>
    <mergeCell ref="F396:F397"/>
    <mergeCell ref="C435:C444"/>
    <mergeCell ref="D435:D444"/>
    <mergeCell ref="E435:E444"/>
    <mergeCell ref="F436:F437"/>
    <mergeCell ref="B435:B444"/>
    <mergeCell ref="C431:C434"/>
    <mergeCell ref="G401:G402"/>
    <mergeCell ref="B407:B409"/>
    <mergeCell ref="C407:C409"/>
    <mergeCell ref="B413:B418"/>
    <mergeCell ref="B410:B412"/>
    <mergeCell ref="C419:C420"/>
    <mergeCell ref="G404:G405"/>
    <mergeCell ref="G396:G397"/>
    <mergeCell ref="B422:B430"/>
    <mergeCell ref="C422:C430"/>
    <mergeCell ref="D422:D430"/>
    <mergeCell ref="E422:E430"/>
    <mergeCell ref="E433:E434"/>
    <mergeCell ref="I436:I437"/>
    <mergeCell ref="F442:F443"/>
    <mergeCell ref="G442:G443"/>
    <mergeCell ref="H442:H443"/>
    <mergeCell ref="I442:I443"/>
    <mergeCell ref="H450:H452"/>
    <mergeCell ref="I477:I479"/>
    <mergeCell ref="I468:I470"/>
    <mergeCell ref="F471:F472"/>
    <mergeCell ref="F473:F474"/>
    <mergeCell ref="H473:H474"/>
    <mergeCell ref="I473:I474"/>
    <mergeCell ref="F468:F470"/>
    <mergeCell ref="G468:G470"/>
    <mergeCell ref="F438:F440"/>
    <mergeCell ref="F460:F462"/>
    <mergeCell ref="G450:G452"/>
    <mergeCell ref="G457:G458"/>
    <mergeCell ref="H457:H458"/>
    <mergeCell ref="I457:I458"/>
    <mergeCell ref="G436:G437"/>
    <mergeCell ref="G460:G462"/>
    <mergeCell ref="I460:I462"/>
    <mergeCell ref="I450:I452"/>
    <mergeCell ref="H436:H437"/>
    <mergeCell ref="B533:B538"/>
    <mergeCell ref="C533:C538"/>
    <mergeCell ref="D533:D538"/>
    <mergeCell ref="E533:E538"/>
    <mergeCell ref="F535:F537"/>
    <mergeCell ref="B527:B532"/>
    <mergeCell ref="C527:C532"/>
    <mergeCell ref="D527:D532"/>
    <mergeCell ref="E527:E532"/>
    <mergeCell ref="F529:F531"/>
    <mergeCell ref="H482:H483"/>
    <mergeCell ref="G482:G483"/>
    <mergeCell ref="F457:F458"/>
    <mergeCell ref="F480:F481"/>
    <mergeCell ref="F453:F455"/>
    <mergeCell ref="C449:C463"/>
    <mergeCell ref="D449:D463"/>
    <mergeCell ref="E449:E463"/>
    <mergeCell ref="B468:B495"/>
    <mergeCell ref="B496:B497"/>
    <mergeCell ref="B464:B466"/>
    <mergeCell ref="C464:C466"/>
    <mergeCell ref="D464:D466"/>
    <mergeCell ref="I517:I526"/>
    <mergeCell ref="F517:F518"/>
    <mergeCell ref="G517:G518"/>
    <mergeCell ref="H517:H518"/>
    <mergeCell ref="B512:B526"/>
    <mergeCell ref="C512:C526"/>
    <mergeCell ref="D512:D526"/>
    <mergeCell ref="E512:E526"/>
    <mergeCell ref="F514:F516"/>
    <mergeCell ref="I482:I483"/>
    <mergeCell ref="F485:F487"/>
    <mergeCell ref="F488:F491"/>
    <mergeCell ref="G488:G491"/>
    <mergeCell ref="H488:H491"/>
    <mergeCell ref="I488:I491"/>
    <mergeCell ref="H460:H462"/>
    <mergeCell ref="F482:F483"/>
    <mergeCell ref="B499:B510"/>
    <mergeCell ref="C499:C510"/>
    <mergeCell ref="D499:D510"/>
    <mergeCell ref="H468:H470"/>
    <mergeCell ref="G473:G474"/>
    <mergeCell ref="F477:F479"/>
    <mergeCell ref="G477:G479"/>
    <mergeCell ref="H477:H479"/>
    <mergeCell ref="D556:D560"/>
    <mergeCell ref="E556:E560"/>
    <mergeCell ref="F556:F557"/>
    <mergeCell ref="G556:G557"/>
    <mergeCell ref="H556:H557"/>
    <mergeCell ref="I556:I557"/>
    <mergeCell ref="F558:F560"/>
    <mergeCell ref="B540:B553"/>
    <mergeCell ref="C540:C553"/>
    <mergeCell ref="D540:D553"/>
    <mergeCell ref="E540:E553"/>
    <mergeCell ref="F541:F545"/>
    <mergeCell ref="G541:G545"/>
    <mergeCell ref="H541:H545"/>
    <mergeCell ref="I541:I545"/>
    <mergeCell ref="F546:F548"/>
    <mergeCell ref="F549:F553"/>
    <mergeCell ref="G549:G553"/>
    <mergeCell ref="H549:H553"/>
    <mergeCell ref="I549:I553"/>
    <mergeCell ref="B556:B560"/>
    <mergeCell ref="C556:C560"/>
    <mergeCell ref="B561:B582"/>
    <mergeCell ref="C561:C582"/>
    <mergeCell ref="D561:D582"/>
    <mergeCell ref="E561:E582"/>
    <mergeCell ref="F562:F570"/>
    <mergeCell ref="G562:G570"/>
    <mergeCell ref="H562:H570"/>
    <mergeCell ref="I562:I570"/>
    <mergeCell ref="F571:F573"/>
    <mergeCell ref="F574:F582"/>
    <mergeCell ref="G574:G582"/>
    <mergeCell ref="H574:H582"/>
    <mergeCell ref="I574:I582"/>
    <mergeCell ref="H622:H623"/>
    <mergeCell ref="G622:G623"/>
    <mergeCell ref="G615:G616"/>
    <mergeCell ref="H615:H616"/>
    <mergeCell ref="B583:B589"/>
    <mergeCell ref="C583:C589"/>
    <mergeCell ref="B590:B596"/>
    <mergeCell ref="C590:C596"/>
    <mergeCell ref="D590:D596"/>
    <mergeCell ref="E590:E596"/>
    <mergeCell ref="D583:D589"/>
    <mergeCell ref="E583:E589"/>
    <mergeCell ref="F591:F592"/>
    <mergeCell ref="B614:B620"/>
    <mergeCell ref="C614:C620"/>
    <mergeCell ref="F611:F613"/>
    <mergeCell ref="G611:G613"/>
    <mergeCell ref="H611:H613"/>
    <mergeCell ref="E614:E620"/>
    <mergeCell ref="F615:F616"/>
    <mergeCell ref="I584:I585"/>
    <mergeCell ref="F586:F588"/>
    <mergeCell ref="I615:I616"/>
    <mergeCell ref="F617:F619"/>
    <mergeCell ref="F584:F585"/>
    <mergeCell ref="G584:G585"/>
    <mergeCell ref="H584:H585"/>
    <mergeCell ref="G591:G592"/>
    <mergeCell ref="H591:H592"/>
    <mergeCell ref="I591:I592"/>
    <mergeCell ref="F593:F595"/>
    <mergeCell ref="B597:B601"/>
    <mergeCell ref="C597:C601"/>
    <mergeCell ref="D597:D601"/>
    <mergeCell ref="E597:E601"/>
    <mergeCell ref="F597:F598"/>
    <mergeCell ref="G597:G598"/>
    <mergeCell ref="H597:H598"/>
    <mergeCell ref="I597:I598"/>
    <mergeCell ref="F599:F601"/>
    <mergeCell ref="B645:B655"/>
    <mergeCell ref="C645:C655"/>
    <mergeCell ref="I645:I652"/>
    <mergeCell ref="F645:F646"/>
    <mergeCell ref="G645:G646"/>
    <mergeCell ref="H645:H646"/>
    <mergeCell ref="C621:C627"/>
    <mergeCell ref="D621:D627"/>
    <mergeCell ref="B621:B627"/>
    <mergeCell ref="E621:E627"/>
    <mergeCell ref="F622:F623"/>
    <mergeCell ref="G647:G652"/>
    <mergeCell ref="H647:H652"/>
    <mergeCell ref="B630:B643"/>
    <mergeCell ref="C630:C643"/>
    <mergeCell ref="D630:D643"/>
    <mergeCell ref="E630:E643"/>
    <mergeCell ref="F653:F655"/>
    <mergeCell ref="I631:I635"/>
    <mergeCell ref="F636:F638"/>
    <mergeCell ref="F639:F643"/>
    <mergeCell ref="G639:G643"/>
    <mergeCell ref="H639:H643"/>
    <mergeCell ref="I639:I643"/>
    <mergeCell ref="H309:H310"/>
    <mergeCell ref="I309:I310"/>
    <mergeCell ref="H312:H315"/>
    <mergeCell ref="H431:H432"/>
    <mergeCell ref="G347:G350"/>
    <mergeCell ref="I312:I315"/>
    <mergeCell ref="H319:H320"/>
    <mergeCell ref="I319:I320"/>
    <mergeCell ref="H359:H360"/>
    <mergeCell ref="I359:I360"/>
    <mergeCell ref="H404:H405"/>
    <mergeCell ref="H401:H402"/>
    <mergeCell ref="I342:I344"/>
    <mergeCell ref="I404:I405"/>
    <mergeCell ref="I396:I397"/>
    <mergeCell ref="I363:I366"/>
    <mergeCell ref="I401:I402"/>
    <mergeCell ref="I383:I384"/>
    <mergeCell ref="H396:H397"/>
    <mergeCell ref="G431:G432"/>
    <mergeCell ref="I422:I429"/>
    <mergeCell ref="I407:I408"/>
    <mergeCell ref="H413:H417"/>
    <mergeCell ref="I413:I417"/>
    <mergeCell ref="G662:G663"/>
    <mergeCell ref="H662:H663"/>
    <mergeCell ref="I662:I663"/>
    <mergeCell ref="B603:E603"/>
    <mergeCell ref="B604:B613"/>
    <mergeCell ref="C604:C613"/>
    <mergeCell ref="D604:D613"/>
    <mergeCell ref="E604:E613"/>
    <mergeCell ref="F605:F607"/>
    <mergeCell ref="G605:G607"/>
    <mergeCell ref="H605:H607"/>
    <mergeCell ref="I605:I607"/>
    <mergeCell ref="F608:F610"/>
    <mergeCell ref="I611:I613"/>
    <mergeCell ref="B656:B661"/>
    <mergeCell ref="C656:C661"/>
    <mergeCell ref="D656:D661"/>
    <mergeCell ref="E656:E661"/>
    <mergeCell ref="F647:F652"/>
    <mergeCell ref="D614:D620"/>
    <mergeCell ref="F631:F635"/>
    <mergeCell ref="G631:G635"/>
    <mergeCell ref="H631:H635"/>
    <mergeCell ref="F624:F626"/>
    <mergeCell ref="F204:F209"/>
    <mergeCell ref="B667:B680"/>
    <mergeCell ref="C667:C680"/>
    <mergeCell ref="F668:F672"/>
    <mergeCell ref="G668:G672"/>
    <mergeCell ref="H668:H672"/>
    <mergeCell ref="I668:I672"/>
    <mergeCell ref="F673:F675"/>
    <mergeCell ref="F676:F680"/>
    <mergeCell ref="G676:G680"/>
    <mergeCell ref="H676:H680"/>
    <mergeCell ref="I676:I680"/>
    <mergeCell ref="D667:D675"/>
    <mergeCell ref="E667:E675"/>
    <mergeCell ref="D676:D680"/>
    <mergeCell ref="E676:E680"/>
    <mergeCell ref="I622:I623"/>
    <mergeCell ref="H275:H277"/>
    <mergeCell ref="F255:F257"/>
    <mergeCell ref="B662:B665"/>
    <mergeCell ref="C662:C665"/>
    <mergeCell ref="D662:D665"/>
    <mergeCell ref="E662:E665"/>
    <mergeCell ref="F662:F663"/>
    <mergeCell ref="I431:I432"/>
    <mergeCell ref="I246:I248"/>
    <mergeCell ref="G204:G209"/>
    <mergeCell ref="I275:I277"/>
    <mergeCell ref="H252:H253"/>
    <mergeCell ref="I252:I253"/>
    <mergeCell ref="I186:I187"/>
    <mergeCell ref="H321:H322"/>
    <mergeCell ref="I321:I322"/>
    <mergeCell ref="H347:H350"/>
    <mergeCell ref="I347:I350"/>
    <mergeCell ref="H352:H355"/>
    <mergeCell ref="I352:I355"/>
    <mergeCell ref="H342:H345"/>
    <mergeCell ref="H338:H339"/>
    <mergeCell ref="I338:I339"/>
    <mergeCell ref="I340:I341"/>
    <mergeCell ref="G288:G289"/>
    <mergeCell ref="G319:G320"/>
    <mergeCell ref="G255:G257"/>
    <mergeCell ref="H255:H257"/>
    <mergeCell ref="I255:I256"/>
    <mergeCell ref="I266:I268"/>
    <mergeCell ref="I323:I326"/>
    <mergeCell ref="I160:I168"/>
    <mergeCell ref="I223:I227"/>
    <mergeCell ref="I190:I191"/>
    <mergeCell ref="I171:I172"/>
    <mergeCell ref="G200:G202"/>
    <mergeCell ref="H223:H227"/>
    <mergeCell ref="I231:I232"/>
    <mergeCell ref="H236:H238"/>
    <mergeCell ref="G246:G248"/>
    <mergeCell ref="H246:H248"/>
    <mergeCell ref="I236:I238"/>
    <mergeCell ref="H240:H242"/>
    <mergeCell ref="I240:I242"/>
    <mergeCell ref="H243:H245"/>
    <mergeCell ref="I243:I245"/>
    <mergeCell ref="I195:I198"/>
    <mergeCell ref="H195:H198"/>
    <mergeCell ref="H211:H214"/>
    <mergeCell ref="I211:I214"/>
    <mergeCell ref="G243:G245"/>
    <mergeCell ref="I173:I175"/>
    <mergeCell ref="H177:H179"/>
    <mergeCell ref="H215:H219"/>
    <mergeCell ref="I215:I219"/>
    <mergeCell ref="I263:I265"/>
    <mergeCell ref="G266:G268"/>
    <mergeCell ref="H266:H268"/>
    <mergeCell ref="H200:H202"/>
    <mergeCell ref="I200:I202"/>
    <mergeCell ref="I204:I209"/>
    <mergeCell ref="H204:H209"/>
    <mergeCell ref="H294:H297"/>
    <mergeCell ref="I279:I280"/>
    <mergeCell ref="H281:H283"/>
    <mergeCell ref="I281:I283"/>
    <mergeCell ref="H288:H289"/>
    <mergeCell ref="H272:H273"/>
    <mergeCell ref="I272:I273"/>
    <mergeCell ref="I294:I297"/>
    <mergeCell ref="B690:B696"/>
    <mergeCell ref="C690:C696"/>
    <mergeCell ref="D690:D696"/>
    <mergeCell ref="E690:E696"/>
    <mergeCell ref="F691:F692"/>
    <mergeCell ref="G691:G692"/>
    <mergeCell ref="H691:H692"/>
    <mergeCell ref="I691:I692"/>
    <mergeCell ref="F693:F695"/>
    <mergeCell ref="B681:B689"/>
    <mergeCell ref="C681:C689"/>
    <mergeCell ref="D681:D689"/>
    <mergeCell ref="E681:E689"/>
    <mergeCell ref="F682:F683"/>
    <mergeCell ref="G682:G683"/>
    <mergeCell ref="H682:H683"/>
    <mergeCell ref="I682:I683"/>
    <mergeCell ref="F684:F686"/>
    <mergeCell ref="F687:F688"/>
    <mergeCell ref="G687:G688"/>
    <mergeCell ref="H687:H688"/>
    <mergeCell ref="I687:I688"/>
    <mergeCell ref="B704:B709"/>
    <mergeCell ref="C704:C709"/>
    <mergeCell ref="D704:D709"/>
    <mergeCell ref="E704:E709"/>
    <mergeCell ref="F704:F705"/>
    <mergeCell ref="G704:G705"/>
    <mergeCell ref="H704:H705"/>
    <mergeCell ref="I704:I705"/>
    <mergeCell ref="F706:F707"/>
    <mergeCell ref="F708:F709"/>
    <mergeCell ref="G708:G709"/>
    <mergeCell ref="H708:H709"/>
    <mergeCell ref="B698:B703"/>
    <mergeCell ref="C698:C703"/>
    <mergeCell ref="D698:D703"/>
    <mergeCell ref="E698:E703"/>
    <mergeCell ref="F698:F699"/>
    <mergeCell ref="G698:G699"/>
    <mergeCell ref="H698:H699"/>
    <mergeCell ref="I698:I699"/>
    <mergeCell ref="F700:F701"/>
    <mergeCell ref="F702:F703"/>
    <mergeCell ref="G702:G703"/>
    <mergeCell ref="H702:H703"/>
    <mergeCell ref="I702:I703"/>
    <mergeCell ref="H721:H722"/>
    <mergeCell ref="I721:I722"/>
    <mergeCell ref="B716:B719"/>
    <mergeCell ref="C716:C719"/>
    <mergeCell ref="D716:D719"/>
    <mergeCell ref="E716:E719"/>
    <mergeCell ref="F717:F718"/>
    <mergeCell ref="G717:G718"/>
    <mergeCell ref="H717:H718"/>
    <mergeCell ref="I717:I718"/>
    <mergeCell ref="D720:D723"/>
    <mergeCell ref="E720:E723"/>
    <mergeCell ref="F721:F722"/>
    <mergeCell ref="G721:G722"/>
    <mergeCell ref="D710:D711"/>
    <mergeCell ref="E710:E711"/>
    <mergeCell ref="F710:F711"/>
    <mergeCell ref="G710:G711"/>
    <mergeCell ref="H710:H711"/>
    <mergeCell ref="I710:I711"/>
    <mergeCell ref="B712:B715"/>
    <mergeCell ref="C712:C715"/>
    <mergeCell ref="D712:D715"/>
    <mergeCell ref="E712:E715"/>
    <mergeCell ref="F713:F714"/>
    <mergeCell ref="G713:G714"/>
    <mergeCell ref="H713:H714"/>
    <mergeCell ref="I713:I714"/>
    <mergeCell ref="B710:B711"/>
    <mergeCell ref="C710:C711"/>
    <mergeCell ref="H745:H746"/>
    <mergeCell ref="I745:I746"/>
    <mergeCell ref="B740:B743"/>
    <mergeCell ref="C740:C743"/>
    <mergeCell ref="D740:D743"/>
    <mergeCell ref="E740:E743"/>
    <mergeCell ref="F741:F742"/>
    <mergeCell ref="G741:G742"/>
    <mergeCell ref="H741:H742"/>
    <mergeCell ref="I741:I742"/>
    <mergeCell ref="I779:I783"/>
    <mergeCell ref="G755:G760"/>
    <mergeCell ref="H755:H760"/>
    <mergeCell ref="I755:I760"/>
    <mergeCell ref="F761:F763"/>
    <mergeCell ref="F764:F769"/>
    <mergeCell ref="G764:G769"/>
    <mergeCell ref="H764:H769"/>
    <mergeCell ref="I764:I769"/>
    <mergeCell ref="I771:I775"/>
    <mergeCell ref="H795:H799"/>
    <mergeCell ref="F771:F775"/>
    <mergeCell ref="G771:G775"/>
    <mergeCell ref="H771:H775"/>
    <mergeCell ref="F776:F778"/>
    <mergeCell ref="F779:F783"/>
    <mergeCell ref="G779:G783"/>
    <mergeCell ref="B784:B792"/>
    <mergeCell ref="C784:C792"/>
    <mergeCell ref="D784:D792"/>
    <mergeCell ref="E784:E792"/>
    <mergeCell ref="H779:H783"/>
    <mergeCell ref="I795:I799"/>
    <mergeCell ref="F800:F802"/>
    <mergeCell ref="F803:F807"/>
    <mergeCell ref="G803:G807"/>
    <mergeCell ref="H803:H807"/>
    <mergeCell ref="I803:I807"/>
    <mergeCell ref="B770:B783"/>
    <mergeCell ref="C770:C783"/>
    <mergeCell ref="D770:D783"/>
    <mergeCell ref="E770:E783"/>
    <mergeCell ref="B794:B807"/>
    <mergeCell ref="C794:C807"/>
    <mergeCell ref="D794:D807"/>
    <mergeCell ref="E794:E807"/>
    <mergeCell ref="F795:F799"/>
    <mergeCell ref="F785:F786"/>
    <mergeCell ref="G785:G786"/>
    <mergeCell ref="H785:H786"/>
    <mergeCell ref="I785:I786"/>
    <mergeCell ref="F787:F789"/>
    <mergeCell ref="F790:F791"/>
    <mergeCell ref="G790:G791"/>
    <mergeCell ref="H790:H791"/>
    <mergeCell ref="I790:I791"/>
    <mergeCell ref="B754:B769"/>
    <mergeCell ref="C754:C769"/>
    <mergeCell ref="D754:D769"/>
    <mergeCell ref="E754:E769"/>
    <mergeCell ref="F755:F760"/>
    <mergeCell ref="B744:B747"/>
    <mergeCell ref="C744:C747"/>
    <mergeCell ref="B734:B735"/>
    <mergeCell ref="C734:C735"/>
    <mergeCell ref="D734:D735"/>
    <mergeCell ref="E734:E735"/>
    <mergeCell ref="B737:B739"/>
    <mergeCell ref="D750:D751"/>
    <mergeCell ref="E750:E751"/>
    <mergeCell ref="C737:C739"/>
    <mergeCell ref="D737:D739"/>
    <mergeCell ref="E737:E739"/>
    <mergeCell ref="F738:F739"/>
    <mergeCell ref="D744:D747"/>
    <mergeCell ref="E744:E747"/>
    <mergeCell ref="F745:F746"/>
    <mergeCell ref="B725:B728"/>
    <mergeCell ref="C725:C728"/>
    <mergeCell ref="D725:D728"/>
    <mergeCell ref="E725:E728"/>
    <mergeCell ref="B729:B731"/>
    <mergeCell ref="F726:F727"/>
    <mergeCell ref="B720:B723"/>
    <mergeCell ref="C720:C723"/>
    <mergeCell ref="G795:G799"/>
    <mergeCell ref="G745:G746"/>
    <mergeCell ref="C729:C731"/>
    <mergeCell ref="D729:D731"/>
    <mergeCell ref="E729:E731"/>
    <mergeCell ref="F730:F731"/>
    <mergeCell ref="B732:B733"/>
    <mergeCell ref="C732:C733"/>
    <mergeCell ref="D732:D733"/>
    <mergeCell ref="E732:E733"/>
    <mergeCell ref="B748:B749"/>
    <mergeCell ref="C748:C749"/>
    <mergeCell ref="D748:D749"/>
    <mergeCell ref="E748:E749"/>
    <mergeCell ref="B750:B751"/>
    <mergeCell ref="C750:C751"/>
    <mergeCell ref="H818:H819"/>
    <mergeCell ref="I818:I819"/>
    <mergeCell ref="F820:F822"/>
    <mergeCell ref="B808:E808"/>
    <mergeCell ref="B809:B816"/>
    <mergeCell ref="C809:C816"/>
    <mergeCell ref="D809:D816"/>
    <mergeCell ref="E809:E816"/>
    <mergeCell ref="F810:F811"/>
    <mergeCell ref="G810:G811"/>
    <mergeCell ref="H810:H811"/>
    <mergeCell ref="I810:I811"/>
    <mergeCell ref="F812:F814"/>
    <mergeCell ref="B817:B849"/>
    <mergeCell ref="C817:C849"/>
    <mergeCell ref="D817:D849"/>
    <mergeCell ref="E817:E849"/>
    <mergeCell ref="F818:F819"/>
    <mergeCell ref="G818:G819"/>
  </mergeCells>
  <pageMargins left="0.19685039370078741" right="0.23622047244094491" top="0.23622047244094491" bottom="0.35433070866141736" header="0.27559055118110237" footer="0.15748031496062992"/>
  <pageSetup paperSize="9" scale="61" fitToHeight="7" orientation="portrait" r:id="rId1"/>
  <ignoredErrors>
    <ignoredError sqref="L129:L143 L467 L5:L12 L18:L36 L61:L86 L666:L668 L715 L719 L723:L726 L730:L731 L448:L463 L469:L476 L478:L483 L485:L487 L489:L495 L497:L581 L432:L444 L418:L419 L171:L181 L415:L416 L735:L736 L88:L96 L48:L59 L189:L190 L275:L288 L372 L199:L210 L298 L325:L328 L304:L313 L351:L353 L412 L330:L333 L374:L376 L227:L239 L249:L254 L315:L323 L335:L341 L355:L362 L378:L396 L367:L369 L398:L410 L157:L159 L183:L187 L192:L196 L421:L422 L300 L343 L364:L365 L424:L430 L145 L346:L348 L147:L152 L583:L644 L673:L682 L684:L691 L693:L697 L699:L701 L703 L705:L707 L709 L711 L748:L749 L751:L807 L212:L224 L241:L247 L738:L739 L290:L295 L39:L45" numberStoredAsText="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S522"/>
  <sheetViews>
    <sheetView zoomScaleNormal="100" workbookViewId="0">
      <pane xSplit="3" ySplit="2" topLeftCell="H118" activePane="bottomRight" state="frozen"/>
      <selection activeCell="C2" sqref="C2"/>
      <selection pane="topRight" activeCell="C2" sqref="C2"/>
      <selection pane="bottomLeft" activeCell="C2" sqref="C2"/>
      <selection pane="bottomRight" activeCell="L59" sqref="L59"/>
    </sheetView>
  </sheetViews>
  <sheetFormatPr baseColWidth="10" defaultColWidth="0" defaultRowHeight="14.5" zeroHeight="1" x14ac:dyDescent="0.35"/>
  <cols>
    <col min="1" max="1" width="2.6328125" customWidth="1"/>
    <col min="2" max="2" width="4.36328125" customWidth="1"/>
    <col min="3" max="3" width="28.54296875" customWidth="1"/>
    <col min="4" max="4" width="6.08984375" customWidth="1"/>
    <col min="5" max="5" width="11.453125" customWidth="1"/>
    <col min="6" max="6" width="10" customWidth="1"/>
    <col min="7" max="7" width="19.54296875" customWidth="1"/>
    <col min="8" max="8" width="36.54296875" customWidth="1"/>
    <col min="9" max="9" width="7.36328125" hidden="1" customWidth="1"/>
    <col min="10" max="10" width="41.36328125" customWidth="1"/>
    <col min="11" max="12" width="10" customWidth="1"/>
    <col min="13" max="13" width="41.453125" customWidth="1"/>
    <col min="14" max="14" width="13.54296875" customWidth="1"/>
    <col min="15" max="15" width="2.6328125" customWidth="1"/>
    <col min="16" max="19" width="0" hidden="1" customWidth="1"/>
    <col min="20" max="16384" width="11.453125" hidden="1"/>
  </cols>
  <sheetData>
    <row r="1" spans="1:15" x14ac:dyDescent="0.35">
      <c r="A1" s="315"/>
      <c r="B1" s="311"/>
      <c r="C1" s="319"/>
      <c r="D1" s="320"/>
      <c r="E1" s="307"/>
      <c r="F1" s="320"/>
      <c r="G1" s="320"/>
      <c r="H1" s="306"/>
      <c r="I1" s="350"/>
      <c r="J1" s="315"/>
      <c r="K1" s="301"/>
      <c r="L1" s="302"/>
      <c r="M1" s="318"/>
      <c r="N1" s="303"/>
      <c r="O1" s="315"/>
    </row>
    <row r="2" spans="1:15" ht="24" x14ac:dyDescent="0.35">
      <c r="A2" s="315"/>
      <c r="B2" s="75" t="s">
        <v>0</v>
      </c>
      <c r="C2" s="75" t="s">
        <v>53</v>
      </c>
      <c r="D2" s="75" t="s">
        <v>1</v>
      </c>
      <c r="E2" s="75" t="s">
        <v>2814</v>
      </c>
      <c r="F2" s="75" t="s">
        <v>2815</v>
      </c>
      <c r="G2" s="75" t="s">
        <v>2</v>
      </c>
      <c r="H2" s="75" t="s">
        <v>23</v>
      </c>
      <c r="I2" s="75" t="s">
        <v>3967</v>
      </c>
      <c r="J2" s="75" t="s">
        <v>2496</v>
      </c>
      <c r="K2" s="75" t="s">
        <v>4895</v>
      </c>
      <c r="L2" s="75" t="s">
        <v>4896</v>
      </c>
      <c r="M2" s="75" t="s">
        <v>2813</v>
      </c>
      <c r="N2" s="75" t="s">
        <v>2751</v>
      </c>
      <c r="O2" s="1"/>
    </row>
    <row r="3" spans="1:15" x14ac:dyDescent="0.35">
      <c r="A3" s="321"/>
      <c r="B3" s="232" t="s">
        <v>163</v>
      </c>
      <c r="C3" s="233" t="s">
        <v>163</v>
      </c>
      <c r="D3" s="232"/>
      <c r="E3" s="232" t="s">
        <v>163</v>
      </c>
      <c r="F3" s="232" t="s">
        <v>163</v>
      </c>
      <c r="G3" s="232" t="s">
        <v>163</v>
      </c>
      <c r="H3" s="92"/>
      <c r="I3" s="234"/>
      <c r="J3" s="231" t="s">
        <v>6842</v>
      </c>
      <c r="K3" s="235" t="s">
        <v>163</v>
      </c>
      <c r="L3" s="235" t="s">
        <v>163</v>
      </c>
      <c r="M3" s="231" t="str">
        <f>VLOOKUP(L3,CódigosRetorno!A:B,2,FALSE)</f>
        <v>-</v>
      </c>
      <c r="N3" s="234" t="s">
        <v>163</v>
      </c>
      <c r="O3" s="321"/>
    </row>
    <row r="4" spans="1:15" x14ac:dyDescent="0.35">
      <c r="A4" s="319"/>
      <c r="B4" s="191" t="s">
        <v>3118</v>
      </c>
      <c r="C4" s="191"/>
      <c r="D4" s="191"/>
      <c r="E4" s="192"/>
      <c r="F4" s="192"/>
      <c r="G4" s="192"/>
      <c r="H4" s="197"/>
      <c r="I4" s="192"/>
      <c r="J4" s="178" t="s">
        <v>163</v>
      </c>
      <c r="K4" s="183" t="s">
        <v>163</v>
      </c>
      <c r="L4" s="184" t="s">
        <v>163</v>
      </c>
      <c r="M4" s="178" t="str">
        <f>VLOOKUP(L4,CódigosRetorno!A:B,2,FALSE)</f>
        <v>-</v>
      </c>
      <c r="N4" s="183" t="s">
        <v>163</v>
      </c>
      <c r="O4" s="319"/>
    </row>
    <row r="5" spans="1:15" ht="24" x14ac:dyDescent="0.35">
      <c r="A5" s="319"/>
      <c r="B5" s="876">
        <v>1</v>
      </c>
      <c r="C5" s="920" t="s">
        <v>27</v>
      </c>
      <c r="D5" s="897" t="s">
        <v>3</v>
      </c>
      <c r="E5" s="897" t="s">
        <v>4</v>
      </c>
      <c r="F5" s="876" t="s">
        <v>12</v>
      </c>
      <c r="G5" s="934" t="s">
        <v>3895</v>
      </c>
      <c r="H5" s="887" t="s">
        <v>2836</v>
      </c>
      <c r="I5" s="878">
        <v>1</v>
      </c>
      <c r="J5" s="149" t="s">
        <v>2853</v>
      </c>
      <c r="K5" s="158" t="s">
        <v>171</v>
      </c>
      <c r="L5" s="77" t="s">
        <v>2264</v>
      </c>
      <c r="M5" s="149" t="str">
        <f>VLOOKUP(L5,CódigosRetorno!$A$2:$B$1577,2,FALSE)</f>
        <v>El XML no contiene el tag o no existe informacion de UBLVersionID</v>
      </c>
      <c r="N5" s="148" t="s">
        <v>163</v>
      </c>
      <c r="O5" s="319"/>
    </row>
    <row r="6" spans="1:15" x14ac:dyDescent="0.35">
      <c r="A6" s="319"/>
      <c r="B6" s="876"/>
      <c r="C6" s="920"/>
      <c r="D6" s="897"/>
      <c r="E6" s="897"/>
      <c r="F6" s="1096"/>
      <c r="G6" s="934"/>
      <c r="H6" s="888"/>
      <c r="I6" s="879"/>
      <c r="J6" s="149" t="s">
        <v>4204</v>
      </c>
      <c r="K6" s="158" t="s">
        <v>171</v>
      </c>
      <c r="L6" s="77" t="s">
        <v>2265</v>
      </c>
      <c r="M6" s="149" t="str">
        <f>VLOOKUP(L6,CódigosRetorno!$A$2:$B$1577,2,FALSE)</f>
        <v>UBLVersionID - La versión del UBL no es correcta</v>
      </c>
      <c r="N6" s="148" t="s">
        <v>163</v>
      </c>
      <c r="O6" s="319"/>
    </row>
    <row r="7" spans="1:15" x14ac:dyDescent="0.35">
      <c r="A7" s="319"/>
      <c r="B7" s="878">
        <f>B5+1</f>
        <v>2</v>
      </c>
      <c r="C7" s="887" t="s">
        <v>28</v>
      </c>
      <c r="D7" s="889" t="s">
        <v>3</v>
      </c>
      <c r="E7" s="889" t="s">
        <v>4</v>
      </c>
      <c r="F7" s="878" t="s">
        <v>12</v>
      </c>
      <c r="G7" s="935" t="s">
        <v>3896</v>
      </c>
      <c r="H7" s="887" t="s">
        <v>2837</v>
      </c>
      <c r="I7" s="878">
        <v>1</v>
      </c>
      <c r="J7" s="149" t="s">
        <v>2853</v>
      </c>
      <c r="K7" s="158" t="s">
        <v>171</v>
      </c>
      <c r="L7" s="77" t="s">
        <v>2266</v>
      </c>
      <c r="M7" s="149" t="str">
        <f>VLOOKUP(L7,CódigosRetorno!$A$2:$B$1577,2,FALSE)</f>
        <v>El XML no existe informacion de CustomizationID</v>
      </c>
      <c r="N7" s="148" t="s">
        <v>163</v>
      </c>
      <c r="O7" s="319"/>
    </row>
    <row r="8" spans="1:15" ht="24" x14ac:dyDescent="0.35">
      <c r="A8" s="319"/>
      <c r="B8" s="893"/>
      <c r="C8" s="895"/>
      <c r="D8" s="894"/>
      <c r="E8" s="890"/>
      <c r="F8" s="879"/>
      <c r="G8" s="936"/>
      <c r="H8" s="888"/>
      <c r="I8" s="879"/>
      <c r="J8" s="149" t="s">
        <v>2502</v>
      </c>
      <c r="K8" s="158" t="s">
        <v>171</v>
      </c>
      <c r="L8" s="77" t="s">
        <v>2267</v>
      </c>
      <c r="M8" s="149" t="str">
        <f>VLOOKUP(L8,CódigosRetorno!$A$2:$B$1577,2,FALSE)</f>
        <v>CustomizationID - La versión del documento no es la correcta</v>
      </c>
      <c r="N8" s="148" t="s">
        <v>163</v>
      </c>
      <c r="O8" s="319"/>
    </row>
    <row r="9" spans="1:15" ht="24" x14ac:dyDescent="0.35">
      <c r="A9" s="319"/>
      <c r="B9" s="879"/>
      <c r="C9" s="888"/>
      <c r="D9" s="890"/>
      <c r="E9" s="147" t="s">
        <v>8</v>
      </c>
      <c r="F9" s="144"/>
      <c r="G9" s="154" t="s">
        <v>3898</v>
      </c>
      <c r="H9" s="157" t="s">
        <v>3916</v>
      </c>
      <c r="I9" s="143" t="s">
        <v>3900</v>
      </c>
      <c r="J9" s="149" t="s">
        <v>4253</v>
      </c>
      <c r="K9" s="804" t="s">
        <v>1072</v>
      </c>
      <c r="L9" s="802" t="s">
        <v>4247</v>
      </c>
      <c r="M9" s="149" t="str">
        <f>VLOOKUP(L9,CódigosRetorno!$A$2:$B$1577,2,FALSE)</f>
        <v>El dato ingresado como atributo @schemeAgencyName es incorrecto.</v>
      </c>
      <c r="N9" s="148" t="s">
        <v>163</v>
      </c>
      <c r="O9" s="319"/>
    </row>
    <row r="10" spans="1:15" ht="24" x14ac:dyDescent="0.35">
      <c r="A10" s="319"/>
      <c r="B10" s="889">
        <f>B7+1</f>
        <v>3</v>
      </c>
      <c r="C10" s="903" t="s">
        <v>24</v>
      </c>
      <c r="D10" s="889" t="s">
        <v>3</v>
      </c>
      <c r="E10" s="889" t="s">
        <v>4</v>
      </c>
      <c r="F10" s="878" t="s">
        <v>41</v>
      </c>
      <c r="G10" s="878" t="s">
        <v>52</v>
      </c>
      <c r="H10" s="903" t="s">
        <v>85</v>
      </c>
      <c r="I10" s="878">
        <v>1</v>
      </c>
      <c r="J10" s="151" t="s">
        <v>2810</v>
      </c>
      <c r="K10" s="158" t="s">
        <v>171</v>
      </c>
      <c r="L10" s="158" t="s">
        <v>2386</v>
      </c>
      <c r="M10" s="149" t="str">
        <f>VLOOKUP(L10,CódigosRetorno!$A$2:$B$1577,2,FALSE)</f>
        <v>Numero de Serie del nombre del archivo no coincide con el consignado en el contenido del archivo XML</v>
      </c>
      <c r="N10" s="148" t="s">
        <v>163</v>
      </c>
      <c r="O10" s="319"/>
    </row>
    <row r="11" spans="1:15" ht="24" x14ac:dyDescent="0.35">
      <c r="A11" s="319"/>
      <c r="B11" s="894"/>
      <c r="C11" s="909"/>
      <c r="D11" s="894"/>
      <c r="E11" s="894"/>
      <c r="F11" s="893"/>
      <c r="G11" s="893"/>
      <c r="H11" s="909"/>
      <c r="I11" s="893"/>
      <c r="J11" s="151" t="s">
        <v>2811</v>
      </c>
      <c r="K11" s="158" t="s">
        <v>171</v>
      </c>
      <c r="L11" s="158" t="s">
        <v>2385</v>
      </c>
      <c r="M11" s="149" t="str">
        <f>VLOOKUP(L11,CódigosRetorno!$A$2:$B$1577,2,FALSE)</f>
        <v>Número de documento en el nombre del archivo no coincide con el consignado en el contenido del XML</v>
      </c>
      <c r="N11" s="148" t="s">
        <v>163</v>
      </c>
      <c r="O11" s="319"/>
    </row>
    <row r="12" spans="1:15" ht="60" x14ac:dyDescent="0.35">
      <c r="A12" s="319"/>
      <c r="B12" s="894"/>
      <c r="C12" s="909"/>
      <c r="D12" s="894"/>
      <c r="E12" s="894"/>
      <c r="F12" s="893"/>
      <c r="G12" s="893"/>
      <c r="H12" s="909"/>
      <c r="I12" s="893"/>
      <c r="J12" s="151" t="s">
        <v>4961</v>
      </c>
      <c r="K12" s="158" t="s">
        <v>171</v>
      </c>
      <c r="L12" s="158" t="s">
        <v>2425</v>
      </c>
      <c r="M12" s="149" t="str">
        <f>VLOOKUP(L12,CódigosRetorno!$A$2:$B$1577,2,FALSE)</f>
        <v>ID - El dato SERIE-CORRELATIVO no cumple con el formato de acuerdo al tipo de comprobante</v>
      </c>
      <c r="N12" s="148" t="s">
        <v>163</v>
      </c>
      <c r="O12" s="319"/>
    </row>
    <row r="13" spans="1:15" ht="24" x14ac:dyDescent="0.35">
      <c r="A13" s="319"/>
      <c r="B13" s="897"/>
      <c r="C13" s="920"/>
      <c r="D13" s="897"/>
      <c r="E13" s="897"/>
      <c r="F13" s="876"/>
      <c r="G13" s="876"/>
      <c r="H13" s="920"/>
      <c r="I13" s="876"/>
      <c r="J13" s="386" t="s">
        <v>5563</v>
      </c>
      <c r="K13" s="377" t="s">
        <v>171</v>
      </c>
      <c r="L13" s="377" t="s">
        <v>2388</v>
      </c>
      <c r="M13" s="149" t="str">
        <f>VLOOKUP(L13,CódigosRetorno!$A$2:$B$1577,2,FALSE)</f>
        <v>El comprobante fue registrado previamente con otros datos</v>
      </c>
      <c r="N13" s="148" t="s">
        <v>2500</v>
      </c>
      <c r="O13" s="319"/>
    </row>
    <row r="14" spans="1:15" ht="60" x14ac:dyDescent="0.35">
      <c r="A14" s="319"/>
      <c r="B14" s="897"/>
      <c r="C14" s="920"/>
      <c r="D14" s="897"/>
      <c r="E14" s="897"/>
      <c r="F14" s="876"/>
      <c r="G14" s="876"/>
      <c r="H14" s="920"/>
      <c r="I14" s="876"/>
      <c r="J14" s="386" t="s">
        <v>5560</v>
      </c>
      <c r="K14" s="377" t="s">
        <v>171</v>
      </c>
      <c r="L14" s="377" t="s">
        <v>2389</v>
      </c>
      <c r="M14" s="149" t="str">
        <f>VLOOKUP(L14,CódigosRetorno!$A$2:$B$1577,2,FALSE)</f>
        <v>El comprobante ya esta informado y se encuentra con estado anulado o rechazado</v>
      </c>
      <c r="N14" s="148" t="s">
        <v>2500</v>
      </c>
      <c r="O14" s="319"/>
    </row>
    <row r="15" spans="1:15" ht="36" x14ac:dyDescent="0.35">
      <c r="A15" s="319"/>
      <c r="B15" s="897"/>
      <c r="C15" s="920"/>
      <c r="D15" s="897"/>
      <c r="E15" s="897"/>
      <c r="F15" s="876"/>
      <c r="G15" s="876"/>
      <c r="H15" s="920"/>
      <c r="I15" s="876"/>
      <c r="J15" s="151" t="s">
        <v>4689</v>
      </c>
      <c r="K15" s="158" t="s">
        <v>171</v>
      </c>
      <c r="L15" s="158" t="s">
        <v>4687</v>
      </c>
      <c r="M15" s="149" t="str">
        <f>VLOOKUP(L15,CódigosRetorno!$A$2:$B$1577,2,FALSE)</f>
        <v>Comprobante físico no se encuentra autorizado como comprobante de contingencia</v>
      </c>
      <c r="N15" s="148" t="s">
        <v>4686</v>
      </c>
      <c r="O15" s="319"/>
    </row>
    <row r="16" spans="1:15" ht="36" x14ac:dyDescent="0.35">
      <c r="A16" s="319"/>
      <c r="B16" s="897"/>
      <c r="C16" s="920"/>
      <c r="D16" s="897"/>
      <c r="E16" s="897"/>
      <c r="F16" s="876"/>
      <c r="G16" s="876"/>
      <c r="H16" s="920"/>
      <c r="I16" s="876"/>
      <c r="J16" s="151" t="s">
        <v>4689</v>
      </c>
      <c r="K16" s="158" t="s">
        <v>171</v>
      </c>
      <c r="L16" s="158" t="s">
        <v>4687</v>
      </c>
      <c r="M16" s="149" t="str">
        <f>VLOOKUP(L16,CódigosRetorno!$A$2:$B$1577,2,FALSE)</f>
        <v>Comprobante físico no se encuentra autorizado como comprobante de contingencia</v>
      </c>
      <c r="N16" s="148" t="s">
        <v>2848</v>
      </c>
      <c r="O16" s="319"/>
    </row>
    <row r="17" spans="1:15" ht="180" x14ac:dyDescent="0.35">
      <c r="A17" s="319"/>
      <c r="B17" s="879">
        <f>B10+1</f>
        <v>4</v>
      </c>
      <c r="C17" s="888" t="s">
        <v>19</v>
      </c>
      <c r="D17" s="894" t="s">
        <v>3</v>
      </c>
      <c r="E17" s="890" t="s">
        <v>4</v>
      </c>
      <c r="F17" s="879" t="s">
        <v>137</v>
      </c>
      <c r="G17" s="890" t="s">
        <v>21</v>
      </c>
      <c r="H17" s="895" t="s">
        <v>82</v>
      </c>
      <c r="I17" s="893">
        <v>1</v>
      </c>
      <c r="J17" s="386" t="s">
        <v>5673</v>
      </c>
      <c r="K17" s="445" t="s">
        <v>171</v>
      </c>
      <c r="L17" s="445" t="s">
        <v>2227</v>
      </c>
      <c r="M17" s="149" t="str">
        <f>VLOOKUP(L17,CódigosRetorno!$A$2:$B$1577,2,FALSE)</f>
        <v>Presentacion fuera de fecha</v>
      </c>
      <c r="N17" s="148" t="s">
        <v>5088</v>
      </c>
      <c r="O17" s="319"/>
    </row>
    <row r="18" spans="1:15" ht="24" x14ac:dyDescent="0.35">
      <c r="A18" s="319"/>
      <c r="B18" s="876"/>
      <c r="C18" s="870"/>
      <c r="D18" s="890"/>
      <c r="E18" s="897"/>
      <c r="F18" s="876"/>
      <c r="G18" s="897"/>
      <c r="H18" s="888"/>
      <c r="I18" s="879"/>
      <c r="J18" s="151" t="s">
        <v>3075</v>
      </c>
      <c r="K18" s="158" t="s">
        <v>171</v>
      </c>
      <c r="L18" s="78" t="s">
        <v>2000</v>
      </c>
      <c r="M18" s="149" t="str">
        <f>VLOOKUP(L18,CódigosRetorno!$A$2:$B$1577,2,FALSE)</f>
        <v>La fecha de emision se encuentra fuera del limite permitido</v>
      </c>
      <c r="N18" s="148" t="s">
        <v>163</v>
      </c>
      <c r="O18" s="319"/>
    </row>
    <row r="19" spans="1:15" x14ac:dyDescent="0.35">
      <c r="A19" s="319"/>
      <c r="B19" s="148">
        <f>+B17+1</f>
        <v>5</v>
      </c>
      <c r="C19" s="151" t="s">
        <v>1071</v>
      </c>
      <c r="D19" s="141" t="s">
        <v>3</v>
      </c>
      <c r="E19" s="141" t="s">
        <v>8</v>
      </c>
      <c r="F19" s="72" t="s">
        <v>160</v>
      </c>
      <c r="G19" s="83" t="s">
        <v>2777</v>
      </c>
      <c r="H19" s="100" t="s">
        <v>2838</v>
      </c>
      <c r="I19" s="152" t="s">
        <v>3900</v>
      </c>
      <c r="J19" s="149" t="s">
        <v>2514</v>
      </c>
      <c r="K19" s="141" t="s">
        <v>163</v>
      </c>
      <c r="L19" s="158" t="s">
        <v>163</v>
      </c>
      <c r="M19" s="149" t="str">
        <f>VLOOKUP(L19,CódigosRetorno!$A$2:$B$1577,2,FALSE)</f>
        <v>-</v>
      </c>
      <c r="N19" s="148" t="s">
        <v>163</v>
      </c>
      <c r="O19" s="319"/>
    </row>
    <row r="20" spans="1:15" ht="24" x14ac:dyDescent="0.35">
      <c r="A20" s="319"/>
      <c r="B20" s="1075">
        <v>6</v>
      </c>
      <c r="C20" s="1073" t="s">
        <v>2823</v>
      </c>
      <c r="D20" s="1075" t="s">
        <v>3</v>
      </c>
      <c r="E20" s="1075" t="s">
        <v>4</v>
      </c>
      <c r="F20" s="1040" t="s">
        <v>9</v>
      </c>
      <c r="G20" s="897" t="s">
        <v>5757</v>
      </c>
      <c r="H20" s="887" t="s">
        <v>2839</v>
      </c>
      <c r="I20" s="878">
        <v>1</v>
      </c>
      <c r="J20" s="149" t="s">
        <v>2853</v>
      </c>
      <c r="K20" s="141" t="s">
        <v>171</v>
      </c>
      <c r="L20" s="158" t="s">
        <v>673</v>
      </c>
      <c r="M20" s="149" t="str">
        <f>VLOOKUP(L20,CódigosRetorno!$A$2:$B$1577,2,FALSE)</f>
        <v>El XML no contiene el tag o no existe informacion de ResponseCode</v>
      </c>
      <c r="N20" s="148" t="s">
        <v>163</v>
      </c>
      <c r="O20" s="319"/>
    </row>
    <row r="21" spans="1:15" ht="24" x14ac:dyDescent="0.35">
      <c r="A21" s="319"/>
      <c r="B21" s="1090"/>
      <c r="C21" s="1091"/>
      <c r="D21" s="1090"/>
      <c r="E21" s="1090"/>
      <c r="F21" s="1040"/>
      <c r="G21" s="897"/>
      <c r="H21" s="895"/>
      <c r="I21" s="893"/>
      <c r="J21" s="149" t="s">
        <v>2511</v>
      </c>
      <c r="K21" s="141" t="s">
        <v>171</v>
      </c>
      <c r="L21" s="158" t="s">
        <v>738</v>
      </c>
      <c r="M21" s="149" t="str">
        <f>VLOOKUP(L21,CódigosRetorno!$A$2:$B$1577,2,FALSE)</f>
        <v>ResponseCode - El dato ingresado no cumple con la estructura</v>
      </c>
      <c r="N21" s="148" t="s">
        <v>3055</v>
      </c>
      <c r="O21" s="319"/>
    </row>
    <row r="22" spans="1:15" x14ac:dyDescent="0.35">
      <c r="A22" s="319"/>
      <c r="B22" s="1090"/>
      <c r="C22" s="1091"/>
      <c r="D22" s="1090"/>
      <c r="E22" s="1090"/>
      <c r="F22" s="1040"/>
      <c r="G22" s="897"/>
      <c r="H22" s="888"/>
      <c r="I22" s="879"/>
      <c r="J22" s="603" t="s">
        <v>6472</v>
      </c>
      <c r="K22" s="602" t="s">
        <v>171</v>
      </c>
      <c r="L22" s="377" t="s">
        <v>4637</v>
      </c>
      <c r="M22" s="149" t="str">
        <f>VLOOKUP(L22,CódigosRetorno!$A$2:$B$1577,2,FALSE)</f>
        <v>El tipo de nota es un dato único</v>
      </c>
      <c r="N22" s="148" t="s">
        <v>163</v>
      </c>
      <c r="O22" s="319"/>
    </row>
    <row r="23" spans="1:15" ht="24" x14ac:dyDescent="0.35">
      <c r="A23" s="319"/>
      <c r="B23" s="1090"/>
      <c r="C23" s="1091"/>
      <c r="D23" s="1090"/>
      <c r="E23" s="1092" t="s">
        <v>8</v>
      </c>
      <c r="F23" s="1083"/>
      <c r="G23" s="148" t="s">
        <v>3898</v>
      </c>
      <c r="H23" s="149" t="s">
        <v>3899</v>
      </c>
      <c r="I23" s="148" t="s">
        <v>3900</v>
      </c>
      <c r="J23" s="149" t="s">
        <v>4253</v>
      </c>
      <c r="K23" s="141" t="s">
        <v>1072</v>
      </c>
      <c r="L23" s="158" t="s">
        <v>4241</v>
      </c>
      <c r="M23" s="149" t="str">
        <f>VLOOKUP(L23,CódigosRetorno!$A$2:$B$1577,2,FALSE)</f>
        <v>El dato ingresado como atributo @listAgencyName es incorrecto.</v>
      </c>
      <c r="N23" s="148" t="s">
        <v>163</v>
      </c>
      <c r="O23" s="319"/>
    </row>
    <row r="24" spans="1:15" ht="24" x14ac:dyDescent="0.35">
      <c r="A24" s="319"/>
      <c r="B24" s="1090"/>
      <c r="C24" s="1091"/>
      <c r="D24" s="1090"/>
      <c r="E24" s="1092"/>
      <c r="F24" s="1084"/>
      <c r="G24" s="148" t="s">
        <v>4787</v>
      </c>
      <c r="H24" s="149" t="s">
        <v>3902</v>
      </c>
      <c r="I24" s="148" t="s">
        <v>3900</v>
      </c>
      <c r="J24" s="149" t="s">
        <v>4350</v>
      </c>
      <c r="K24" s="141" t="s">
        <v>1072</v>
      </c>
      <c r="L24" s="158" t="s">
        <v>4242</v>
      </c>
      <c r="M24" s="149" t="str">
        <f>VLOOKUP(L24,CódigosRetorno!$A$2:$B$1577,2,FALSE)</f>
        <v>El dato ingresado como atributo @listName es incorrecto.</v>
      </c>
      <c r="N24" s="161" t="s">
        <v>163</v>
      </c>
      <c r="O24" s="319"/>
    </row>
    <row r="25" spans="1:15" ht="24" x14ac:dyDescent="0.35">
      <c r="A25" s="319"/>
      <c r="B25" s="1076"/>
      <c r="C25" s="1074"/>
      <c r="D25" s="1076"/>
      <c r="E25" s="1092"/>
      <c r="F25" s="1085"/>
      <c r="G25" s="148" t="s">
        <v>4205</v>
      </c>
      <c r="H25" s="149" t="s">
        <v>3904</v>
      </c>
      <c r="I25" s="148" t="s">
        <v>3900</v>
      </c>
      <c r="J25" s="149" t="s">
        <v>4349</v>
      </c>
      <c r="K25" s="158" t="s">
        <v>1072</v>
      </c>
      <c r="L25" s="160" t="s">
        <v>4243</v>
      </c>
      <c r="M25" s="149" t="str">
        <f>VLOOKUP(L25,CódigosRetorno!$A$2:$B$1577,2,FALSE)</f>
        <v>El dato ingresado como atributo @listURI es incorrecto.</v>
      </c>
      <c r="N25" s="161" t="s">
        <v>163</v>
      </c>
      <c r="O25" s="319"/>
    </row>
    <row r="26" spans="1:15" ht="24" x14ac:dyDescent="0.35">
      <c r="A26" s="319"/>
      <c r="B26" s="1075">
        <v>7</v>
      </c>
      <c r="C26" s="1073" t="s">
        <v>71</v>
      </c>
      <c r="D26" s="1075" t="s">
        <v>3</v>
      </c>
      <c r="E26" s="1075" t="s">
        <v>4</v>
      </c>
      <c r="F26" s="1083" t="s">
        <v>3939</v>
      </c>
      <c r="G26" s="889"/>
      <c r="H26" s="887" t="s">
        <v>87</v>
      </c>
      <c r="I26" s="878">
        <v>1</v>
      </c>
      <c r="J26" s="149" t="s">
        <v>2853</v>
      </c>
      <c r="K26" s="141" t="s">
        <v>171</v>
      </c>
      <c r="L26" s="158" t="s">
        <v>675</v>
      </c>
      <c r="M26" s="149" t="str">
        <f>VLOOKUP(L26,CódigosRetorno!$A$2:$B$1577,2,FALSE)</f>
        <v>El XML no contiene el tag o no existe informacion de cac:DiscrepancyResponse/cbc:Description</v>
      </c>
      <c r="N26" s="148" t="s">
        <v>163</v>
      </c>
      <c r="O26" s="319"/>
    </row>
    <row r="27" spans="1:15" ht="48" x14ac:dyDescent="0.35">
      <c r="A27" s="319"/>
      <c r="B27" s="1076"/>
      <c r="C27" s="1074"/>
      <c r="D27" s="1076"/>
      <c r="E27" s="1076"/>
      <c r="F27" s="1085"/>
      <c r="G27" s="890"/>
      <c r="H27" s="888"/>
      <c r="I27" s="879"/>
      <c r="J27" s="647" t="s">
        <v>6582</v>
      </c>
      <c r="K27" s="641" t="s">
        <v>171</v>
      </c>
      <c r="L27" s="377" t="s">
        <v>676</v>
      </c>
      <c r="M27" s="149" t="str">
        <f>VLOOKUP(L27,CódigosRetorno!$A$2:$B$1577,2,FALSE)</f>
        <v>cac:DiscrepancyResponse/cbc:Description - El dato ingresado no cumple con la estructura</v>
      </c>
      <c r="N27" s="148" t="s">
        <v>163</v>
      </c>
      <c r="O27" s="319"/>
    </row>
    <row r="28" spans="1:15" ht="24" x14ac:dyDescent="0.35">
      <c r="A28" s="319"/>
      <c r="B28" s="878">
        <v>8</v>
      </c>
      <c r="C28" s="903" t="s">
        <v>6179</v>
      </c>
      <c r="D28" s="889" t="s">
        <v>3</v>
      </c>
      <c r="E28" s="889" t="s">
        <v>4</v>
      </c>
      <c r="F28" s="878" t="s">
        <v>12</v>
      </c>
      <c r="G28" s="889" t="s">
        <v>5742</v>
      </c>
      <c r="H28" s="903" t="s">
        <v>2840</v>
      </c>
      <c r="I28" s="878">
        <v>1</v>
      </c>
      <c r="J28" s="149" t="s">
        <v>2853</v>
      </c>
      <c r="K28" s="158" t="s">
        <v>171</v>
      </c>
      <c r="L28" s="160" t="s">
        <v>691</v>
      </c>
      <c r="M28" s="149" t="str">
        <f>VLOOKUP(L28,CódigosRetorno!$A$2:$B$1577,2,FALSE)</f>
        <v>El XML no contiene el tag o no existe informacion de DocumentCurrencyCode</v>
      </c>
      <c r="N28" s="148" t="s">
        <v>163</v>
      </c>
      <c r="O28" s="319"/>
    </row>
    <row r="29" spans="1:15" ht="24" x14ac:dyDescent="0.35">
      <c r="A29" s="319"/>
      <c r="B29" s="893"/>
      <c r="C29" s="909"/>
      <c r="D29" s="894"/>
      <c r="E29" s="894"/>
      <c r="F29" s="893"/>
      <c r="G29" s="894"/>
      <c r="H29" s="909"/>
      <c r="I29" s="893"/>
      <c r="J29" s="151" t="s">
        <v>3083</v>
      </c>
      <c r="K29" s="158" t="s">
        <v>171</v>
      </c>
      <c r="L29" s="160" t="s">
        <v>692</v>
      </c>
      <c r="M29" s="149" t="str">
        <f>VLOOKUP(L29,CódigosRetorno!$A$2:$B$1577,2,FALSE)</f>
        <v>La moneda debe ser la misma en todo el documento. Salvo las percepciones que sólo son en moneda nacional.</v>
      </c>
      <c r="N29" s="148" t="s">
        <v>163</v>
      </c>
      <c r="O29" s="319"/>
    </row>
    <row r="30" spans="1:15" ht="24" x14ac:dyDescent="0.35">
      <c r="A30" s="319"/>
      <c r="B30" s="879"/>
      <c r="C30" s="904"/>
      <c r="D30" s="890"/>
      <c r="E30" s="890"/>
      <c r="F30" s="879"/>
      <c r="G30" s="890"/>
      <c r="H30" s="904"/>
      <c r="I30" s="879"/>
      <c r="J30" s="151" t="s">
        <v>4162</v>
      </c>
      <c r="K30" s="158" t="s">
        <v>171</v>
      </c>
      <c r="L30" s="158" t="s">
        <v>3843</v>
      </c>
      <c r="M30" s="149" t="str">
        <f>VLOOKUP(L30,CódigosRetorno!$A$2:$B$1577,2,FALSE)</f>
        <v>El valor ingresado como moneda del comprobante no es valido (catalogo nro 02).</v>
      </c>
      <c r="N30" s="148" t="s">
        <v>4549</v>
      </c>
      <c r="O30" s="319"/>
    </row>
    <row r="31" spans="1:15" x14ac:dyDescent="0.35">
      <c r="A31" s="319"/>
      <c r="B31" s="276" t="s">
        <v>5719</v>
      </c>
      <c r="C31" s="277"/>
      <c r="D31" s="278"/>
      <c r="E31" s="279" t="s">
        <v>163</v>
      </c>
      <c r="F31" s="280" t="s">
        <v>163</v>
      </c>
      <c r="G31" s="280" t="s">
        <v>163</v>
      </c>
      <c r="H31" s="281"/>
      <c r="I31" s="280"/>
      <c r="J31" s="282" t="s">
        <v>163</v>
      </c>
      <c r="K31" s="283" t="s">
        <v>163</v>
      </c>
      <c r="L31" s="284" t="s">
        <v>163</v>
      </c>
      <c r="M31" s="282" t="s">
        <v>163</v>
      </c>
      <c r="N31" s="285" t="s">
        <v>163</v>
      </c>
      <c r="O31" s="319"/>
    </row>
    <row r="32" spans="1:15" x14ac:dyDescent="0.35">
      <c r="A32" s="319"/>
      <c r="B32" s="148">
        <f>B28+1</f>
        <v>9</v>
      </c>
      <c r="C32" s="149" t="s">
        <v>5730</v>
      </c>
      <c r="D32" s="141" t="s">
        <v>3</v>
      </c>
      <c r="E32" s="141" t="s">
        <v>4</v>
      </c>
      <c r="F32" s="148" t="s">
        <v>22</v>
      </c>
      <c r="G32" s="141" t="s">
        <v>163</v>
      </c>
      <c r="H32" s="149"/>
      <c r="I32" s="148"/>
      <c r="J32" s="149" t="s">
        <v>2805</v>
      </c>
      <c r="K32" s="141" t="s">
        <v>163</v>
      </c>
      <c r="L32" s="158" t="s">
        <v>163</v>
      </c>
      <c r="M32" s="149" t="s">
        <v>163</v>
      </c>
      <c r="N32" s="148" t="s">
        <v>163</v>
      </c>
      <c r="O32" s="319"/>
    </row>
    <row r="33" spans="1:15" x14ac:dyDescent="0.35">
      <c r="A33" s="319"/>
      <c r="B33" s="248" t="s">
        <v>5720</v>
      </c>
      <c r="C33" s="248"/>
      <c r="D33" s="249"/>
      <c r="E33" s="250" t="s">
        <v>163</v>
      </c>
      <c r="F33" s="251" t="s">
        <v>163</v>
      </c>
      <c r="G33" s="251" t="s">
        <v>163</v>
      </c>
      <c r="H33" s="252"/>
      <c r="I33" s="251"/>
      <c r="J33" s="253" t="s">
        <v>163</v>
      </c>
      <c r="K33" s="254" t="s">
        <v>163</v>
      </c>
      <c r="L33" s="255" t="s">
        <v>163</v>
      </c>
      <c r="M33" s="178" t="s">
        <v>163</v>
      </c>
      <c r="N33" s="185" t="s">
        <v>163</v>
      </c>
      <c r="O33" s="319"/>
    </row>
    <row r="34" spans="1:15" ht="24" x14ac:dyDescent="0.35">
      <c r="A34" s="319"/>
      <c r="B34" s="878">
        <f>B32+1</f>
        <v>10</v>
      </c>
      <c r="C34" s="903" t="s">
        <v>6</v>
      </c>
      <c r="D34" s="889" t="s">
        <v>3</v>
      </c>
      <c r="E34" s="897" t="s">
        <v>4</v>
      </c>
      <c r="F34" s="876" t="s">
        <v>7</v>
      </c>
      <c r="G34" s="878"/>
      <c r="H34" s="903" t="s">
        <v>4207</v>
      </c>
      <c r="I34" s="878">
        <v>1</v>
      </c>
      <c r="J34" s="149" t="s">
        <v>2510</v>
      </c>
      <c r="K34" s="158" t="s">
        <v>171</v>
      </c>
      <c r="L34" s="160" t="s">
        <v>2387</v>
      </c>
      <c r="M34" s="149" t="str">
        <f>VLOOKUP(L34,CódigosRetorno!$A$2:$B$1577,2,FALSE)</f>
        <v>Número de RUC del nombre del archivo no coincide con el consignado en el contenido del archivo XML</v>
      </c>
      <c r="N34" s="148" t="s">
        <v>163</v>
      </c>
      <c r="O34" s="319"/>
    </row>
    <row r="35" spans="1:15" ht="24" x14ac:dyDescent="0.35">
      <c r="A35" s="319"/>
      <c r="B35" s="893"/>
      <c r="C35" s="909"/>
      <c r="D35" s="894"/>
      <c r="E35" s="897"/>
      <c r="F35" s="876"/>
      <c r="G35" s="893"/>
      <c r="H35" s="909"/>
      <c r="I35" s="893"/>
      <c r="J35" s="149" t="s">
        <v>2516</v>
      </c>
      <c r="K35" s="158" t="s">
        <v>171</v>
      </c>
      <c r="L35" s="160" t="s">
        <v>2322</v>
      </c>
      <c r="M35" s="149" t="str">
        <f>VLOOKUP(L35,CódigosRetorno!$A$2:$B$1577,2,FALSE)</f>
        <v>El contribuyente no esta activo</v>
      </c>
      <c r="N35" s="148" t="s">
        <v>2512</v>
      </c>
      <c r="O35" s="319"/>
    </row>
    <row r="36" spans="1:15" ht="24" x14ac:dyDescent="0.35">
      <c r="A36" s="319"/>
      <c r="B36" s="893"/>
      <c r="C36" s="909"/>
      <c r="D36" s="894"/>
      <c r="E36" s="897"/>
      <c r="F36" s="876"/>
      <c r="G36" s="893"/>
      <c r="H36" s="909"/>
      <c r="I36" s="893"/>
      <c r="J36" s="627" t="s">
        <v>5835</v>
      </c>
      <c r="K36" s="377" t="s">
        <v>171</v>
      </c>
      <c r="L36" s="378" t="s">
        <v>2321</v>
      </c>
      <c r="M36" s="618" t="str">
        <f>VLOOKUP(L36,CódigosRetorno!$A$2:$B$1577,2,FALSE)</f>
        <v>El contribuyente no esta habido</v>
      </c>
      <c r="N36" s="617" t="s">
        <v>2512</v>
      </c>
      <c r="O36" s="319"/>
    </row>
    <row r="37" spans="1:15" ht="24" x14ac:dyDescent="0.35">
      <c r="A37" s="319"/>
      <c r="B37" s="893"/>
      <c r="C37" s="909"/>
      <c r="D37" s="894"/>
      <c r="E37" s="897"/>
      <c r="F37" s="876"/>
      <c r="G37" s="879"/>
      <c r="H37" s="904"/>
      <c r="I37" s="879"/>
      <c r="J37" s="627" t="s">
        <v>6539</v>
      </c>
      <c r="K37" s="377" t="s">
        <v>171</v>
      </c>
      <c r="L37" s="378" t="s">
        <v>6537</v>
      </c>
      <c r="M37" s="627" t="str">
        <f>VLOOKUP(L37,CódigosRetorno!$A$2:$B$1577,2,FALSE)</f>
        <v>No puede enviar 'Recibos de servicios publicos' y sus notas asociadas por SEE-Desde los sistemas del contribuyente</v>
      </c>
      <c r="N37" s="148" t="s">
        <v>163</v>
      </c>
      <c r="O37" s="319"/>
    </row>
    <row r="38" spans="1:15" ht="24" x14ac:dyDescent="0.35">
      <c r="A38" s="319"/>
      <c r="B38" s="893"/>
      <c r="C38" s="909"/>
      <c r="D38" s="894"/>
      <c r="E38" s="897"/>
      <c r="F38" s="889" t="s">
        <v>43</v>
      </c>
      <c r="G38" s="878" t="s">
        <v>3912</v>
      </c>
      <c r="H38" s="903" t="s">
        <v>4208</v>
      </c>
      <c r="I38" s="878">
        <v>1</v>
      </c>
      <c r="J38" s="149" t="s">
        <v>6366</v>
      </c>
      <c r="K38" s="158" t="s">
        <v>171</v>
      </c>
      <c r="L38" s="160" t="s">
        <v>3744</v>
      </c>
      <c r="M38" s="149" t="str">
        <f>VLOOKUP(L38,CódigosRetorno!$A$2:$B$1577,2,FALSE)</f>
        <v>El XML no contiene el tag o no existe información del tipo de documento de identidad del emisor</v>
      </c>
      <c r="N38" s="148" t="s">
        <v>163</v>
      </c>
      <c r="O38" s="319"/>
    </row>
    <row r="39" spans="1:15" x14ac:dyDescent="0.35">
      <c r="A39" s="319"/>
      <c r="B39" s="893"/>
      <c r="C39" s="909"/>
      <c r="D39" s="894"/>
      <c r="E39" s="897"/>
      <c r="F39" s="890"/>
      <c r="G39" s="879"/>
      <c r="H39" s="904"/>
      <c r="I39" s="879"/>
      <c r="J39" s="149" t="s">
        <v>2513</v>
      </c>
      <c r="K39" s="158" t="s">
        <v>171</v>
      </c>
      <c r="L39" s="160" t="s">
        <v>785</v>
      </c>
      <c r="M39" s="149" t="str">
        <f>VLOOKUP(L39,CódigosRetorno!$A$2:$B$1577,2,FALSE)</f>
        <v>El tipo de documento no es aceptado.</v>
      </c>
      <c r="N39" s="148" t="s">
        <v>163</v>
      </c>
      <c r="O39" s="319"/>
    </row>
    <row r="40" spans="1:15" ht="24" x14ac:dyDescent="0.35">
      <c r="A40" s="319"/>
      <c r="B40" s="893"/>
      <c r="C40" s="909"/>
      <c r="D40" s="894"/>
      <c r="E40" s="894" t="s">
        <v>8</v>
      </c>
      <c r="F40" s="889"/>
      <c r="G40" s="161" t="s">
        <v>3914</v>
      </c>
      <c r="H40" s="94" t="s">
        <v>3915</v>
      </c>
      <c r="I40" s="148" t="s">
        <v>3900</v>
      </c>
      <c r="J40" s="149" t="s">
        <v>6363</v>
      </c>
      <c r="K40" s="141" t="s">
        <v>1072</v>
      </c>
      <c r="L40" s="158" t="s">
        <v>4246</v>
      </c>
      <c r="M40" s="149" t="str">
        <f>VLOOKUP(L40,CódigosRetorno!$A$2:$B$1577,2,FALSE)</f>
        <v>El dato ingresado como atributo @schemeName es incorrecto.</v>
      </c>
      <c r="N40" s="161" t="s">
        <v>163</v>
      </c>
      <c r="O40" s="319"/>
    </row>
    <row r="41" spans="1:15" ht="24" x14ac:dyDescent="0.35">
      <c r="A41" s="319"/>
      <c r="B41" s="893"/>
      <c r="C41" s="909"/>
      <c r="D41" s="894"/>
      <c r="E41" s="894"/>
      <c r="F41" s="894"/>
      <c r="G41" s="161" t="s">
        <v>3898</v>
      </c>
      <c r="H41" s="94" t="s">
        <v>3916</v>
      </c>
      <c r="I41" s="148" t="s">
        <v>3900</v>
      </c>
      <c r="J41" s="149" t="s">
        <v>4253</v>
      </c>
      <c r="K41" s="141" t="s">
        <v>1072</v>
      </c>
      <c r="L41" s="158" t="s">
        <v>4247</v>
      </c>
      <c r="M41" s="149" t="str">
        <f>VLOOKUP(L41,CódigosRetorno!$A$2:$B$1577,2,FALSE)</f>
        <v>El dato ingresado como atributo @schemeAgencyName es incorrecto.</v>
      </c>
      <c r="N41" s="161" t="s">
        <v>163</v>
      </c>
      <c r="O41" s="319"/>
    </row>
    <row r="42" spans="1:15" ht="24" x14ac:dyDescent="0.35">
      <c r="A42" s="319"/>
      <c r="B42" s="879"/>
      <c r="C42" s="904"/>
      <c r="D42" s="890"/>
      <c r="E42" s="890"/>
      <c r="F42" s="890"/>
      <c r="G42" s="161" t="s">
        <v>3917</v>
      </c>
      <c r="H42" s="94" t="s">
        <v>3918</v>
      </c>
      <c r="I42" s="148" t="s">
        <v>3900</v>
      </c>
      <c r="J42" s="149" t="s">
        <v>6364</v>
      </c>
      <c r="K42" s="802" t="s">
        <v>1072</v>
      </c>
      <c r="L42" s="803" t="s">
        <v>4248</v>
      </c>
      <c r="M42" s="149" t="str">
        <f>VLOOKUP(L42,CódigosRetorno!$A$2:$B$1577,2,FALSE)</f>
        <v>El dato ingresado como atributo @schemeURI es incorrecto.</v>
      </c>
      <c r="N42" s="161" t="s">
        <v>163</v>
      </c>
      <c r="O42" s="319"/>
    </row>
    <row r="43" spans="1:15" ht="48" x14ac:dyDescent="0.35">
      <c r="A43" s="319"/>
      <c r="B43" s="148">
        <f>B34+1</f>
        <v>11</v>
      </c>
      <c r="C43" s="149" t="s">
        <v>5721</v>
      </c>
      <c r="D43" s="141" t="s">
        <v>3</v>
      </c>
      <c r="E43" s="141" t="s">
        <v>8</v>
      </c>
      <c r="F43" s="148" t="s">
        <v>3919</v>
      </c>
      <c r="G43" s="141"/>
      <c r="H43" s="151" t="s">
        <v>84</v>
      </c>
      <c r="I43" s="148">
        <v>1</v>
      </c>
      <c r="J43" s="647" t="s">
        <v>6379</v>
      </c>
      <c r="K43" s="641" t="s">
        <v>1072</v>
      </c>
      <c r="L43" s="378" t="s">
        <v>1190</v>
      </c>
      <c r="M43" s="149" t="str">
        <f>VLOOKUP(L43,CódigosRetorno!$A$2:$B$1577,2,FALSE)</f>
        <v>El nombre comercial del emisor no cumple con el formato establecido</v>
      </c>
      <c r="N43" s="148" t="s">
        <v>163</v>
      </c>
      <c r="O43" s="319"/>
    </row>
    <row r="44" spans="1:15" ht="24" x14ac:dyDescent="0.35">
      <c r="A44" s="319"/>
      <c r="B44" s="876">
        <f>B43+1</f>
        <v>12</v>
      </c>
      <c r="C44" s="920" t="s">
        <v>48</v>
      </c>
      <c r="D44" s="897" t="s">
        <v>3</v>
      </c>
      <c r="E44" s="897" t="s">
        <v>4</v>
      </c>
      <c r="F44" s="876" t="s">
        <v>3919</v>
      </c>
      <c r="G44" s="897"/>
      <c r="H44" s="887" t="s">
        <v>83</v>
      </c>
      <c r="I44" s="878">
        <v>1</v>
      </c>
      <c r="J44" s="149" t="s">
        <v>2853</v>
      </c>
      <c r="K44" s="158" t="s">
        <v>171</v>
      </c>
      <c r="L44" s="160" t="s">
        <v>2384</v>
      </c>
      <c r="M44" s="149" t="str">
        <f>VLOOKUP(L44,CódigosRetorno!$A$2:$B$1577,2,FALSE)</f>
        <v>El XML no contiene el tag o no existe informacion de RegistrationName del emisor del documento</v>
      </c>
      <c r="N44" s="148" t="s">
        <v>163</v>
      </c>
      <c r="O44" s="319"/>
    </row>
    <row r="45" spans="1:15" ht="48" x14ac:dyDescent="0.35">
      <c r="A45" s="319"/>
      <c r="B45" s="876"/>
      <c r="C45" s="920"/>
      <c r="D45" s="897"/>
      <c r="E45" s="897"/>
      <c r="F45" s="876"/>
      <c r="G45" s="897"/>
      <c r="H45" s="895"/>
      <c r="I45" s="893"/>
      <c r="J45" s="858" t="s">
        <v>6379</v>
      </c>
      <c r="K45" s="856" t="s">
        <v>171</v>
      </c>
      <c r="L45" s="385" t="s">
        <v>2383</v>
      </c>
      <c r="M45" s="854" t="str">
        <f>VLOOKUP(L45,CódigosRetorno!$A$2:$B$1577,2,FALSE)</f>
        <v>RegistrationName - El nombre o razon social del emisor no cumple con el estandar</v>
      </c>
      <c r="N45" s="855" t="s">
        <v>163</v>
      </c>
      <c r="O45" s="319"/>
    </row>
    <row r="46" spans="1:15" ht="48" x14ac:dyDescent="0.35">
      <c r="A46" s="319"/>
      <c r="B46" s="876"/>
      <c r="C46" s="920"/>
      <c r="D46" s="897"/>
      <c r="E46" s="897"/>
      <c r="F46" s="876"/>
      <c r="G46" s="897"/>
      <c r="H46" s="888"/>
      <c r="I46" s="879"/>
      <c r="J46" s="647" t="s">
        <v>6379</v>
      </c>
      <c r="K46" s="377" t="s">
        <v>1072</v>
      </c>
      <c r="L46" s="378" t="s">
        <v>6843</v>
      </c>
      <c r="M46" s="149" t="str">
        <f>VLOOKUP(L46,CódigosRetorno!$A$2:$B$1577,2,FALSE)</f>
        <v>RegistrationName - El nombre o razon social del emisor no cumple con el estandar</v>
      </c>
      <c r="N46" s="148" t="s">
        <v>163</v>
      </c>
      <c r="O46" s="319"/>
    </row>
    <row r="47" spans="1:15" ht="48" x14ac:dyDescent="0.35">
      <c r="A47" s="319"/>
      <c r="B47" s="889">
        <v>13</v>
      </c>
      <c r="C47" s="1093" t="s">
        <v>5722</v>
      </c>
      <c r="D47" s="889" t="s">
        <v>3</v>
      </c>
      <c r="E47" s="889" t="s">
        <v>8</v>
      </c>
      <c r="F47" s="148" t="s">
        <v>3920</v>
      </c>
      <c r="G47" s="141"/>
      <c r="H47" s="149" t="s">
        <v>4209</v>
      </c>
      <c r="I47" s="144">
        <v>1</v>
      </c>
      <c r="J47" s="647" t="s">
        <v>6546</v>
      </c>
      <c r="K47" s="641" t="s">
        <v>1072</v>
      </c>
      <c r="L47" s="377" t="s">
        <v>1188</v>
      </c>
      <c r="M47" s="149" t="str">
        <f>VLOOKUP(L47,CódigosRetorno!$A$2:$B$1577,2,FALSE)</f>
        <v>La dirección completa y detallada del domicilio fiscal del emisor no cumple con el formato establecido</v>
      </c>
      <c r="N47" s="161" t="s">
        <v>163</v>
      </c>
      <c r="O47" s="319"/>
    </row>
    <row r="48" spans="1:15" ht="48" x14ac:dyDescent="0.35">
      <c r="A48" s="319"/>
      <c r="B48" s="894"/>
      <c r="C48" s="1094"/>
      <c r="D48" s="894"/>
      <c r="E48" s="894"/>
      <c r="F48" s="148" t="s">
        <v>45</v>
      </c>
      <c r="G48" s="141"/>
      <c r="H48" s="149" t="s">
        <v>4210</v>
      </c>
      <c r="I48" s="144" t="s">
        <v>3900</v>
      </c>
      <c r="J48" s="647" t="s">
        <v>6569</v>
      </c>
      <c r="K48" s="641" t="s">
        <v>1072</v>
      </c>
      <c r="L48" s="377" t="s">
        <v>1187</v>
      </c>
      <c r="M48" s="149" t="str">
        <f>VLOOKUP(L48,CódigosRetorno!$A$2:$B$1577,2,FALSE)</f>
        <v>La urbanización del domicilio fiscal del emisor no cumple con el formato establecido</v>
      </c>
      <c r="N48" s="161" t="s">
        <v>163</v>
      </c>
      <c r="O48" s="319"/>
    </row>
    <row r="49" spans="1:15" ht="48" x14ac:dyDescent="0.35">
      <c r="A49" s="319"/>
      <c r="B49" s="894"/>
      <c r="C49" s="1094"/>
      <c r="D49" s="894"/>
      <c r="E49" s="894"/>
      <c r="F49" s="148" t="s">
        <v>17</v>
      </c>
      <c r="G49" s="141"/>
      <c r="H49" s="149" t="s">
        <v>4211</v>
      </c>
      <c r="I49" s="144" t="s">
        <v>3900</v>
      </c>
      <c r="J49" s="647" t="s">
        <v>6570</v>
      </c>
      <c r="K49" s="641" t="s">
        <v>1072</v>
      </c>
      <c r="L49" s="377" t="s">
        <v>1186</v>
      </c>
      <c r="M49" s="149" t="str">
        <f>VLOOKUP(L49,CódigosRetorno!$A$2:$B$1577,2,FALSE)</f>
        <v>La provincia del domicilio fiscal del emisor no cumple con el formato establecido</v>
      </c>
      <c r="N49" s="161" t="s">
        <v>163</v>
      </c>
      <c r="O49" s="319"/>
    </row>
    <row r="50" spans="1:15" ht="36" x14ac:dyDescent="0.35">
      <c r="A50" s="319"/>
      <c r="B50" s="894"/>
      <c r="C50" s="1094"/>
      <c r="D50" s="894"/>
      <c r="E50" s="894"/>
      <c r="F50" s="142" t="s">
        <v>44</v>
      </c>
      <c r="G50" s="141" t="s">
        <v>5744</v>
      </c>
      <c r="H50" s="149" t="s">
        <v>4212</v>
      </c>
      <c r="I50" s="144">
        <v>1</v>
      </c>
      <c r="J50" s="603" t="s">
        <v>2947</v>
      </c>
      <c r="K50" s="602" t="s">
        <v>1072</v>
      </c>
      <c r="L50" s="377" t="s">
        <v>1189</v>
      </c>
      <c r="M50" s="149" t="str">
        <f>VLOOKUP(L50,CódigosRetorno!$A$2:$B$1577,2,FALSE)</f>
        <v>El codigo de ubigeo del domicilio fiscal del emisor no es válido</v>
      </c>
      <c r="N50" s="148" t="s">
        <v>4657</v>
      </c>
      <c r="O50" s="319"/>
    </row>
    <row r="51" spans="1:15" ht="24" x14ac:dyDescent="0.35">
      <c r="A51" s="319"/>
      <c r="B51" s="894"/>
      <c r="C51" s="1094"/>
      <c r="D51" s="894"/>
      <c r="E51" s="894"/>
      <c r="F51" s="876"/>
      <c r="G51" s="148" t="s">
        <v>3925</v>
      </c>
      <c r="H51" s="99" t="s">
        <v>3916</v>
      </c>
      <c r="I51" s="144" t="s">
        <v>3900</v>
      </c>
      <c r="J51" s="149" t="s">
        <v>4258</v>
      </c>
      <c r="K51" s="141" t="s">
        <v>1072</v>
      </c>
      <c r="L51" s="158" t="s">
        <v>4247</v>
      </c>
      <c r="M51" s="149" t="str">
        <f>VLOOKUP(L51,CódigosRetorno!$A$2:$B$1577,2,FALSE)</f>
        <v>El dato ingresado como atributo @schemeAgencyName es incorrecto.</v>
      </c>
      <c r="N51" s="161" t="s">
        <v>163</v>
      </c>
      <c r="O51" s="319"/>
    </row>
    <row r="52" spans="1:15" ht="24" x14ac:dyDescent="0.35">
      <c r="A52" s="319"/>
      <c r="B52" s="894"/>
      <c r="C52" s="1094"/>
      <c r="D52" s="894"/>
      <c r="E52" s="894"/>
      <c r="F52" s="876"/>
      <c r="G52" s="148" t="s">
        <v>3926</v>
      </c>
      <c r="H52" s="99" t="s">
        <v>3915</v>
      </c>
      <c r="I52" s="144" t="s">
        <v>3900</v>
      </c>
      <c r="J52" s="149" t="s">
        <v>4259</v>
      </c>
      <c r="K52" s="141" t="s">
        <v>1072</v>
      </c>
      <c r="L52" s="158" t="s">
        <v>4246</v>
      </c>
      <c r="M52" s="149" t="str">
        <f>VLOOKUP(L52,CódigosRetorno!$A$2:$B$1577,2,FALSE)</f>
        <v>El dato ingresado como atributo @schemeName es incorrecto.</v>
      </c>
      <c r="N52" s="161" t="s">
        <v>163</v>
      </c>
      <c r="O52" s="319"/>
    </row>
    <row r="53" spans="1:15" ht="48" x14ac:dyDescent="0.35">
      <c r="A53" s="319"/>
      <c r="B53" s="894"/>
      <c r="C53" s="1094"/>
      <c r="D53" s="894"/>
      <c r="E53" s="894"/>
      <c r="F53" s="148" t="s">
        <v>17</v>
      </c>
      <c r="G53" s="141"/>
      <c r="H53" s="149" t="s">
        <v>4213</v>
      </c>
      <c r="I53" s="144" t="s">
        <v>3900</v>
      </c>
      <c r="J53" s="647" t="s">
        <v>6570</v>
      </c>
      <c r="K53" s="641" t="s">
        <v>1072</v>
      </c>
      <c r="L53" s="377" t="s">
        <v>1185</v>
      </c>
      <c r="M53" s="149" t="str">
        <f>VLOOKUP(L53,CódigosRetorno!$A$2:$B$1577,2,FALSE)</f>
        <v>El departamento del domicilio fiscal del emisor no cumple con el formato establecido</v>
      </c>
      <c r="N53" s="161" t="s">
        <v>163</v>
      </c>
      <c r="O53" s="319"/>
    </row>
    <row r="54" spans="1:15" ht="48" x14ac:dyDescent="0.35">
      <c r="A54" s="319"/>
      <c r="B54" s="894"/>
      <c r="C54" s="1094"/>
      <c r="D54" s="894"/>
      <c r="E54" s="894"/>
      <c r="F54" s="148" t="s">
        <v>17</v>
      </c>
      <c r="G54" s="141"/>
      <c r="H54" s="149" t="s">
        <v>4214</v>
      </c>
      <c r="I54" s="144" t="s">
        <v>3900</v>
      </c>
      <c r="J54" s="647" t="s">
        <v>6570</v>
      </c>
      <c r="K54" s="641" t="s">
        <v>1072</v>
      </c>
      <c r="L54" s="377" t="s">
        <v>1184</v>
      </c>
      <c r="M54" s="149" t="str">
        <f>VLOOKUP(L54,CódigosRetorno!$A$2:$B$1577,2,FALSE)</f>
        <v>El distrito del domicilio fiscal del emisor no cumple con el formato establecido</v>
      </c>
      <c r="N54" s="161" t="s">
        <v>163</v>
      </c>
      <c r="O54" s="319"/>
    </row>
    <row r="55" spans="1:15" ht="36" x14ac:dyDescent="0.35">
      <c r="A55" s="319"/>
      <c r="B55" s="894"/>
      <c r="C55" s="1094"/>
      <c r="D55" s="894"/>
      <c r="E55" s="894"/>
      <c r="F55" s="148" t="s">
        <v>9</v>
      </c>
      <c r="G55" s="141" t="s">
        <v>5745</v>
      </c>
      <c r="H55" s="149" t="s">
        <v>4215</v>
      </c>
      <c r="I55" s="144">
        <v>1</v>
      </c>
      <c r="J55" s="149" t="s">
        <v>3082</v>
      </c>
      <c r="K55" s="141" t="s">
        <v>1072</v>
      </c>
      <c r="L55" s="158" t="s">
        <v>1283</v>
      </c>
      <c r="M55" s="149" t="str">
        <f>VLOOKUP(L55,CódigosRetorno!$A$2:$B$1577,2,FALSE)</f>
        <v>El codigo de pais debe ser PE</v>
      </c>
      <c r="N55" s="161" t="s">
        <v>163</v>
      </c>
      <c r="O55" s="319"/>
    </row>
    <row r="56" spans="1:15" ht="24" x14ac:dyDescent="0.35">
      <c r="A56" s="319"/>
      <c r="B56" s="894"/>
      <c r="C56" s="1094"/>
      <c r="D56" s="894"/>
      <c r="E56" s="894"/>
      <c r="F56" s="878"/>
      <c r="G56" s="161" t="s">
        <v>3930</v>
      </c>
      <c r="H56" s="149" t="s">
        <v>3908</v>
      </c>
      <c r="I56" s="144" t="s">
        <v>3900</v>
      </c>
      <c r="J56" s="149" t="s">
        <v>6365</v>
      </c>
      <c r="K56" s="141" t="s">
        <v>1072</v>
      </c>
      <c r="L56" s="158" t="s">
        <v>4245</v>
      </c>
      <c r="M56" s="149" t="str">
        <f>VLOOKUP(L56,CódigosRetorno!$A$2:$B$1577,2,FALSE)</f>
        <v>El dato ingresado como atributo @listID es incorrecto.</v>
      </c>
      <c r="N56" s="148" t="s">
        <v>163</v>
      </c>
      <c r="O56" s="319"/>
    </row>
    <row r="57" spans="1:15" ht="24" x14ac:dyDescent="0.35">
      <c r="A57" s="319"/>
      <c r="B57" s="894"/>
      <c r="C57" s="1094"/>
      <c r="D57" s="894"/>
      <c r="E57" s="894"/>
      <c r="F57" s="893"/>
      <c r="G57" s="161" t="s">
        <v>3931</v>
      </c>
      <c r="H57" s="149" t="s">
        <v>3899</v>
      </c>
      <c r="I57" s="144" t="s">
        <v>3900</v>
      </c>
      <c r="J57" s="149" t="s">
        <v>6362</v>
      </c>
      <c r="K57" s="141" t="s">
        <v>1072</v>
      </c>
      <c r="L57" s="158" t="s">
        <v>4241</v>
      </c>
      <c r="M57" s="149" t="str">
        <f>VLOOKUP(L57,CódigosRetorno!$A$2:$B$1577,2,FALSE)</f>
        <v>El dato ingresado como atributo @listAgencyName es incorrecto.</v>
      </c>
      <c r="N57" s="161" t="s">
        <v>163</v>
      </c>
      <c r="O57" s="319"/>
    </row>
    <row r="58" spans="1:15" ht="24" x14ac:dyDescent="0.35">
      <c r="A58" s="319"/>
      <c r="B58" s="890"/>
      <c r="C58" s="1095"/>
      <c r="D58" s="890"/>
      <c r="E58" s="890"/>
      <c r="F58" s="879"/>
      <c r="G58" s="148" t="s">
        <v>3932</v>
      </c>
      <c r="H58" s="149" t="s">
        <v>3902</v>
      </c>
      <c r="I58" s="144" t="s">
        <v>3900</v>
      </c>
      <c r="J58" s="149" t="s">
        <v>6506</v>
      </c>
      <c r="K58" s="158" t="s">
        <v>1072</v>
      </c>
      <c r="L58" s="160" t="s">
        <v>4242</v>
      </c>
      <c r="M58" s="149" t="str">
        <f>VLOOKUP(L58,CódigosRetorno!$A$2:$B$1577,2,FALSE)</f>
        <v>El dato ingresado como atributo @listName es incorrecto.</v>
      </c>
      <c r="N58" s="161" t="s">
        <v>163</v>
      </c>
      <c r="O58" s="319"/>
    </row>
    <row r="59" spans="1:15" ht="24" x14ac:dyDescent="0.35">
      <c r="A59" s="319"/>
      <c r="B59" s="878">
        <v>14</v>
      </c>
      <c r="C59" s="903" t="s">
        <v>5045</v>
      </c>
      <c r="D59" s="889" t="s">
        <v>3</v>
      </c>
      <c r="E59" s="878" t="s">
        <v>4</v>
      </c>
      <c r="F59" s="878" t="s">
        <v>40</v>
      </c>
      <c r="G59" s="889" t="s">
        <v>62</v>
      </c>
      <c r="H59" s="903" t="s">
        <v>4216</v>
      </c>
      <c r="I59" s="878">
        <v>1</v>
      </c>
      <c r="J59" s="145" t="s">
        <v>2853</v>
      </c>
      <c r="K59" s="158" t="s">
        <v>1072</v>
      </c>
      <c r="L59" s="158" t="s">
        <v>3746</v>
      </c>
      <c r="M59" s="149" t="str">
        <f>VLOOKUP(L59,CódigosRetorno!$A$2:$B$1577,2,FALSE)</f>
        <v>El XML no contiene el tag o no existe información del código de local anexo del emisor</v>
      </c>
      <c r="N59" s="148" t="s">
        <v>163</v>
      </c>
      <c r="O59" s="319"/>
    </row>
    <row r="60" spans="1:15" ht="24" x14ac:dyDescent="0.35">
      <c r="A60" s="319"/>
      <c r="B60" s="893"/>
      <c r="C60" s="909"/>
      <c r="D60" s="894"/>
      <c r="E60" s="893"/>
      <c r="F60" s="893"/>
      <c r="G60" s="894"/>
      <c r="H60" s="909"/>
      <c r="I60" s="893"/>
      <c r="J60" s="149" t="s">
        <v>4739</v>
      </c>
      <c r="K60" s="141" t="s">
        <v>1072</v>
      </c>
      <c r="L60" s="158" t="s">
        <v>3880</v>
      </c>
      <c r="M60" s="149" t="str">
        <f>VLOOKUP(L60,CódigosRetorno!$A$2:$B$1577,2,FALSE)</f>
        <v>El dato ingresado como local anexo no cumple con el formato establecido</v>
      </c>
      <c r="N60" s="148" t="s">
        <v>163</v>
      </c>
      <c r="O60" s="319"/>
    </row>
    <row r="61" spans="1:15" ht="24" x14ac:dyDescent="0.35">
      <c r="A61" s="319"/>
      <c r="B61" s="893"/>
      <c r="C61" s="909"/>
      <c r="D61" s="894"/>
      <c r="E61" s="878" t="s">
        <v>8</v>
      </c>
      <c r="F61" s="878"/>
      <c r="G61" s="148" t="s">
        <v>3898</v>
      </c>
      <c r="H61" s="99" t="s">
        <v>3899</v>
      </c>
      <c r="I61" s="144" t="s">
        <v>3900</v>
      </c>
      <c r="J61" s="149" t="s">
        <v>4253</v>
      </c>
      <c r="K61" s="141" t="s">
        <v>1072</v>
      </c>
      <c r="L61" s="158" t="s">
        <v>4241</v>
      </c>
      <c r="M61" s="149" t="str">
        <f>VLOOKUP(L61,CódigosRetorno!$A$2:$B$1577,2,FALSE)</f>
        <v>El dato ingresado como atributo @listAgencyName es incorrecto.</v>
      </c>
      <c r="N61" s="148" t="s">
        <v>163</v>
      </c>
      <c r="O61" s="319"/>
    </row>
    <row r="62" spans="1:15" ht="24" x14ac:dyDescent="0.35">
      <c r="A62" s="319"/>
      <c r="B62" s="879"/>
      <c r="C62" s="904"/>
      <c r="D62" s="890"/>
      <c r="E62" s="879"/>
      <c r="F62" s="879"/>
      <c r="G62" s="148" t="s">
        <v>3979</v>
      </c>
      <c r="H62" s="99" t="s">
        <v>3902</v>
      </c>
      <c r="I62" s="144" t="s">
        <v>3900</v>
      </c>
      <c r="J62" s="149" t="s">
        <v>4260</v>
      </c>
      <c r="K62" s="141" t="s">
        <v>1072</v>
      </c>
      <c r="L62" s="158" t="s">
        <v>4242</v>
      </c>
      <c r="M62" s="149" t="str">
        <f>VLOOKUP(L62,CódigosRetorno!$A$2:$B$1577,2,FALSE)</f>
        <v>El dato ingresado como atributo @listName es incorrecto.</v>
      </c>
      <c r="N62" s="161" t="s">
        <v>163</v>
      </c>
      <c r="O62" s="319"/>
    </row>
    <row r="63" spans="1:15" x14ac:dyDescent="0.35">
      <c r="A63" s="319"/>
      <c r="B63" s="186" t="s">
        <v>6106</v>
      </c>
      <c r="C63" s="186"/>
      <c r="D63" s="190"/>
      <c r="E63" s="180" t="s">
        <v>163</v>
      </c>
      <c r="F63" s="181" t="s">
        <v>163</v>
      </c>
      <c r="G63" s="181" t="s">
        <v>163</v>
      </c>
      <c r="H63" s="182"/>
      <c r="I63" s="181"/>
      <c r="J63" s="178" t="s">
        <v>163</v>
      </c>
      <c r="K63" s="183" t="s">
        <v>163</v>
      </c>
      <c r="L63" s="184" t="s">
        <v>163</v>
      </c>
      <c r="M63" s="178" t="s">
        <v>163</v>
      </c>
      <c r="N63" s="185" t="s">
        <v>163</v>
      </c>
      <c r="O63" s="319"/>
    </row>
    <row r="64" spans="1:15" ht="24" x14ac:dyDescent="0.35">
      <c r="A64" s="319"/>
      <c r="B64" s="878">
        <f>+B59+1</f>
        <v>15</v>
      </c>
      <c r="C64" s="903" t="s">
        <v>3933</v>
      </c>
      <c r="D64" s="889" t="s">
        <v>3</v>
      </c>
      <c r="E64" s="897" t="s">
        <v>4</v>
      </c>
      <c r="F64" s="876" t="s">
        <v>11</v>
      </c>
      <c r="G64" s="897"/>
      <c r="H64" s="903" t="s">
        <v>4217</v>
      </c>
      <c r="I64" s="878">
        <v>1</v>
      </c>
      <c r="J64" s="149" t="s">
        <v>2853</v>
      </c>
      <c r="K64" s="158" t="s">
        <v>171</v>
      </c>
      <c r="L64" s="160" t="s">
        <v>1620</v>
      </c>
      <c r="M64" s="149" t="str">
        <f>VLOOKUP(L64,CódigosRetorno!$A$2:$B$1577,2,FALSE)</f>
        <v>El XML no contiene el tag o no existe información del número de documento de identidad del cliente</v>
      </c>
      <c r="N64" s="148" t="s">
        <v>163</v>
      </c>
      <c r="O64" s="319"/>
    </row>
    <row r="65" spans="1:15" ht="36" x14ac:dyDescent="0.35">
      <c r="A65" s="319"/>
      <c r="B65" s="893"/>
      <c r="C65" s="909"/>
      <c r="D65" s="894"/>
      <c r="E65" s="897"/>
      <c r="F65" s="876"/>
      <c r="G65" s="897"/>
      <c r="H65" s="909"/>
      <c r="I65" s="893"/>
      <c r="J65" s="149" t="s">
        <v>3085</v>
      </c>
      <c r="K65" s="158" t="s">
        <v>171</v>
      </c>
      <c r="L65" s="160" t="s">
        <v>697</v>
      </c>
      <c r="M65" s="149" t="str">
        <f>VLOOKUP(L65,CódigosRetorno!$A$2:$B$1577,2,FALSE)</f>
        <v>El numero de documento de identidad del receptor debe ser  RUC</v>
      </c>
      <c r="N65" s="148" t="s">
        <v>163</v>
      </c>
      <c r="O65" s="319"/>
    </row>
    <row r="66" spans="1:15" ht="24" x14ac:dyDescent="0.35">
      <c r="A66" s="319"/>
      <c r="B66" s="893"/>
      <c r="C66" s="909"/>
      <c r="D66" s="894"/>
      <c r="E66" s="897"/>
      <c r="F66" s="876"/>
      <c r="G66" s="897"/>
      <c r="H66" s="909"/>
      <c r="I66" s="893"/>
      <c r="J66" s="149" t="s">
        <v>2825</v>
      </c>
      <c r="K66" s="158" t="s">
        <v>171</v>
      </c>
      <c r="L66" s="160" t="s">
        <v>4636</v>
      </c>
      <c r="M66" s="149" t="str">
        <f>VLOOKUP(L66,CódigosRetorno!$A$2:$B$1577,2,FALSE)</f>
        <v>El numero de RUC del receptor no existe.</v>
      </c>
      <c r="N66" s="148" t="s">
        <v>2512</v>
      </c>
      <c r="O66" s="319"/>
    </row>
    <row r="67" spans="1:15" ht="36" x14ac:dyDescent="0.35">
      <c r="A67" s="319"/>
      <c r="B67" s="893"/>
      <c r="C67" s="909"/>
      <c r="D67" s="894"/>
      <c r="E67" s="897"/>
      <c r="F67" s="876"/>
      <c r="G67" s="897"/>
      <c r="H67" s="909"/>
      <c r="I67" s="893"/>
      <c r="J67" s="149" t="s">
        <v>2752</v>
      </c>
      <c r="K67" s="158" t="s">
        <v>1072</v>
      </c>
      <c r="L67" s="160" t="s">
        <v>1322</v>
      </c>
      <c r="M67" s="149" t="str">
        <f>VLOOKUP(L67,CódigosRetorno!$A$2:$B$1577,2,FALSE)</f>
        <v>El RUC  del receptor no esta activo</v>
      </c>
      <c r="N67" s="148" t="s">
        <v>2512</v>
      </c>
      <c r="O67" s="319"/>
    </row>
    <row r="68" spans="1:15" ht="36" x14ac:dyDescent="0.35">
      <c r="A68" s="319"/>
      <c r="B68" s="893"/>
      <c r="C68" s="909"/>
      <c r="D68" s="894"/>
      <c r="E68" s="897"/>
      <c r="F68" s="876"/>
      <c r="G68" s="897"/>
      <c r="H68" s="904"/>
      <c r="I68" s="879"/>
      <c r="J68" s="379" t="s">
        <v>5832</v>
      </c>
      <c r="K68" s="377" t="s">
        <v>1072</v>
      </c>
      <c r="L68" s="378" t="s">
        <v>1320</v>
      </c>
      <c r="M68" s="149" t="str">
        <f>VLOOKUP(L68,CódigosRetorno!$A$2:$B$1577,2,FALSE)</f>
        <v>El RUC del receptor no esta habido</v>
      </c>
      <c r="N68" s="148" t="s">
        <v>2512</v>
      </c>
      <c r="O68" s="319"/>
    </row>
    <row r="69" spans="1:15" ht="24" x14ac:dyDescent="0.35">
      <c r="A69" s="319"/>
      <c r="B69" s="893"/>
      <c r="C69" s="909"/>
      <c r="D69" s="894"/>
      <c r="E69" s="897"/>
      <c r="F69" s="878" t="s">
        <v>43</v>
      </c>
      <c r="G69" s="878" t="s">
        <v>5743</v>
      </c>
      <c r="H69" s="903" t="s">
        <v>4218</v>
      </c>
      <c r="I69" s="905">
        <v>1</v>
      </c>
      <c r="J69" s="149" t="s">
        <v>6366</v>
      </c>
      <c r="K69" s="158" t="s">
        <v>171</v>
      </c>
      <c r="L69" s="160" t="s">
        <v>1620</v>
      </c>
      <c r="M69" s="149" t="str">
        <f>VLOOKUP(L69,CódigosRetorno!$A$2:$B$1577,2,FALSE)</f>
        <v>El XML no contiene el tag o no existe información del número de documento de identidad del cliente</v>
      </c>
      <c r="N69" s="148" t="s">
        <v>163</v>
      </c>
      <c r="O69" s="319"/>
    </row>
    <row r="70" spans="1:15" ht="24" x14ac:dyDescent="0.35">
      <c r="A70" s="319"/>
      <c r="B70" s="893"/>
      <c r="C70" s="909"/>
      <c r="D70" s="894"/>
      <c r="E70" s="897"/>
      <c r="F70" s="879"/>
      <c r="G70" s="879"/>
      <c r="H70" s="904"/>
      <c r="I70" s="898"/>
      <c r="J70" s="149" t="s">
        <v>5104</v>
      </c>
      <c r="K70" s="158" t="s">
        <v>171</v>
      </c>
      <c r="L70" s="160" t="s">
        <v>700</v>
      </c>
      <c r="M70" s="149" t="str">
        <f>VLOOKUP(L70,CódigosRetorno!$A$2:$B$1577,2,FALSE)</f>
        <v>El dato ingresado  en el tipo de documento de identidad del receptor no cumple con el estandar o no esta permitido.</v>
      </c>
      <c r="N70" s="148" t="s">
        <v>4669</v>
      </c>
      <c r="O70" s="319"/>
    </row>
    <row r="71" spans="1:15" ht="24" x14ac:dyDescent="0.35">
      <c r="A71" s="319"/>
      <c r="B71" s="893"/>
      <c r="C71" s="909"/>
      <c r="D71" s="894"/>
      <c r="E71" s="889" t="s">
        <v>8</v>
      </c>
      <c r="F71" s="878"/>
      <c r="G71" s="161" t="s">
        <v>3914</v>
      </c>
      <c r="H71" s="149" t="s">
        <v>3915</v>
      </c>
      <c r="I71" s="148" t="s">
        <v>3900</v>
      </c>
      <c r="J71" s="149" t="s">
        <v>6363</v>
      </c>
      <c r="K71" s="141" t="s">
        <v>1072</v>
      </c>
      <c r="L71" s="158" t="s">
        <v>4246</v>
      </c>
      <c r="M71" s="149" t="str">
        <f>VLOOKUP(L71,CódigosRetorno!$A$2:$B$1577,2,FALSE)</f>
        <v>El dato ingresado como atributo @schemeName es incorrecto.</v>
      </c>
      <c r="N71" s="161" t="s">
        <v>163</v>
      </c>
      <c r="O71" s="319"/>
    </row>
    <row r="72" spans="1:15" ht="24" x14ac:dyDescent="0.35">
      <c r="A72" s="319"/>
      <c r="B72" s="893"/>
      <c r="C72" s="909"/>
      <c r="D72" s="894"/>
      <c r="E72" s="894"/>
      <c r="F72" s="893"/>
      <c r="G72" s="161" t="s">
        <v>3898</v>
      </c>
      <c r="H72" s="149" t="s">
        <v>3916</v>
      </c>
      <c r="I72" s="148" t="s">
        <v>3900</v>
      </c>
      <c r="J72" s="149" t="s">
        <v>4253</v>
      </c>
      <c r="K72" s="141" t="s">
        <v>1072</v>
      </c>
      <c r="L72" s="158" t="s">
        <v>4247</v>
      </c>
      <c r="M72" s="149" t="str">
        <f>VLOOKUP(L72,CódigosRetorno!$A$2:$B$1577,2,FALSE)</f>
        <v>El dato ingresado como atributo @schemeAgencyName es incorrecto.</v>
      </c>
      <c r="N72" s="161" t="s">
        <v>163</v>
      </c>
      <c r="O72" s="319"/>
    </row>
    <row r="73" spans="1:15" ht="24" x14ac:dyDescent="0.35">
      <c r="A73" s="319"/>
      <c r="B73" s="879"/>
      <c r="C73" s="904"/>
      <c r="D73" s="890"/>
      <c r="E73" s="890"/>
      <c r="F73" s="879"/>
      <c r="G73" s="161" t="s">
        <v>3917</v>
      </c>
      <c r="H73" s="149" t="s">
        <v>3918</v>
      </c>
      <c r="I73" s="148" t="s">
        <v>3900</v>
      </c>
      <c r="J73" s="149" t="s">
        <v>6364</v>
      </c>
      <c r="K73" s="158" t="s">
        <v>1072</v>
      </c>
      <c r="L73" s="160" t="s">
        <v>4248</v>
      </c>
      <c r="M73" s="149" t="str">
        <f>VLOOKUP(L73,CódigosRetorno!$A$2:$B$1577,2,FALSE)</f>
        <v>El dato ingresado como atributo @schemeURI es incorrecto.</v>
      </c>
      <c r="N73" s="161" t="s">
        <v>163</v>
      </c>
      <c r="O73" s="319"/>
    </row>
    <row r="74" spans="1:15" ht="24" x14ac:dyDescent="0.35">
      <c r="A74" s="319"/>
      <c r="B74" s="876">
        <f>B64+1</f>
        <v>16</v>
      </c>
      <c r="C74" s="870" t="s">
        <v>49</v>
      </c>
      <c r="D74" s="889" t="s">
        <v>3</v>
      </c>
      <c r="E74" s="897" t="s">
        <v>4</v>
      </c>
      <c r="F74" s="876" t="s">
        <v>3919</v>
      </c>
      <c r="G74" s="897"/>
      <c r="H74" s="887" t="s">
        <v>86</v>
      </c>
      <c r="I74" s="878">
        <v>1</v>
      </c>
      <c r="J74" s="149" t="s">
        <v>2853</v>
      </c>
      <c r="K74" s="158" t="s">
        <v>171</v>
      </c>
      <c r="L74" s="160" t="s">
        <v>701</v>
      </c>
      <c r="M74" s="149" t="str">
        <f>VLOOKUP(L74,CódigosRetorno!$A$2:$B$1577,2,FALSE)</f>
        <v>El XML no contiene el tag o no existe informacion de RegistrationName del receptor del documento</v>
      </c>
      <c r="N74" s="148" t="s">
        <v>163</v>
      </c>
      <c r="O74" s="319"/>
    </row>
    <row r="75" spans="1:15" ht="48" x14ac:dyDescent="0.35">
      <c r="A75" s="319"/>
      <c r="B75" s="876"/>
      <c r="C75" s="870"/>
      <c r="D75" s="890"/>
      <c r="E75" s="897"/>
      <c r="F75" s="876"/>
      <c r="G75" s="897"/>
      <c r="H75" s="888"/>
      <c r="I75" s="879"/>
      <c r="J75" s="647" t="s">
        <v>6583</v>
      </c>
      <c r="K75" s="377" t="s">
        <v>171</v>
      </c>
      <c r="L75" s="378" t="s">
        <v>702</v>
      </c>
      <c r="M75" s="149" t="str">
        <f>VLOOKUP(L75,CódigosRetorno!$A$2:$B$1577,2,FALSE)</f>
        <v>RegistrationName -  El dato ingresado no cumple con el estandar</v>
      </c>
      <c r="N75" s="148" t="s">
        <v>163</v>
      </c>
      <c r="O75" s="319"/>
    </row>
    <row r="76" spans="1:15" ht="48" x14ac:dyDescent="0.35">
      <c r="A76" s="319"/>
      <c r="B76" s="878">
        <f>B74+1</f>
        <v>17</v>
      </c>
      <c r="C76" s="903" t="s">
        <v>5909</v>
      </c>
      <c r="D76" s="889" t="s">
        <v>3</v>
      </c>
      <c r="E76" s="889" t="s">
        <v>8</v>
      </c>
      <c r="F76" s="148" t="s">
        <v>11</v>
      </c>
      <c r="G76" s="141"/>
      <c r="H76" s="149" t="s">
        <v>5254</v>
      </c>
      <c r="I76" s="148">
        <v>1</v>
      </c>
      <c r="J76" s="149" t="s">
        <v>2514</v>
      </c>
      <c r="K76" s="158" t="s">
        <v>163</v>
      </c>
      <c r="L76" s="160" t="s">
        <v>163</v>
      </c>
      <c r="M76" s="149" t="str">
        <f>VLOOKUP(L76,CódigosRetorno!$A$2:$B$1577,2,FALSE)</f>
        <v>-</v>
      </c>
      <c r="N76" s="148" t="s">
        <v>163</v>
      </c>
      <c r="O76" s="319"/>
    </row>
    <row r="77" spans="1:15" ht="48" x14ac:dyDescent="0.35">
      <c r="A77" s="319"/>
      <c r="B77" s="893"/>
      <c r="C77" s="909"/>
      <c r="D77" s="894"/>
      <c r="E77" s="894"/>
      <c r="F77" s="148" t="s">
        <v>43</v>
      </c>
      <c r="G77" s="141" t="s">
        <v>5743</v>
      </c>
      <c r="H77" s="149" t="s">
        <v>5255</v>
      </c>
      <c r="I77" s="148">
        <v>1</v>
      </c>
      <c r="J77" s="149" t="s">
        <v>2514</v>
      </c>
      <c r="K77" s="158" t="s">
        <v>163</v>
      </c>
      <c r="L77" s="160" t="s">
        <v>163</v>
      </c>
      <c r="M77" s="149" t="str">
        <f>VLOOKUP(L77,CódigosRetorno!$A$2:$B$1577,2,FALSE)</f>
        <v>-</v>
      </c>
      <c r="N77" s="161" t="s">
        <v>163</v>
      </c>
      <c r="O77" s="319"/>
    </row>
    <row r="78" spans="1:15" x14ac:dyDescent="0.35">
      <c r="A78" s="319"/>
      <c r="B78" s="893"/>
      <c r="C78" s="909"/>
      <c r="D78" s="894"/>
      <c r="E78" s="894"/>
      <c r="F78" s="878"/>
      <c r="G78" s="161" t="s">
        <v>3914</v>
      </c>
      <c r="H78" s="149" t="s">
        <v>3915</v>
      </c>
      <c r="I78" s="148" t="s">
        <v>3900</v>
      </c>
      <c r="J78" s="149" t="s">
        <v>2514</v>
      </c>
      <c r="K78" s="141" t="s">
        <v>163</v>
      </c>
      <c r="L78" s="158" t="s">
        <v>163</v>
      </c>
      <c r="M78" s="149" t="str">
        <f>VLOOKUP(L78,CódigosRetorno!$A$2:$B$1577,2,FALSE)</f>
        <v>-</v>
      </c>
      <c r="N78" s="161" t="s">
        <v>163</v>
      </c>
      <c r="O78" s="319"/>
    </row>
    <row r="79" spans="1:15" x14ac:dyDescent="0.35">
      <c r="A79" s="319"/>
      <c r="B79" s="893"/>
      <c r="C79" s="909"/>
      <c r="D79" s="894"/>
      <c r="E79" s="894"/>
      <c r="F79" s="893"/>
      <c r="G79" s="161" t="s">
        <v>3898</v>
      </c>
      <c r="H79" s="149" t="s">
        <v>3916</v>
      </c>
      <c r="I79" s="148" t="s">
        <v>3900</v>
      </c>
      <c r="J79" s="149" t="s">
        <v>2514</v>
      </c>
      <c r="K79" s="141" t="s">
        <v>163</v>
      </c>
      <c r="L79" s="158" t="s">
        <v>163</v>
      </c>
      <c r="M79" s="149" t="str">
        <f>VLOOKUP(L79,CódigosRetorno!$A$2:$B$1577,2,FALSE)</f>
        <v>-</v>
      </c>
      <c r="N79" s="161" t="s">
        <v>163</v>
      </c>
      <c r="O79" s="319"/>
    </row>
    <row r="80" spans="1:15" ht="24" x14ac:dyDescent="0.35">
      <c r="A80" s="319"/>
      <c r="B80" s="893"/>
      <c r="C80" s="909"/>
      <c r="D80" s="894"/>
      <c r="E80" s="894"/>
      <c r="F80" s="879"/>
      <c r="G80" s="161" t="s">
        <v>3917</v>
      </c>
      <c r="H80" s="149" t="s">
        <v>3918</v>
      </c>
      <c r="I80" s="148" t="s">
        <v>3900</v>
      </c>
      <c r="J80" s="149" t="s">
        <v>2514</v>
      </c>
      <c r="K80" s="158" t="s">
        <v>163</v>
      </c>
      <c r="L80" s="160" t="s">
        <v>163</v>
      </c>
      <c r="M80" s="149" t="str">
        <f>VLOOKUP(L80,CódigosRetorno!$A$2:$B$1577,2,FALSE)</f>
        <v>-</v>
      </c>
      <c r="N80" s="161" t="s">
        <v>163</v>
      </c>
      <c r="O80" s="319"/>
    </row>
    <row r="81" spans="1:15" ht="48" x14ac:dyDescent="0.35">
      <c r="A81" s="319"/>
      <c r="B81" s="879"/>
      <c r="C81" s="904"/>
      <c r="D81" s="890"/>
      <c r="E81" s="890"/>
      <c r="F81" s="148" t="s">
        <v>3919</v>
      </c>
      <c r="G81" s="141"/>
      <c r="H81" s="149" t="s">
        <v>5256</v>
      </c>
      <c r="I81" s="148">
        <v>1</v>
      </c>
      <c r="J81" s="149" t="s">
        <v>2514</v>
      </c>
      <c r="K81" s="158" t="s">
        <v>163</v>
      </c>
      <c r="L81" s="160" t="s">
        <v>163</v>
      </c>
      <c r="M81" s="149" t="str">
        <f>VLOOKUP(L81,CódigosRetorno!$A$2:$B$1577,2,FALSE)</f>
        <v>-</v>
      </c>
      <c r="N81" s="148" t="s">
        <v>163</v>
      </c>
      <c r="O81" s="319"/>
    </row>
    <row r="82" spans="1:15" x14ac:dyDescent="0.35">
      <c r="A82" s="319"/>
      <c r="B82" s="256" t="s">
        <v>144</v>
      </c>
      <c r="C82" s="191"/>
      <c r="D82" s="257"/>
      <c r="E82" s="192"/>
      <c r="F82" s="192"/>
      <c r="G82" s="192"/>
      <c r="H82" s="197"/>
      <c r="I82" s="192"/>
      <c r="J82" s="178" t="s">
        <v>163</v>
      </c>
      <c r="K82" s="258" t="s">
        <v>163</v>
      </c>
      <c r="L82" s="184" t="s">
        <v>163</v>
      </c>
      <c r="M82" s="149" t="str">
        <f>VLOOKUP(L82,CódigosRetorno!$A$2:$B$1577,2,FALSE)</f>
        <v>-</v>
      </c>
      <c r="N82" s="183" t="s">
        <v>163</v>
      </c>
      <c r="O82" s="319"/>
    </row>
    <row r="83" spans="1:15" ht="48" x14ac:dyDescent="0.35">
      <c r="A83" s="319"/>
      <c r="B83" s="1075">
        <f>B76+1</f>
        <v>18</v>
      </c>
      <c r="C83" s="1073" t="s">
        <v>6180</v>
      </c>
      <c r="D83" s="1075" t="s">
        <v>3</v>
      </c>
      <c r="E83" s="1075" t="s">
        <v>4</v>
      </c>
      <c r="F83" s="1083" t="s">
        <v>4219</v>
      </c>
      <c r="G83" s="1075" t="s">
        <v>52</v>
      </c>
      <c r="H83" s="903" t="s">
        <v>89</v>
      </c>
      <c r="I83" s="1086">
        <v>1</v>
      </c>
      <c r="J83" s="166" t="s">
        <v>5105</v>
      </c>
      <c r="K83" s="158" t="s">
        <v>171</v>
      </c>
      <c r="L83" s="160" t="s">
        <v>4562</v>
      </c>
      <c r="M83" s="149" t="str">
        <f>VLOOKUP(L83,CódigosRetorno!$A$2:$B$1577,2,FALSE)</f>
        <v>Para los ajustes de operaciones de exportación solo es permitido registrar un documento que modifica.</v>
      </c>
      <c r="N83" s="141" t="s">
        <v>163</v>
      </c>
      <c r="O83" s="319"/>
    </row>
    <row r="84" spans="1:15" ht="108" x14ac:dyDescent="0.35">
      <c r="A84" s="319"/>
      <c r="B84" s="1090"/>
      <c r="C84" s="1091"/>
      <c r="D84" s="1090"/>
      <c r="E84" s="1090"/>
      <c r="F84" s="1084"/>
      <c r="G84" s="1090"/>
      <c r="H84" s="909"/>
      <c r="I84" s="1087"/>
      <c r="J84" s="149" t="s">
        <v>4771</v>
      </c>
      <c r="K84" s="84" t="s">
        <v>171</v>
      </c>
      <c r="L84" s="158" t="s">
        <v>747</v>
      </c>
      <c r="M84" s="149" t="str">
        <f>VLOOKUP(L84,CódigosRetorno!$A$2:$B$1577,2,FALSE)</f>
        <v>La serie o numero del documento modificado por la Nota de Debito no cumple con el formato establecido</v>
      </c>
      <c r="N84" s="141" t="s">
        <v>163</v>
      </c>
      <c r="O84" s="319"/>
    </row>
    <row r="85" spans="1:15" ht="72" x14ac:dyDescent="0.35">
      <c r="A85" s="319"/>
      <c r="B85" s="1090"/>
      <c r="C85" s="1091"/>
      <c r="D85" s="1090"/>
      <c r="E85" s="1090"/>
      <c r="F85" s="1084"/>
      <c r="G85" s="1090"/>
      <c r="H85" s="909"/>
      <c r="I85" s="1087"/>
      <c r="J85" s="149" t="s">
        <v>4770</v>
      </c>
      <c r="K85" s="141" t="s">
        <v>171</v>
      </c>
      <c r="L85" s="158" t="s">
        <v>747</v>
      </c>
      <c r="M85" s="149" t="str">
        <f>VLOOKUP(L85,CódigosRetorno!$A$2:$B$1577,2,FALSE)</f>
        <v>La serie o numero del documento modificado por la Nota de Debito no cumple con el formato establecido</v>
      </c>
      <c r="N85" s="148" t="s">
        <v>163</v>
      </c>
      <c r="O85" s="319"/>
    </row>
    <row r="86" spans="1:15" ht="84" x14ac:dyDescent="0.35">
      <c r="A86" s="319"/>
      <c r="B86" s="1090"/>
      <c r="C86" s="1091"/>
      <c r="D86" s="1090"/>
      <c r="E86" s="1090"/>
      <c r="F86" s="1084"/>
      <c r="G86" s="1090"/>
      <c r="H86" s="909"/>
      <c r="I86" s="1087"/>
      <c r="J86" s="149" t="s">
        <v>4942</v>
      </c>
      <c r="K86" s="141" t="s">
        <v>171</v>
      </c>
      <c r="L86" s="158" t="s">
        <v>747</v>
      </c>
      <c r="M86" s="149" t="str">
        <f>VLOOKUP(L86,CódigosRetorno!$A$2:$B$1577,2,FALSE)</f>
        <v>La serie o numero del documento modificado por la Nota de Debito no cumple con el formato establecido</v>
      </c>
      <c r="N86" s="148" t="s">
        <v>163</v>
      </c>
      <c r="O86" s="319"/>
    </row>
    <row r="87" spans="1:15" ht="84" x14ac:dyDescent="0.35">
      <c r="A87" s="319"/>
      <c r="B87" s="1090"/>
      <c r="C87" s="1091"/>
      <c r="D87" s="1090"/>
      <c r="E87" s="1090"/>
      <c r="F87" s="1084"/>
      <c r="G87" s="1090"/>
      <c r="H87" s="909"/>
      <c r="I87" s="1087"/>
      <c r="J87" s="149" t="s">
        <v>4943</v>
      </c>
      <c r="K87" s="141" t="s">
        <v>171</v>
      </c>
      <c r="L87" s="158" t="s">
        <v>747</v>
      </c>
      <c r="M87" s="149" t="str">
        <f>VLOOKUP(L87,CódigosRetorno!$A$2:$B$1577,2,FALSE)</f>
        <v>La serie o numero del documento modificado por la Nota de Debito no cumple con el formato establecido</v>
      </c>
      <c r="N87" s="148"/>
      <c r="O87" s="319"/>
    </row>
    <row r="88" spans="1:15" ht="48" x14ac:dyDescent="0.35">
      <c r="A88" s="319"/>
      <c r="B88" s="1090"/>
      <c r="C88" s="1091"/>
      <c r="D88" s="1090"/>
      <c r="E88" s="1090"/>
      <c r="F88" s="1084"/>
      <c r="G88" s="1090"/>
      <c r="H88" s="909"/>
      <c r="I88" s="1087"/>
      <c r="J88" s="149" t="s">
        <v>6186</v>
      </c>
      <c r="K88" s="141" t="s">
        <v>171</v>
      </c>
      <c r="L88" s="158" t="s">
        <v>747</v>
      </c>
      <c r="M88" s="149" t="str">
        <f>VLOOKUP(L88,CódigosRetorno!$A$2:$B$1577,2,FALSE)</f>
        <v>La serie o numero del documento modificado por la Nota de Debito no cumple con el formato establecido</v>
      </c>
      <c r="N88" s="148" t="s">
        <v>163</v>
      </c>
      <c r="O88" s="319"/>
    </row>
    <row r="89" spans="1:15" ht="48" x14ac:dyDescent="0.35">
      <c r="A89" s="319"/>
      <c r="B89" s="1090"/>
      <c r="C89" s="1091"/>
      <c r="D89" s="1090"/>
      <c r="E89" s="1090"/>
      <c r="F89" s="1084"/>
      <c r="G89" s="1090"/>
      <c r="H89" s="909"/>
      <c r="I89" s="1087"/>
      <c r="J89" s="149" t="s">
        <v>6181</v>
      </c>
      <c r="K89" s="141" t="s">
        <v>171</v>
      </c>
      <c r="L89" s="158" t="s">
        <v>747</v>
      </c>
      <c r="M89" s="149" t="str">
        <f>VLOOKUP(L89,CódigosRetorno!$A$2:$B$1577,2,FALSE)</f>
        <v>La serie o numero del documento modificado por la Nota de Debito no cumple con el formato establecido</v>
      </c>
      <c r="N89" s="148" t="s">
        <v>163</v>
      </c>
      <c r="O89" s="319"/>
    </row>
    <row r="90" spans="1:15" ht="144" x14ac:dyDescent="0.35">
      <c r="A90" s="319"/>
      <c r="B90" s="1090"/>
      <c r="C90" s="1091"/>
      <c r="D90" s="1090"/>
      <c r="E90" s="1090"/>
      <c r="F90" s="1084"/>
      <c r="G90" s="1090"/>
      <c r="H90" s="909"/>
      <c r="I90" s="1087"/>
      <c r="J90" s="379" t="s">
        <v>6928</v>
      </c>
      <c r="K90" s="377" t="s">
        <v>171</v>
      </c>
      <c r="L90" s="378" t="s">
        <v>747</v>
      </c>
      <c r="M90" s="149" t="str">
        <f>VLOOKUP(L90,CódigosRetorno!$A$2:$B$1577,2,FALSE)</f>
        <v>La serie o numero del documento modificado por la Nota de Debito no cumple con el formato establecido</v>
      </c>
      <c r="N90" s="148"/>
      <c r="O90" s="319"/>
    </row>
    <row r="91" spans="1:15" ht="48" x14ac:dyDescent="0.35">
      <c r="A91" s="319"/>
      <c r="B91" s="1092"/>
      <c r="C91" s="1043"/>
      <c r="D91" s="1092"/>
      <c r="E91" s="1092"/>
      <c r="F91" s="1040"/>
      <c r="G91" s="1092"/>
      <c r="H91" s="920"/>
      <c r="I91" s="1088"/>
      <c r="J91" s="801" t="s">
        <v>6182</v>
      </c>
      <c r="K91" s="804" t="s">
        <v>171</v>
      </c>
      <c r="L91" s="802" t="s">
        <v>2146</v>
      </c>
      <c r="M91" s="149" t="str">
        <f>VLOOKUP(L91,CódigosRetorno!$A$2:$B$1577,2,FALSE)</f>
        <v>El documento modificado en la Nota de debito no esta registrada</v>
      </c>
      <c r="N91" s="148" t="s">
        <v>2500</v>
      </c>
      <c r="O91" s="319"/>
    </row>
    <row r="92" spans="1:15" ht="48" x14ac:dyDescent="0.35">
      <c r="A92" s="319"/>
      <c r="B92" s="1092"/>
      <c r="C92" s="1043"/>
      <c r="D92" s="1092"/>
      <c r="E92" s="1092"/>
      <c r="F92" s="1040"/>
      <c r="G92" s="1092"/>
      <c r="H92" s="920"/>
      <c r="I92" s="1088"/>
      <c r="J92" s="801" t="s">
        <v>6184</v>
      </c>
      <c r="K92" s="804" t="s">
        <v>171</v>
      </c>
      <c r="L92" s="802" t="s">
        <v>2148</v>
      </c>
      <c r="M92" s="149" t="str">
        <f>VLOOKUP(L92,CódigosRetorno!$A$2:$B$1577,2,FALSE)</f>
        <v>El documento modificado en la Nota de debito se encuentra de baja</v>
      </c>
      <c r="N92" s="148" t="s">
        <v>2500</v>
      </c>
      <c r="O92" s="319"/>
    </row>
    <row r="93" spans="1:15" ht="48" x14ac:dyDescent="0.35">
      <c r="A93" s="319"/>
      <c r="B93" s="1092"/>
      <c r="C93" s="1043"/>
      <c r="D93" s="1092"/>
      <c r="E93" s="1092"/>
      <c r="F93" s="1040"/>
      <c r="G93" s="1092"/>
      <c r="H93" s="920"/>
      <c r="I93" s="1088"/>
      <c r="J93" s="801" t="s">
        <v>6183</v>
      </c>
      <c r="K93" s="804" t="s">
        <v>171</v>
      </c>
      <c r="L93" s="802" t="s">
        <v>2147</v>
      </c>
      <c r="M93" s="149" t="str">
        <f>VLOOKUP(L93,CódigosRetorno!$A$2:$B$1577,2,FALSE)</f>
        <v>El documento modificado en la Nota de debito esta registrada como rechazada</v>
      </c>
      <c r="N93" s="148" t="s">
        <v>2500</v>
      </c>
      <c r="O93" s="319"/>
    </row>
    <row r="94" spans="1:15" ht="36" x14ac:dyDescent="0.35">
      <c r="A94" s="319"/>
      <c r="B94" s="1092"/>
      <c r="C94" s="1043"/>
      <c r="D94" s="1092"/>
      <c r="E94" s="1092"/>
      <c r="F94" s="1040"/>
      <c r="G94" s="1092"/>
      <c r="H94" s="920"/>
      <c r="I94" s="1088"/>
      <c r="J94" s="149" t="s">
        <v>6475</v>
      </c>
      <c r="K94" s="141" t="s">
        <v>1072</v>
      </c>
      <c r="L94" s="158" t="s">
        <v>1904</v>
      </c>
      <c r="M94" s="149" t="str">
        <f>VLOOKUP(L94,CódigosRetorno!$A$2:$B$1577,2,FALSE)</f>
        <v>Documento afectado por la nota electronica no se encuentra autorizado</v>
      </c>
      <c r="N94" s="148" t="s">
        <v>2848</v>
      </c>
      <c r="O94" s="319"/>
    </row>
    <row r="95" spans="1:15" ht="48" x14ac:dyDescent="0.35">
      <c r="A95" s="319"/>
      <c r="B95" s="1076"/>
      <c r="C95" s="1074"/>
      <c r="D95" s="1076"/>
      <c r="E95" s="1076"/>
      <c r="F95" s="1085"/>
      <c r="G95" s="1076"/>
      <c r="H95" s="904"/>
      <c r="I95" s="1089"/>
      <c r="J95" s="149" t="s">
        <v>6185</v>
      </c>
      <c r="K95" s="141" t="s">
        <v>171</v>
      </c>
      <c r="L95" s="158" t="s">
        <v>4792</v>
      </c>
      <c r="M95" s="149" t="str">
        <f>VLOOKUP(L95,CódigosRetorno!$A$2:$B$1577,2,FALSE)</f>
        <v>El tipo de moneda de la nota debe ser el mismo que el declarado en el documento que modifica</v>
      </c>
      <c r="N95" s="148" t="s">
        <v>2500</v>
      </c>
      <c r="O95" s="319"/>
    </row>
    <row r="96" spans="1:15" ht="24" x14ac:dyDescent="0.35">
      <c r="A96" s="319"/>
      <c r="B96" s="1076"/>
      <c r="C96" s="1074"/>
      <c r="D96" s="1076"/>
      <c r="E96" s="1076"/>
      <c r="F96" s="1085"/>
      <c r="G96" s="1076"/>
      <c r="H96" s="904"/>
      <c r="I96" s="1089"/>
      <c r="J96" s="605" t="s">
        <v>6466</v>
      </c>
      <c r="K96" s="606" t="s">
        <v>171</v>
      </c>
      <c r="L96" s="445" t="s">
        <v>703</v>
      </c>
      <c r="M96" s="149" t="str">
        <f>VLOOKUP(L96,CódigosRetorno!$A$2:$B$1577,2,FALSE)</f>
        <v>El comprobante contiene un tipo y número de Documento Relacionado repetido</v>
      </c>
      <c r="N96" s="144" t="s">
        <v>163</v>
      </c>
      <c r="O96" s="319"/>
    </row>
    <row r="97" spans="1:15" ht="36" x14ac:dyDescent="0.35">
      <c r="A97" s="319"/>
      <c r="B97" s="1075">
        <f>+B83+1</f>
        <v>19</v>
      </c>
      <c r="C97" s="1073" t="s">
        <v>150</v>
      </c>
      <c r="D97" s="1075" t="s">
        <v>3</v>
      </c>
      <c r="E97" s="1080" t="s">
        <v>4</v>
      </c>
      <c r="F97" s="1083" t="s">
        <v>9</v>
      </c>
      <c r="G97" s="1083" t="s">
        <v>5746</v>
      </c>
      <c r="H97" s="903" t="s">
        <v>90</v>
      </c>
      <c r="I97" s="878">
        <v>1</v>
      </c>
      <c r="J97" s="151" t="s">
        <v>4907</v>
      </c>
      <c r="K97" s="141" t="s">
        <v>171</v>
      </c>
      <c r="L97" s="158" t="s">
        <v>3150</v>
      </c>
      <c r="M97" s="149" t="str">
        <f>VLOOKUP(L97,CódigosRetorno!$A$2:$B$1577,2,FALSE)</f>
        <v>El valor del Tag no se encuentra en el catálogo</v>
      </c>
      <c r="N97" s="148" t="s">
        <v>4548</v>
      </c>
      <c r="O97" s="319"/>
    </row>
    <row r="98" spans="1:15" ht="132" x14ac:dyDescent="0.35">
      <c r="A98" s="319"/>
      <c r="B98" s="1090"/>
      <c r="C98" s="1091"/>
      <c r="D98" s="1090"/>
      <c r="E98" s="1081"/>
      <c r="F98" s="1084"/>
      <c r="G98" s="1084"/>
      <c r="H98" s="909"/>
      <c r="I98" s="893"/>
      <c r="J98" s="379" t="s">
        <v>6770</v>
      </c>
      <c r="K98" s="377" t="s">
        <v>171</v>
      </c>
      <c r="L98" s="378" t="s">
        <v>745</v>
      </c>
      <c r="M98" s="149" t="str">
        <f>VLOOKUP(L98,CódigosRetorno!$A$2:$B$1577,2,FALSE)</f>
        <v>El tipo de documento modificado por la Nota de Debito debe ser factura electronica, ticket o documento autorizado</v>
      </c>
      <c r="N98" s="228" t="s">
        <v>163</v>
      </c>
      <c r="O98" s="319"/>
    </row>
    <row r="99" spans="1:15" ht="36" x14ac:dyDescent="0.35">
      <c r="A99" s="319"/>
      <c r="B99" s="1090"/>
      <c r="C99" s="1091"/>
      <c r="D99" s="1090"/>
      <c r="E99" s="1081"/>
      <c r="F99" s="1084"/>
      <c r="G99" s="1084"/>
      <c r="H99" s="909"/>
      <c r="I99" s="893"/>
      <c r="J99" s="149" t="s">
        <v>4772</v>
      </c>
      <c r="K99" s="158" t="s">
        <v>171</v>
      </c>
      <c r="L99" s="160" t="s">
        <v>746</v>
      </c>
      <c r="M99" s="149" t="str">
        <f>VLOOKUP(L99,CódigosRetorno!$A$2:$B$1577,2,FALSE)</f>
        <v>El tipo de documento modificado por la Nota de debito debe ser boleta electronica</v>
      </c>
      <c r="N99" s="228" t="s">
        <v>163</v>
      </c>
      <c r="O99" s="319"/>
    </row>
    <row r="100" spans="1:15" ht="36" x14ac:dyDescent="0.35">
      <c r="A100" s="319"/>
      <c r="B100" s="1090"/>
      <c r="C100" s="1091"/>
      <c r="D100" s="1090"/>
      <c r="E100" s="1082"/>
      <c r="F100" s="1085"/>
      <c r="G100" s="1085"/>
      <c r="H100" s="904"/>
      <c r="I100" s="879"/>
      <c r="J100" s="801" t="s">
        <v>5837</v>
      </c>
      <c r="K100" s="802" t="s">
        <v>171</v>
      </c>
      <c r="L100" s="803" t="s">
        <v>3165</v>
      </c>
      <c r="M100" s="149" t="str">
        <f>VLOOKUP(L100,CódigosRetorno!$A$2:$B$1577,2,FALSE)</f>
        <v>El tipo de documento modificado por la Nota de debito debe ser Servicio Publico electronico</v>
      </c>
      <c r="N100" s="228"/>
      <c r="O100" s="319"/>
    </row>
    <row r="101" spans="1:15" ht="24" x14ac:dyDescent="0.35">
      <c r="A101" s="319"/>
      <c r="B101" s="1090"/>
      <c r="C101" s="1091"/>
      <c r="D101" s="1090"/>
      <c r="E101" s="1080" t="s">
        <v>8</v>
      </c>
      <c r="F101" s="1083"/>
      <c r="G101" s="161" t="s">
        <v>3898</v>
      </c>
      <c r="H101" s="99" t="s">
        <v>3899</v>
      </c>
      <c r="I101" s="148" t="s">
        <v>3900</v>
      </c>
      <c r="J101" s="149" t="s">
        <v>4253</v>
      </c>
      <c r="K101" s="141" t="s">
        <v>1072</v>
      </c>
      <c r="L101" s="158" t="s">
        <v>4241</v>
      </c>
      <c r="M101" s="149" t="str">
        <f>VLOOKUP(L101,CódigosRetorno!$A$2:$B$1577,2,FALSE)</f>
        <v>El dato ingresado como atributo @listAgencyName es incorrecto.</v>
      </c>
      <c r="N101" s="161" t="s">
        <v>163</v>
      </c>
      <c r="O101" s="319"/>
    </row>
    <row r="102" spans="1:15" ht="24" x14ac:dyDescent="0.35">
      <c r="A102" s="319"/>
      <c r="B102" s="1090"/>
      <c r="C102" s="1091"/>
      <c r="D102" s="1090"/>
      <c r="E102" s="1081"/>
      <c r="F102" s="1084"/>
      <c r="G102" s="161" t="s">
        <v>3901</v>
      </c>
      <c r="H102" s="99" t="s">
        <v>3902</v>
      </c>
      <c r="I102" s="148" t="s">
        <v>3900</v>
      </c>
      <c r="J102" s="149" t="s">
        <v>4254</v>
      </c>
      <c r="K102" s="158" t="s">
        <v>1072</v>
      </c>
      <c r="L102" s="160" t="s">
        <v>4242</v>
      </c>
      <c r="M102" s="149" t="str">
        <f>VLOOKUP(L102,CódigosRetorno!$A$2:$B$1577,2,FALSE)</f>
        <v>El dato ingresado como atributo @listName es incorrecto.</v>
      </c>
      <c r="N102" s="161" t="s">
        <v>163</v>
      </c>
      <c r="O102" s="319"/>
    </row>
    <row r="103" spans="1:15" ht="24" x14ac:dyDescent="0.35">
      <c r="A103" s="319"/>
      <c r="B103" s="1076"/>
      <c r="C103" s="1074"/>
      <c r="D103" s="1076"/>
      <c r="E103" s="1082"/>
      <c r="F103" s="1085"/>
      <c r="G103" s="161" t="s">
        <v>3903</v>
      </c>
      <c r="H103" s="99" t="s">
        <v>3904</v>
      </c>
      <c r="I103" s="148" t="s">
        <v>3900</v>
      </c>
      <c r="J103" s="149" t="s">
        <v>4255</v>
      </c>
      <c r="K103" s="158" t="s">
        <v>1072</v>
      </c>
      <c r="L103" s="160" t="s">
        <v>4243</v>
      </c>
      <c r="M103" s="149" t="str">
        <f>VLOOKUP(L103,CódigosRetorno!$A$2:$B$1577,2,FALSE)</f>
        <v>El dato ingresado como atributo @listURI es incorrecto.</v>
      </c>
      <c r="N103" s="161" t="s">
        <v>163</v>
      </c>
      <c r="O103" s="319"/>
    </row>
    <row r="104" spans="1:15" ht="60" x14ac:dyDescent="0.35">
      <c r="A104" s="319"/>
      <c r="B104" s="878">
        <f>B97+1</f>
        <v>20</v>
      </c>
      <c r="C104" s="903" t="s">
        <v>3983</v>
      </c>
      <c r="D104" s="889" t="s">
        <v>3</v>
      </c>
      <c r="E104" s="889" t="s">
        <v>8</v>
      </c>
      <c r="F104" s="876" t="s">
        <v>17</v>
      </c>
      <c r="G104" s="897"/>
      <c r="H104" s="887" t="s">
        <v>4220</v>
      </c>
      <c r="I104" s="878">
        <v>1</v>
      </c>
      <c r="J104" s="151" t="s">
        <v>3071</v>
      </c>
      <c r="K104" s="158" t="s">
        <v>1072</v>
      </c>
      <c r="L104" s="160" t="s">
        <v>680</v>
      </c>
      <c r="M104" s="149" t="str">
        <f>VLOOKUP(L104,CódigosRetorno!$A$2:$B$1577,2,FALSE)</f>
        <v>El ID de las guias debe tener informacion de la SERIE-NUMERO de guia.</v>
      </c>
      <c r="N104" s="148" t="s">
        <v>163</v>
      </c>
      <c r="O104" s="319"/>
    </row>
    <row r="105" spans="1:15" ht="24" x14ac:dyDescent="0.35">
      <c r="A105" s="319"/>
      <c r="B105" s="893"/>
      <c r="C105" s="909"/>
      <c r="D105" s="894"/>
      <c r="E105" s="894"/>
      <c r="F105" s="876"/>
      <c r="G105" s="897"/>
      <c r="H105" s="888"/>
      <c r="I105" s="879"/>
      <c r="J105" s="626" t="s">
        <v>6467</v>
      </c>
      <c r="K105" s="377" t="s">
        <v>171</v>
      </c>
      <c r="L105" s="378" t="s">
        <v>705</v>
      </c>
      <c r="M105" s="149" t="str">
        <f>VLOOKUP(L105,CódigosRetorno!$A$2:$B$1577,2,FALSE)</f>
        <v>El comprobante contiene un tipo y número de Guía de Remisión repetido</v>
      </c>
      <c r="N105" s="148" t="s">
        <v>163</v>
      </c>
      <c r="O105" s="319"/>
    </row>
    <row r="106" spans="1:15" ht="24" x14ac:dyDescent="0.35">
      <c r="A106" s="319"/>
      <c r="B106" s="893"/>
      <c r="C106" s="909"/>
      <c r="D106" s="894"/>
      <c r="E106" s="894"/>
      <c r="F106" s="148" t="s">
        <v>9</v>
      </c>
      <c r="G106" s="141" t="s">
        <v>5746</v>
      </c>
      <c r="H106" s="149" t="s">
        <v>4221</v>
      </c>
      <c r="I106" s="148">
        <v>1</v>
      </c>
      <c r="J106" s="149" t="s">
        <v>4773</v>
      </c>
      <c r="K106" s="158" t="s">
        <v>1072</v>
      </c>
      <c r="L106" s="160" t="s">
        <v>678</v>
      </c>
      <c r="M106" s="149" t="str">
        <f>VLOOKUP(L106,CódigosRetorno!$A$2:$B$1577,2,FALSE)</f>
        <v>El DocumentTypeCode de las guias debe ser 09 o 31</v>
      </c>
      <c r="N106" s="148" t="s">
        <v>163</v>
      </c>
      <c r="O106" s="319"/>
    </row>
    <row r="107" spans="1:15" ht="24" x14ac:dyDescent="0.35">
      <c r="A107" s="319"/>
      <c r="B107" s="893"/>
      <c r="C107" s="909"/>
      <c r="D107" s="894"/>
      <c r="E107" s="894"/>
      <c r="F107" s="878"/>
      <c r="G107" s="161" t="s">
        <v>3898</v>
      </c>
      <c r="H107" s="99" t="s">
        <v>3899</v>
      </c>
      <c r="I107" s="148" t="s">
        <v>3900</v>
      </c>
      <c r="J107" s="149" t="s">
        <v>4253</v>
      </c>
      <c r="K107" s="141" t="s">
        <v>1072</v>
      </c>
      <c r="L107" s="158" t="s">
        <v>4241</v>
      </c>
      <c r="M107" s="149" t="str">
        <f>VLOOKUP(L107,CódigosRetorno!$A$2:$B$1577,2,FALSE)</f>
        <v>El dato ingresado como atributo @listAgencyName es incorrecto.</v>
      </c>
      <c r="N107" s="161" t="s">
        <v>163</v>
      </c>
      <c r="O107" s="319"/>
    </row>
    <row r="108" spans="1:15" ht="24" x14ac:dyDescent="0.35">
      <c r="A108" s="319"/>
      <c r="B108" s="893"/>
      <c r="C108" s="909"/>
      <c r="D108" s="894"/>
      <c r="E108" s="894"/>
      <c r="F108" s="893"/>
      <c r="G108" s="161" t="s">
        <v>3901</v>
      </c>
      <c r="H108" s="99" t="s">
        <v>3902</v>
      </c>
      <c r="I108" s="148" t="s">
        <v>3900</v>
      </c>
      <c r="J108" s="149" t="s">
        <v>4254</v>
      </c>
      <c r="K108" s="158" t="s">
        <v>1072</v>
      </c>
      <c r="L108" s="160" t="s">
        <v>4242</v>
      </c>
      <c r="M108" s="149" t="str">
        <f>VLOOKUP(L108,CódigosRetorno!$A$2:$B$1577,2,FALSE)</f>
        <v>El dato ingresado como atributo @listName es incorrecto.</v>
      </c>
      <c r="N108" s="161" t="s">
        <v>163</v>
      </c>
      <c r="O108" s="319"/>
    </row>
    <row r="109" spans="1:15" ht="24" x14ac:dyDescent="0.35">
      <c r="A109" s="319"/>
      <c r="B109" s="879"/>
      <c r="C109" s="904"/>
      <c r="D109" s="890"/>
      <c r="E109" s="890"/>
      <c r="F109" s="879"/>
      <c r="G109" s="161" t="s">
        <v>3903</v>
      </c>
      <c r="H109" s="99" t="s">
        <v>3904</v>
      </c>
      <c r="I109" s="148" t="s">
        <v>3900</v>
      </c>
      <c r="J109" s="149" t="s">
        <v>4255</v>
      </c>
      <c r="K109" s="158" t="s">
        <v>1072</v>
      </c>
      <c r="L109" s="160" t="s">
        <v>4243</v>
      </c>
      <c r="M109" s="149" t="str">
        <f>VLOOKUP(L109,CódigosRetorno!$A$2:$B$1577,2,FALSE)</f>
        <v>El dato ingresado como atributo @listURI es incorrecto.</v>
      </c>
      <c r="N109" s="161" t="s">
        <v>163</v>
      </c>
      <c r="O109" s="319"/>
    </row>
    <row r="110" spans="1:15" ht="48" x14ac:dyDescent="0.35">
      <c r="A110" s="319"/>
      <c r="B110" s="878">
        <f>B104+1</f>
        <v>21</v>
      </c>
      <c r="C110" s="903" t="s">
        <v>3985</v>
      </c>
      <c r="D110" s="1077" t="s">
        <v>3</v>
      </c>
      <c r="E110" s="897" t="s">
        <v>8</v>
      </c>
      <c r="F110" s="876" t="s">
        <v>17</v>
      </c>
      <c r="G110" s="897"/>
      <c r="H110" s="870" t="s">
        <v>4222</v>
      </c>
      <c r="I110" s="876">
        <v>1</v>
      </c>
      <c r="J110" s="149" t="s">
        <v>3142</v>
      </c>
      <c r="K110" s="158" t="s">
        <v>1072</v>
      </c>
      <c r="L110" s="160" t="s">
        <v>690</v>
      </c>
      <c r="M110" s="149" t="str">
        <f>VLOOKUP(L110,CódigosRetorno!$A$2:$B$1577,2,FALSE)</f>
        <v>El ID de los documentos relacionados no cumplen con el estandar.</v>
      </c>
      <c r="N110" s="148" t="s">
        <v>163</v>
      </c>
      <c r="O110" s="319"/>
    </row>
    <row r="111" spans="1:15" ht="24" x14ac:dyDescent="0.35">
      <c r="A111" s="319"/>
      <c r="B111" s="893"/>
      <c r="C111" s="909"/>
      <c r="D111" s="1078"/>
      <c r="E111" s="897"/>
      <c r="F111" s="876"/>
      <c r="G111" s="897"/>
      <c r="H111" s="870"/>
      <c r="I111" s="876"/>
      <c r="J111" s="604" t="s">
        <v>6473</v>
      </c>
      <c r="K111" s="377" t="s">
        <v>171</v>
      </c>
      <c r="L111" s="378" t="s">
        <v>706</v>
      </c>
      <c r="M111" s="149" t="str">
        <f>VLOOKUP(L111,CódigosRetorno!$A$2:$B$1577,2,FALSE)</f>
        <v>Documentos relacionados duplicados en el comprobante.</v>
      </c>
      <c r="N111" s="148" t="s">
        <v>163</v>
      </c>
      <c r="O111" s="319"/>
    </row>
    <row r="112" spans="1:15" ht="24" x14ac:dyDescent="0.35">
      <c r="A112" s="319"/>
      <c r="B112" s="893"/>
      <c r="C112" s="909"/>
      <c r="D112" s="1078"/>
      <c r="E112" s="897"/>
      <c r="F112" s="148" t="s">
        <v>9</v>
      </c>
      <c r="G112" s="141" t="s">
        <v>5747</v>
      </c>
      <c r="H112" s="149" t="s">
        <v>4223</v>
      </c>
      <c r="I112" s="148">
        <v>1</v>
      </c>
      <c r="J112" s="514" t="s">
        <v>6153</v>
      </c>
      <c r="K112" s="377" t="s">
        <v>1072</v>
      </c>
      <c r="L112" s="378" t="s">
        <v>688</v>
      </c>
      <c r="M112" s="149" t="str">
        <f>VLOOKUP(L112,CódigosRetorno!$A$2:$B$1577,2,FALSE)</f>
        <v>El DocumentTypeCode de Otros documentos relacionados tiene valores incorrectos.</v>
      </c>
      <c r="N112" s="148" t="s">
        <v>163</v>
      </c>
      <c r="O112" s="319"/>
    </row>
    <row r="113" spans="1:15" ht="24" x14ac:dyDescent="0.35">
      <c r="A113" s="319"/>
      <c r="B113" s="893"/>
      <c r="C113" s="909"/>
      <c r="D113" s="1078"/>
      <c r="E113" s="897"/>
      <c r="F113" s="878"/>
      <c r="G113" s="161" t="s">
        <v>3987</v>
      </c>
      <c r="H113" s="159" t="s">
        <v>3902</v>
      </c>
      <c r="I113" s="148" t="s">
        <v>3900</v>
      </c>
      <c r="J113" s="149" t="s">
        <v>6518</v>
      </c>
      <c r="K113" s="141" t="s">
        <v>1072</v>
      </c>
      <c r="L113" s="158" t="s">
        <v>4242</v>
      </c>
      <c r="M113" s="149" t="str">
        <f>VLOOKUP(L113,CódigosRetorno!$A$2:$B$1577,2,FALSE)</f>
        <v>El dato ingresado como atributo @listName es incorrecto.</v>
      </c>
      <c r="N113" s="161" t="s">
        <v>163</v>
      </c>
      <c r="O113" s="319"/>
    </row>
    <row r="114" spans="1:15" ht="24" x14ac:dyDescent="0.35">
      <c r="A114" s="319"/>
      <c r="B114" s="893"/>
      <c r="C114" s="909"/>
      <c r="D114" s="1078"/>
      <c r="E114" s="897"/>
      <c r="F114" s="893"/>
      <c r="G114" s="161" t="s">
        <v>3898</v>
      </c>
      <c r="H114" s="159" t="s">
        <v>3899</v>
      </c>
      <c r="I114" s="148" t="s">
        <v>3900</v>
      </c>
      <c r="J114" s="149" t="s">
        <v>4253</v>
      </c>
      <c r="K114" s="141" t="s">
        <v>1072</v>
      </c>
      <c r="L114" s="158" t="s">
        <v>4241</v>
      </c>
      <c r="M114" s="149" t="str">
        <f>VLOOKUP(L114,CódigosRetorno!$A$2:$B$1577,2,FALSE)</f>
        <v>El dato ingresado como atributo @listAgencyName es incorrecto.</v>
      </c>
      <c r="N114" s="161" t="s">
        <v>163</v>
      </c>
      <c r="O114" s="319"/>
    </row>
    <row r="115" spans="1:15" ht="24" x14ac:dyDescent="0.35">
      <c r="A115" s="319"/>
      <c r="B115" s="879"/>
      <c r="C115" s="904"/>
      <c r="D115" s="1079"/>
      <c r="E115" s="897"/>
      <c r="F115" s="879"/>
      <c r="G115" s="161" t="s">
        <v>3988</v>
      </c>
      <c r="H115" s="159" t="s">
        <v>3904</v>
      </c>
      <c r="I115" s="148" t="s">
        <v>3900</v>
      </c>
      <c r="J115" s="149" t="s">
        <v>6508</v>
      </c>
      <c r="K115" s="158" t="s">
        <v>1072</v>
      </c>
      <c r="L115" s="160" t="s">
        <v>4243</v>
      </c>
      <c r="M115" s="149" t="str">
        <f>VLOOKUP(L115,CódigosRetorno!$A$2:$B$1577,2,FALSE)</f>
        <v>El dato ingresado como atributo @listURI es incorrecto.</v>
      </c>
      <c r="N115" s="161" t="s">
        <v>163</v>
      </c>
      <c r="O115" s="319"/>
    </row>
    <row r="116" spans="1:15" x14ac:dyDescent="0.35">
      <c r="A116" s="319"/>
      <c r="B116" s="259" t="s">
        <v>5792</v>
      </c>
      <c r="C116" s="260"/>
      <c r="D116" s="260"/>
      <c r="E116" s="260"/>
      <c r="F116" s="260"/>
      <c r="G116" s="260"/>
      <c r="H116" s="260"/>
      <c r="I116" s="260"/>
      <c r="J116" s="260"/>
      <c r="K116" s="260" t="s">
        <v>163</v>
      </c>
      <c r="L116" s="260" t="s">
        <v>163</v>
      </c>
      <c r="M116" s="178" t="s">
        <v>163</v>
      </c>
      <c r="N116" s="186"/>
      <c r="O116" s="319"/>
    </row>
    <row r="117" spans="1:15" ht="24" x14ac:dyDescent="0.35">
      <c r="A117" s="319"/>
      <c r="B117" s="876">
        <f>B110+1</f>
        <v>22</v>
      </c>
      <c r="C117" s="920" t="s">
        <v>13</v>
      </c>
      <c r="D117" s="897" t="s">
        <v>14</v>
      </c>
      <c r="E117" s="897" t="s">
        <v>4</v>
      </c>
      <c r="F117" s="876" t="s">
        <v>103</v>
      </c>
      <c r="G117" s="897"/>
      <c r="H117" s="887" t="s">
        <v>91</v>
      </c>
      <c r="I117" s="878">
        <v>1</v>
      </c>
      <c r="J117" s="149" t="s">
        <v>4845</v>
      </c>
      <c r="K117" s="158" t="s">
        <v>171</v>
      </c>
      <c r="L117" s="160" t="s">
        <v>2203</v>
      </c>
      <c r="M117" s="149" t="str">
        <f>VLOOKUP(L117,CódigosRetorno!$A$2:$B$1577,2,FALSE)</f>
        <v>El Numero de orden del item no cumple con el formato establecido</v>
      </c>
      <c r="N117" s="148" t="s">
        <v>163</v>
      </c>
      <c r="O117" s="319"/>
    </row>
    <row r="118" spans="1:15" ht="24" x14ac:dyDescent="0.35">
      <c r="A118" s="319"/>
      <c r="B118" s="876"/>
      <c r="C118" s="920"/>
      <c r="D118" s="897"/>
      <c r="E118" s="897"/>
      <c r="F118" s="876"/>
      <c r="G118" s="897"/>
      <c r="H118" s="888"/>
      <c r="I118" s="879"/>
      <c r="J118" s="541" t="s">
        <v>6318</v>
      </c>
      <c r="K118" s="377" t="s">
        <v>171</v>
      </c>
      <c r="L118" s="378" t="s">
        <v>1542</v>
      </c>
      <c r="M118" s="149" t="str">
        <f>VLOOKUP(L118,CódigosRetorno!$A$2:$B$1577,2,FALSE)</f>
        <v>El número de ítem no puede estar duplicado.</v>
      </c>
      <c r="N118" s="148" t="s">
        <v>163</v>
      </c>
      <c r="O118" s="319"/>
    </row>
    <row r="119" spans="1:15" ht="24" x14ac:dyDescent="0.35">
      <c r="A119" s="319"/>
      <c r="B119" s="878">
        <f>B117+1</f>
        <v>23</v>
      </c>
      <c r="C119" s="903" t="s">
        <v>6187</v>
      </c>
      <c r="D119" s="889" t="s">
        <v>14</v>
      </c>
      <c r="E119" s="998" t="s">
        <v>8</v>
      </c>
      <c r="F119" s="878" t="s">
        <v>16</v>
      </c>
      <c r="G119" s="878" t="s">
        <v>5748</v>
      </c>
      <c r="H119" s="903" t="s">
        <v>4224</v>
      </c>
      <c r="I119" s="161">
        <v>1</v>
      </c>
      <c r="J119" s="149" t="s">
        <v>3086</v>
      </c>
      <c r="K119" s="141" t="s">
        <v>171</v>
      </c>
      <c r="L119" s="158" t="s">
        <v>713</v>
      </c>
      <c r="M119" s="149" t="str">
        <f>VLOOKUP(L119,CódigosRetorno!$A$2:$B$1577,2,FALSE)</f>
        <v>DebitedQuantity/@unitCode El dato ingresado no cumple con el estandar</v>
      </c>
      <c r="N119" s="148" t="s">
        <v>163</v>
      </c>
      <c r="O119" s="319"/>
    </row>
    <row r="120" spans="1:15" ht="24" x14ac:dyDescent="0.35">
      <c r="A120" s="319"/>
      <c r="B120" s="893"/>
      <c r="C120" s="909"/>
      <c r="D120" s="894"/>
      <c r="E120" s="1000"/>
      <c r="F120" s="879"/>
      <c r="G120" s="879"/>
      <c r="H120" s="904"/>
      <c r="I120" s="628"/>
      <c r="J120" s="801" t="s">
        <v>6353</v>
      </c>
      <c r="K120" s="804" t="s">
        <v>171</v>
      </c>
      <c r="L120" s="802" t="s">
        <v>3173</v>
      </c>
      <c r="M120" s="618" t="str">
        <f>VLOOKUP(L120,CódigosRetorno!$A$2:$B$1577,2,FALSE)</f>
        <v>El dato ingresado como unidad de medida no corresponde al valor esperado</v>
      </c>
      <c r="N120" s="628" t="s">
        <v>163</v>
      </c>
      <c r="O120" s="319"/>
    </row>
    <row r="121" spans="1:15" ht="24" x14ac:dyDescent="0.35">
      <c r="A121" s="319"/>
      <c r="B121" s="893"/>
      <c r="C121" s="909"/>
      <c r="D121" s="894"/>
      <c r="E121" s="889" t="s">
        <v>8</v>
      </c>
      <c r="F121" s="878"/>
      <c r="G121" s="148" t="s">
        <v>3936</v>
      </c>
      <c r="H121" s="159" t="s">
        <v>3937</v>
      </c>
      <c r="I121" s="148" t="s">
        <v>3900</v>
      </c>
      <c r="J121" s="149" t="s">
        <v>6367</v>
      </c>
      <c r="K121" s="141" t="s">
        <v>1072</v>
      </c>
      <c r="L121" s="158" t="s">
        <v>4266</v>
      </c>
      <c r="M121" s="149" t="str">
        <f>VLOOKUP(L121,CódigosRetorno!$A$2:$B$1577,2,FALSE)</f>
        <v>El dato ingresado como atributo @unitCodeListID es incorrecto.</v>
      </c>
      <c r="N121" s="161" t="s">
        <v>163</v>
      </c>
      <c r="O121" s="319"/>
    </row>
    <row r="122" spans="1:15" ht="24" x14ac:dyDescent="0.35">
      <c r="A122" s="319"/>
      <c r="B122" s="879"/>
      <c r="C122" s="904"/>
      <c r="D122" s="890"/>
      <c r="E122" s="890"/>
      <c r="F122" s="879"/>
      <c r="G122" s="148" t="s">
        <v>3910</v>
      </c>
      <c r="H122" s="159" t="s">
        <v>3938</v>
      </c>
      <c r="I122" s="148" t="s">
        <v>3900</v>
      </c>
      <c r="J122" s="149" t="s">
        <v>6362</v>
      </c>
      <c r="K122" s="158" t="s">
        <v>1072</v>
      </c>
      <c r="L122" s="160" t="s">
        <v>4267</v>
      </c>
      <c r="M122" s="149" t="str">
        <f>VLOOKUP(L122,CódigosRetorno!$A$2:$B$1577,2,FALSE)</f>
        <v>El dato ingresado como atributo @unitCodeListAgencyName es incorrecto.</v>
      </c>
      <c r="N122" s="161" t="s">
        <v>163</v>
      </c>
      <c r="O122" s="319"/>
    </row>
    <row r="123" spans="1:15" ht="24" x14ac:dyDescent="0.35">
      <c r="A123" s="319" t="s">
        <v>63</v>
      </c>
      <c r="B123" s="878">
        <f>B119+1</f>
        <v>24</v>
      </c>
      <c r="C123" s="903" t="s">
        <v>6188</v>
      </c>
      <c r="D123" s="889" t="s">
        <v>14</v>
      </c>
      <c r="E123" s="998" t="s">
        <v>8</v>
      </c>
      <c r="F123" s="878" t="s">
        <v>133</v>
      </c>
      <c r="G123" s="889" t="s">
        <v>134</v>
      </c>
      <c r="H123" s="903" t="s">
        <v>4225</v>
      </c>
      <c r="I123" s="878">
        <v>1</v>
      </c>
      <c r="J123" s="526" t="s">
        <v>4909</v>
      </c>
      <c r="K123" s="524" t="s">
        <v>171</v>
      </c>
      <c r="L123" s="385" t="s">
        <v>1728</v>
      </c>
      <c r="M123" s="149" t="str">
        <f>VLOOKUP(L123,CódigosRetorno!$A$2:$B$1577,2,FALSE)</f>
        <v>El XML No contiene el tag o no existe información de la cantidad del item.</v>
      </c>
      <c r="N123" s="148" t="s">
        <v>163</v>
      </c>
      <c r="O123" s="319"/>
    </row>
    <row r="124" spans="1:15" ht="24" x14ac:dyDescent="0.35">
      <c r="A124" s="319"/>
      <c r="B124" s="879"/>
      <c r="C124" s="904"/>
      <c r="D124" s="890"/>
      <c r="E124" s="1000"/>
      <c r="F124" s="879"/>
      <c r="G124" s="890"/>
      <c r="H124" s="904"/>
      <c r="I124" s="879"/>
      <c r="J124" s="149" t="s">
        <v>3123</v>
      </c>
      <c r="K124" s="158" t="s">
        <v>171</v>
      </c>
      <c r="L124" s="160" t="s">
        <v>712</v>
      </c>
      <c r="M124" s="149" t="str">
        <f>VLOOKUP(L124,CódigosRetorno!$A$2:$B$1577,2,FALSE)</f>
        <v>CreditedQuantity - El dato ingresado no cumple con el estandar</v>
      </c>
      <c r="N124" s="148" t="s">
        <v>163</v>
      </c>
      <c r="O124" s="319"/>
    </row>
    <row r="125" spans="1:15" ht="60" x14ac:dyDescent="0.35">
      <c r="A125" s="319"/>
      <c r="B125" s="148">
        <f>B123+1</f>
        <v>25</v>
      </c>
      <c r="C125" s="149" t="s">
        <v>25</v>
      </c>
      <c r="D125" s="141" t="s">
        <v>14</v>
      </c>
      <c r="E125" s="141" t="s">
        <v>8</v>
      </c>
      <c r="F125" s="148" t="s">
        <v>17</v>
      </c>
      <c r="G125" s="141"/>
      <c r="H125" s="149" t="s">
        <v>2841</v>
      </c>
      <c r="I125" s="148" t="s">
        <v>3900</v>
      </c>
      <c r="J125" s="647" t="s">
        <v>6584</v>
      </c>
      <c r="K125" s="641" t="s">
        <v>1072</v>
      </c>
      <c r="L125" s="377" t="s">
        <v>3865</v>
      </c>
      <c r="M125" s="149" t="str">
        <f>VLOOKUP(L125,CódigosRetorno!$A$2:$B$1577,2,FALSE)</f>
        <v>El código de producto no cumple con el formato establecido</v>
      </c>
      <c r="N125" s="148" t="s">
        <v>163</v>
      </c>
      <c r="O125" s="319"/>
    </row>
    <row r="126" spans="1:15" ht="24" x14ac:dyDescent="0.35">
      <c r="A126" s="319"/>
      <c r="B126" s="889">
        <f>B125+1</f>
        <v>26</v>
      </c>
      <c r="C126" s="903" t="s">
        <v>4226</v>
      </c>
      <c r="D126" s="889" t="s">
        <v>14</v>
      </c>
      <c r="E126" s="889" t="s">
        <v>8</v>
      </c>
      <c r="F126" s="1006" t="s">
        <v>98</v>
      </c>
      <c r="G126" s="897" t="s">
        <v>5764</v>
      </c>
      <c r="H126" s="920" t="s">
        <v>4596</v>
      </c>
      <c r="I126" s="876" t="s">
        <v>3900</v>
      </c>
      <c r="J126" s="380" t="s">
        <v>4945</v>
      </c>
      <c r="K126" s="412" t="s">
        <v>171</v>
      </c>
      <c r="L126" s="381" t="s">
        <v>2648</v>
      </c>
      <c r="M126" s="149" t="str">
        <f>VLOOKUP(L126,CódigosRetorno!$A$2:$B$1577,2,FALSE)</f>
        <v>El Código producto de SUNAT no puede ser vacio si es de Exportacion</v>
      </c>
      <c r="N126" s="148" t="s">
        <v>163</v>
      </c>
      <c r="O126" s="319"/>
    </row>
    <row r="127" spans="1:15" ht="24" x14ac:dyDescent="0.35">
      <c r="A127" s="319"/>
      <c r="B127" s="894"/>
      <c r="C127" s="909"/>
      <c r="D127" s="894"/>
      <c r="E127" s="894"/>
      <c r="F127" s="1026"/>
      <c r="G127" s="897"/>
      <c r="H127" s="920"/>
      <c r="I127" s="876"/>
      <c r="J127" s="713" t="s">
        <v>4944</v>
      </c>
      <c r="K127" s="712" t="s">
        <v>171</v>
      </c>
      <c r="L127" s="711" t="s">
        <v>2649</v>
      </c>
      <c r="M127" s="701" t="str">
        <f>VLOOKUP(L127,CódigosRetorno!$A$2:$B$1577,2,FALSE)</f>
        <v>El Código producto de SUNAT  no es válido</v>
      </c>
      <c r="N127" s="700" t="s">
        <v>4842</v>
      </c>
      <c r="O127" s="319"/>
    </row>
    <row r="128" spans="1:15" ht="24" x14ac:dyDescent="0.35">
      <c r="A128" s="319"/>
      <c r="B128" s="894"/>
      <c r="C128" s="909"/>
      <c r="D128" s="894"/>
      <c r="E128" s="894"/>
      <c r="F128" s="1026"/>
      <c r="G128" s="897"/>
      <c r="H128" s="920"/>
      <c r="I128" s="876"/>
      <c r="J128" s="777" t="s">
        <v>3991</v>
      </c>
      <c r="K128" s="776" t="s">
        <v>1072</v>
      </c>
      <c r="L128" s="377" t="s">
        <v>6665</v>
      </c>
      <c r="M128" s="777" t="str">
        <f>VLOOKUP(L128,CódigosRetorno!$A$2:$B$1577,2,FALSE)</f>
        <v>El Código producto de SUNAT no es válido</v>
      </c>
      <c r="N128" s="774" t="s">
        <v>4842</v>
      </c>
      <c r="O128" s="319"/>
    </row>
    <row r="129" spans="1:15" ht="36" x14ac:dyDescent="0.35">
      <c r="A129" s="319"/>
      <c r="B129" s="894"/>
      <c r="C129" s="909"/>
      <c r="D129" s="894"/>
      <c r="E129" s="894"/>
      <c r="F129" s="1026"/>
      <c r="G129" s="897"/>
      <c r="H129" s="920"/>
      <c r="I129" s="876"/>
      <c r="J129" s="784" t="s">
        <v>6844</v>
      </c>
      <c r="K129" s="776" t="s">
        <v>1072</v>
      </c>
      <c r="L129" s="377" t="s">
        <v>6783</v>
      </c>
      <c r="M129" s="775" t="str">
        <f>VLOOKUP(L129,CódigosRetorno!$A$2:$B$1577,2,FALSE)</f>
        <v>El Codigo de producto SUNAT debe especificarse como minimo al tercer nivel jerarquico (a nivel de clase del codigo UNSPSC)</v>
      </c>
      <c r="N129" s="774" t="s">
        <v>4842</v>
      </c>
      <c r="O129" s="319"/>
    </row>
    <row r="130" spans="1:15" ht="24" x14ac:dyDescent="0.35">
      <c r="A130" s="319"/>
      <c r="B130" s="894"/>
      <c r="C130" s="909"/>
      <c r="D130" s="894"/>
      <c r="E130" s="894"/>
      <c r="F130" s="1005"/>
      <c r="G130" s="141" t="s">
        <v>3992</v>
      </c>
      <c r="H130" s="159" t="s">
        <v>3908</v>
      </c>
      <c r="I130" s="148" t="s">
        <v>3900</v>
      </c>
      <c r="J130" s="149" t="s">
        <v>6509</v>
      </c>
      <c r="K130" s="141" t="s">
        <v>1072</v>
      </c>
      <c r="L130" s="158" t="s">
        <v>4245</v>
      </c>
      <c r="M130" s="149" t="str">
        <f>VLOOKUP(L130,CódigosRetorno!$A$2:$B$1577,2,FALSE)</f>
        <v>El dato ingresado como atributo @listID es incorrecto.</v>
      </c>
      <c r="N130" s="148" t="s">
        <v>163</v>
      </c>
      <c r="O130" s="319"/>
    </row>
    <row r="131" spans="1:15" ht="24" x14ac:dyDescent="0.35">
      <c r="A131" s="319"/>
      <c r="B131" s="894"/>
      <c r="C131" s="909"/>
      <c r="D131" s="894"/>
      <c r="E131" s="894"/>
      <c r="F131" s="1005"/>
      <c r="G131" s="141" t="s">
        <v>3993</v>
      </c>
      <c r="H131" s="159" t="s">
        <v>3899</v>
      </c>
      <c r="I131" s="148" t="s">
        <v>3900</v>
      </c>
      <c r="J131" s="149" t="s">
        <v>6510</v>
      </c>
      <c r="K131" s="141" t="s">
        <v>1072</v>
      </c>
      <c r="L131" s="158" t="s">
        <v>4241</v>
      </c>
      <c r="M131" s="149" t="str">
        <f>VLOOKUP(L131,CódigosRetorno!$A$2:$B$1577,2,FALSE)</f>
        <v>El dato ingresado como atributo @listAgencyName es incorrecto.</v>
      </c>
      <c r="N131" s="148" t="s">
        <v>163</v>
      </c>
      <c r="O131" s="319"/>
    </row>
    <row r="132" spans="1:15" ht="24" x14ac:dyDescent="0.35">
      <c r="A132" s="319"/>
      <c r="B132" s="894"/>
      <c r="C132" s="909"/>
      <c r="D132" s="894"/>
      <c r="E132" s="894"/>
      <c r="F132" s="1005"/>
      <c r="G132" s="141" t="s">
        <v>3994</v>
      </c>
      <c r="H132" s="159" t="s">
        <v>3902</v>
      </c>
      <c r="I132" s="148" t="s">
        <v>3900</v>
      </c>
      <c r="J132" s="149" t="s">
        <v>6511</v>
      </c>
      <c r="K132" s="158" t="s">
        <v>1072</v>
      </c>
      <c r="L132" s="160" t="s">
        <v>4242</v>
      </c>
      <c r="M132" s="149" t="str">
        <f>VLOOKUP(L132,CódigosRetorno!$A$2:$B$1577,2,FALSE)</f>
        <v>El dato ingresado como atributo @listName es incorrecto.</v>
      </c>
      <c r="N132" s="161" t="s">
        <v>163</v>
      </c>
      <c r="O132" s="319"/>
    </row>
    <row r="133" spans="1:15" ht="24" x14ac:dyDescent="0.35">
      <c r="A133" s="319"/>
      <c r="B133" s="889">
        <f>B126+1</f>
        <v>27</v>
      </c>
      <c r="C133" s="903" t="s">
        <v>5670</v>
      </c>
      <c r="D133" s="889" t="s">
        <v>14</v>
      </c>
      <c r="E133" s="889" t="s">
        <v>8</v>
      </c>
      <c r="F133" s="1006" t="s">
        <v>3995</v>
      </c>
      <c r="G133" s="878"/>
      <c r="H133" s="903" t="s">
        <v>2842</v>
      </c>
      <c r="I133" s="149"/>
      <c r="J133" s="763" t="s">
        <v>4748</v>
      </c>
      <c r="K133" s="762" t="s">
        <v>171</v>
      </c>
      <c r="L133" s="761" t="s">
        <v>4635</v>
      </c>
      <c r="M133" s="149" t="str">
        <f>VLOOKUP(L133,CódigosRetorno!$A$2:$B$1577,2,FALSE)</f>
        <v>El código de producto GS1 no cumple el estandar</v>
      </c>
      <c r="N133" s="148" t="s">
        <v>163</v>
      </c>
      <c r="O133" s="319"/>
    </row>
    <row r="134" spans="1:15" ht="24" x14ac:dyDescent="0.35">
      <c r="A134" s="319"/>
      <c r="B134" s="894"/>
      <c r="C134" s="909"/>
      <c r="D134" s="894"/>
      <c r="E134" s="894"/>
      <c r="F134" s="1026"/>
      <c r="G134" s="893"/>
      <c r="H134" s="909"/>
      <c r="I134" s="149"/>
      <c r="J134" s="759" t="s">
        <v>4748</v>
      </c>
      <c r="K134" s="758" t="s">
        <v>1072</v>
      </c>
      <c r="L134" s="377" t="s">
        <v>6774</v>
      </c>
      <c r="M134" s="149" t="str">
        <f>VLOOKUP(L134,CódigosRetorno!$A$2:$B$1577,2,FALSE)</f>
        <v>El código de producto GS1 no cumple el estandar</v>
      </c>
      <c r="N134" s="148" t="s">
        <v>163</v>
      </c>
      <c r="O134" s="319"/>
    </row>
    <row r="135" spans="1:15" ht="24" x14ac:dyDescent="0.35">
      <c r="A135" s="319"/>
      <c r="B135" s="894"/>
      <c r="C135" s="909"/>
      <c r="D135" s="894"/>
      <c r="E135" s="894"/>
      <c r="F135" s="1026"/>
      <c r="G135" s="893"/>
      <c r="H135" s="909"/>
      <c r="I135" s="149"/>
      <c r="J135" s="759" t="s">
        <v>5663</v>
      </c>
      <c r="K135" s="758" t="s">
        <v>1072</v>
      </c>
      <c r="L135" s="377" t="s">
        <v>6774</v>
      </c>
      <c r="M135" s="149" t="str">
        <f>VLOOKUP(L135,CódigosRetorno!$A$2:$B$1577,2,FALSE)</f>
        <v>El código de producto GS1 no cumple el estandar</v>
      </c>
      <c r="N135" s="755" t="s">
        <v>163</v>
      </c>
      <c r="O135" s="319"/>
    </row>
    <row r="136" spans="1:15" ht="24" x14ac:dyDescent="0.35">
      <c r="A136" s="319"/>
      <c r="B136" s="894"/>
      <c r="C136" s="909"/>
      <c r="D136" s="894"/>
      <c r="E136" s="894"/>
      <c r="F136" s="1026"/>
      <c r="G136" s="893"/>
      <c r="H136" s="909"/>
      <c r="I136" s="756"/>
      <c r="J136" s="763" t="s">
        <v>4749</v>
      </c>
      <c r="K136" s="762" t="s">
        <v>171</v>
      </c>
      <c r="L136" s="761" t="s">
        <v>4635</v>
      </c>
      <c r="M136" s="756" t="str">
        <f>VLOOKUP(L136,CódigosRetorno!$A$2:$B$1577,2,FALSE)</f>
        <v>El código de producto GS1 no cumple el estandar</v>
      </c>
      <c r="N136" s="755" t="s">
        <v>163</v>
      </c>
      <c r="O136" s="319"/>
    </row>
    <row r="137" spans="1:15" ht="24" x14ac:dyDescent="0.35">
      <c r="A137" s="319"/>
      <c r="B137" s="894"/>
      <c r="C137" s="909"/>
      <c r="D137" s="894"/>
      <c r="E137" s="894"/>
      <c r="F137" s="1026"/>
      <c r="G137" s="893"/>
      <c r="H137" s="909"/>
      <c r="I137" s="756"/>
      <c r="J137" s="759" t="s">
        <v>4749</v>
      </c>
      <c r="K137" s="758" t="s">
        <v>1072</v>
      </c>
      <c r="L137" s="377" t="s">
        <v>6774</v>
      </c>
      <c r="M137" s="756" t="str">
        <f>VLOOKUP(L137,CódigosRetorno!$A$2:$B$1577,2,FALSE)</f>
        <v>El código de producto GS1 no cumple el estandar</v>
      </c>
      <c r="N137" s="755" t="s">
        <v>163</v>
      </c>
      <c r="O137" s="319"/>
    </row>
    <row r="138" spans="1:15" ht="24" x14ac:dyDescent="0.35">
      <c r="A138" s="319"/>
      <c r="B138" s="894"/>
      <c r="C138" s="909"/>
      <c r="D138" s="894"/>
      <c r="E138" s="894"/>
      <c r="F138" s="1026"/>
      <c r="G138" s="893"/>
      <c r="H138" s="909"/>
      <c r="I138" s="756"/>
      <c r="J138" s="763" t="s">
        <v>6775</v>
      </c>
      <c r="K138" s="762" t="s">
        <v>171</v>
      </c>
      <c r="L138" s="761" t="s">
        <v>4635</v>
      </c>
      <c r="M138" s="756" t="str">
        <f>VLOOKUP(L138,CódigosRetorno!$A$2:$B$1577,2,FALSE)</f>
        <v>El código de producto GS1 no cumple el estandar</v>
      </c>
      <c r="N138" s="755" t="s">
        <v>163</v>
      </c>
      <c r="O138" s="319"/>
    </row>
    <row r="139" spans="1:15" ht="24" x14ac:dyDescent="0.35">
      <c r="A139" s="319"/>
      <c r="B139" s="894"/>
      <c r="C139" s="909"/>
      <c r="D139" s="894"/>
      <c r="E139" s="894"/>
      <c r="F139" s="1026"/>
      <c r="G139" s="893"/>
      <c r="H139" s="909"/>
      <c r="I139" s="756"/>
      <c r="J139" s="759" t="s">
        <v>6775</v>
      </c>
      <c r="K139" s="758" t="s">
        <v>1072</v>
      </c>
      <c r="L139" s="377" t="s">
        <v>6774</v>
      </c>
      <c r="M139" s="756" t="str">
        <f>VLOOKUP(L139,CódigosRetorno!$A$2:$B$1577,2,FALSE)</f>
        <v>El código de producto GS1 no cumple el estandar</v>
      </c>
      <c r="N139" s="755" t="s">
        <v>163</v>
      </c>
      <c r="O139" s="319"/>
    </row>
    <row r="140" spans="1:15" ht="24" x14ac:dyDescent="0.35">
      <c r="A140" s="319"/>
      <c r="B140" s="894"/>
      <c r="C140" s="909"/>
      <c r="D140" s="894"/>
      <c r="E140" s="894"/>
      <c r="F140" s="1026"/>
      <c r="G140" s="893"/>
      <c r="H140" s="909"/>
      <c r="I140" s="756"/>
      <c r="J140" s="763" t="s">
        <v>4634</v>
      </c>
      <c r="K140" s="762" t="s">
        <v>171</v>
      </c>
      <c r="L140" s="761" t="s">
        <v>4593</v>
      </c>
      <c r="M140" s="756" t="str">
        <f>VLOOKUP(L140,CódigosRetorno!$A$2:$B$1577,2,FALSE)</f>
        <v>Si utiliza el estandar GS1 debe especificar el tipo de estructura GTIN</v>
      </c>
      <c r="N140" s="755" t="s">
        <v>163</v>
      </c>
      <c r="O140" s="319"/>
    </row>
    <row r="141" spans="1:15" ht="24" x14ac:dyDescent="0.35">
      <c r="A141" s="319"/>
      <c r="B141" s="894"/>
      <c r="C141" s="909"/>
      <c r="D141" s="894"/>
      <c r="E141" s="894"/>
      <c r="F141" s="1019"/>
      <c r="G141" s="879"/>
      <c r="H141" s="904"/>
      <c r="I141" s="149"/>
      <c r="J141" s="759" t="s">
        <v>4634</v>
      </c>
      <c r="K141" s="758" t="s">
        <v>1072</v>
      </c>
      <c r="L141" s="377" t="s">
        <v>6776</v>
      </c>
      <c r="M141" s="756" t="str">
        <f>VLOOKUP(L141,CódigosRetorno!$A$2:$B$1577,2,FALSE)</f>
        <v>Si utiliza el estandar GS1 debe especificar el tipo de estructura GTIN</v>
      </c>
      <c r="N141" s="755" t="s">
        <v>163</v>
      </c>
      <c r="O141" s="319"/>
    </row>
    <row r="142" spans="1:15" ht="24" x14ac:dyDescent="0.35">
      <c r="A142" s="319"/>
      <c r="B142" s="894"/>
      <c r="C142" s="909"/>
      <c r="D142" s="894"/>
      <c r="E142" s="894"/>
      <c r="F142" s="1006" t="s">
        <v>3995</v>
      </c>
      <c r="G142" s="878"/>
      <c r="H142" s="1044" t="s">
        <v>4633</v>
      </c>
      <c r="I142" s="142" t="s">
        <v>3900</v>
      </c>
      <c r="J142" s="763" t="s">
        <v>6512</v>
      </c>
      <c r="K142" s="762" t="s">
        <v>171</v>
      </c>
      <c r="L142" s="761" t="s">
        <v>4595</v>
      </c>
      <c r="M142" s="756" t="str">
        <f>VLOOKUP(L142,CódigosRetorno!$A$2:$B$1577,2,FALSE)</f>
        <v>El tipo de estructura GS1 no tiene un valor permitido</v>
      </c>
      <c r="N142" s="755" t="s">
        <v>163</v>
      </c>
      <c r="O142" s="319"/>
    </row>
    <row r="143" spans="1:15" ht="24" x14ac:dyDescent="0.35">
      <c r="A143" s="319"/>
      <c r="B143" s="890"/>
      <c r="C143" s="904"/>
      <c r="D143" s="754"/>
      <c r="E143" s="754"/>
      <c r="F143" s="1019"/>
      <c r="G143" s="879"/>
      <c r="H143" s="1045"/>
      <c r="I143" s="753"/>
      <c r="J143" s="759" t="s">
        <v>6777</v>
      </c>
      <c r="K143" s="758" t="s">
        <v>1072</v>
      </c>
      <c r="L143" s="377" t="s">
        <v>6778</v>
      </c>
      <c r="M143" s="756" t="str">
        <f>VLOOKUP(L143,CódigosRetorno!$A$2:$B$1577,2,FALSE)</f>
        <v>El tipo de estructura GS1 no tiene un valor permitido</v>
      </c>
      <c r="N143" s="755" t="s">
        <v>163</v>
      </c>
      <c r="O143" s="319"/>
    </row>
    <row r="144" spans="1:15" ht="48" x14ac:dyDescent="0.35">
      <c r="A144" s="319"/>
      <c r="B144" s="148">
        <f>B133+1</f>
        <v>28</v>
      </c>
      <c r="C144" s="149" t="s">
        <v>59</v>
      </c>
      <c r="D144" s="141" t="s">
        <v>14</v>
      </c>
      <c r="E144" s="559" t="s">
        <v>8</v>
      </c>
      <c r="F144" s="148" t="s">
        <v>3939</v>
      </c>
      <c r="G144" s="141"/>
      <c r="H144" s="149" t="s">
        <v>88</v>
      </c>
      <c r="I144" s="148">
        <v>1</v>
      </c>
      <c r="J144" s="801" t="s">
        <v>6575</v>
      </c>
      <c r="K144" s="804" t="s">
        <v>1072</v>
      </c>
      <c r="L144" s="802" t="s">
        <v>1206</v>
      </c>
      <c r="M144" s="149" t="str">
        <f>VLOOKUP(L144,CódigosRetorno!$A$2:$B$1577,2,FALSE)</f>
        <v>Descripción del Ítem - El dato ingresado no cumple con el formato establecido.</v>
      </c>
      <c r="N144" s="148" t="s">
        <v>163</v>
      </c>
      <c r="O144" s="319"/>
    </row>
    <row r="145" spans="1:15" ht="36" x14ac:dyDescent="0.35">
      <c r="A145" s="319"/>
      <c r="B145" s="878">
        <f>B144+1</f>
        <v>29</v>
      </c>
      <c r="C145" s="903" t="s">
        <v>6189</v>
      </c>
      <c r="D145" s="889" t="s">
        <v>14</v>
      </c>
      <c r="E145" s="878" t="s">
        <v>8</v>
      </c>
      <c r="F145" s="878" t="s">
        <v>133</v>
      </c>
      <c r="G145" s="889" t="s">
        <v>134</v>
      </c>
      <c r="H145" s="903" t="s">
        <v>2843</v>
      </c>
      <c r="I145" s="878">
        <v>1</v>
      </c>
      <c r="J145" s="149" t="s">
        <v>5098</v>
      </c>
      <c r="K145" s="158" t="s">
        <v>171</v>
      </c>
      <c r="L145" s="160" t="s">
        <v>1956</v>
      </c>
      <c r="M145" s="149" t="str">
        <f>VLOOKUP(L145,CódigosRetorno!$A$2:$B$1577,2,FALSE)</f>
        <v>El dato ingresado en PriceAmount del Valor de venta unitario por item no cumple con el formato establecido</v>
      </c>
      <c r="N145" s="148"/>
      <c r="O145" s="319"/>
    </row>
    <row r="146" spans="1:15" ht="48" x14ac:dyDescent="0.35">
      <c r="A146" s="319"/>
      <c r="B146" s="893"/>
      <c r="C146" s="909"/>
      <c r="D146" s="894"/>
      <c r="E146" s="893"/>
      <c r="F146" s="879"/>
      <c r="G146" s="890"/>
      <c r="H146" s="904"/>
      <c r="I146" s="879"/>
      <c r="J146" s="151" t="s">
        <v>6648</v>
      </c>
      <c r="K146" s="158" t="s">
        <v>171</v>
      </c>
      <c r="L146" s="160" t="s">
        <v>1675</v>
      </c>
      <c r="M146" s="149" t="str">
        <f>VLOOKUP(L146,CódigosRetorno!$A$2:$B$1577,2,FALSE)</f>
        <v>Operacion gratuita, solo debe consignar un monto referencial</v>
      </c>
      <c r="N146" s="148" t="s">
        <v>163</v>
      </c>
      <c r="O146" s="319"/>
    </row>
    <row r="147" spans="1:15" ht="24" x14ac:dyDescent="0.35">
      <c r="A147" s="319"/>
      <c r="B147" s="879"/>
      <c r="C147" s="904"/>
      <c r="D147" s="890"/>
      <c r="E147" s="879"/>
      <c r="F147" s="148" t="s">
        <v>12</v>
      </c>
      <c r="G147" s="141" t="s">
        <v>5742</v>
      </c>
      <c r="H147" s="159" t="s">
        <v>3942</v>
      </c>
      <c r="I147" s="148">
        <v>1</v>
      </c>
      <c r="J147" s="151" t="s">
        <v>4761</v>
      </c>
      <c r="K147" s="158" t="s">
        <v>171</v>
      </c>
      <c r="L147" s="160" t="s">
        <v>692</v>
      </c>
      <c r="M147" s="149" t="str">
        <f>VLOOKUP(L147,CódigosRetorno!$A$2:$B$1577,2,FALSE)</f>
        <v>La moneda debe ser la misma en todo el documento. Salvo las percepciones que sólo son en moneda nacional.</v>
      </c>
      <c r="N147" s="148" t="s">
        <v>4549</v>
      </c>
      <c r="O147" s="319"/>
    </row>
    <row r="148" spans="1:15" ht="24" x14ac:dyDescent="0.35">
      <c r="A148" s="319"/>
      <c r="B148" s="878">
        <f>B145+1</f>
        <v>30</v>
      </c>
      <c r="C148" s="903" t="s">
        <v>6190</v>
      </c>
      <c r="D148" s="889" t="s">
        <v>14</v>
      </c>
      <c r="E148" s="878" t="s">
        <v>8</v>
      </c>
      <c r="F148" s="878" t="s">
        <v>133</v>
      </c>
      <c r="G148" s="878" t="s">
        <v>134</v>
      </c>
      <c r="H148" s="903" t="s">
        <v>4227</v>
      </c>
      <c r="I148" s="878">
        <v>1</v>
      </c>
      <c r="J148" s="149" t="s">
        <v>5080</v>
      </c>
      <c r="K148" s="158" t="s">
        <v>171</v>
      </c>
      <c r="L148" s="160" t="s">
        <v>1958</v>
      </c>
      <c r="M148" s="149" t="str">
        <f>VLOOKUP(L148,CódigosRetorno!$A$2:$B$1577,2,FALSE)</f>
        <v>El dato ingresado en PriceAmount del Precio de venta unitario por item no cumple con el formato establecido</v>
      </c>
      <c r="N148" s="148"/>
      <c r="O148" s="319"/>
    </row>
    <row r="149" spans="1:15" ht="84" x14ac:dyDescent="0.35">
      <c r="A149" s="319"/>
      <c r="B149" s="893"/>
      <c r="C149" s="909"/>
      <c r="D149" s="894"/>
      <c r="E149" s="893"/>
      <c r="F149" s="893"/>
      <c r="G149" s="893"/>
      <c r="H149" s="909"/>
      <c r="I149" s="893"/>
      <c r="J149" s="627" t="s">
        <v>6652</v>
      </c>
      <c r="K149" s="377" t="s">
        <v>1072</v>
      </c>
      <c r="L149" s="378" t="s">
        <v>4910</v>
      </c>
      <c r="M149" s="149" t="str">
        <f>VLOOKUP(L149,CódigosRetorno!$A$2:$B$1577,2,FALSE)</f>
        <v>El precio unitario de la operación que está informando difiere de los cálculos realizados en base a la información remitida</v>
      </c>
      <c r="N149" s="148"/>
      <c r="O149" s="319"/>
    </row>
    <row r="150" spans="1:15" ht="72" x14ac:dyDescent="0.35">
      <c r="A150" s="319"/>
      <c r="B150" s="893"/>
      <c r="C150" s="909"/>
      <c r="D150" s="894"/>
      <c r="E150" s="893"/>
      <c r="F150" s="879"/>
      <c r="G150" s="879"/>
      <c r="H150" s="904"/>
      <c r="I150" s="143"/>
      <c r="J150" s="149" t="s">
        <v>6649</v>
      </c>
      <c r="K150" s="158" t="s">
        <v>171</v>
      </c>
      <c r="L150" s="160" t="s">
        <v>4911</v>
      </c>
      <c r="M150" s="149" t="str">
        <f>VLOOKUP(L150,CódigosRetorno!$A$2:$B$1577,2,FALSE)</f>
        <v>Si existe 'Valor referencial unitario en operac. no onerosas' con monto mayor a cero, la operacion debe ser gratuita (codigo de tributo 9996)</v>
      </c>
      <c r="N150" s="148" t="s">
        <v>163</v>
      </c>
      <c r="O150" s="319"/>
    </row>
    <row r="151" spans="1:15" ht="24" x14ac:dyDescent="0.35">
      <c r="A151" s="319"/>
      <c r="B151" s="893"/>
      <c r="C151" s="909"/>
      <c r="D151" s="894"/>
      <c r="E151" s="893"/>
      <c r="F151" s="148" t="s">
        <v>12</v>
      </c>
      <c r="G151" s="141" t="s">
        <v>5742</v>
      </c>
      <c r="H151" s="136" t="s">
        <v>3942</v>
      </c>
      <c r="I151" s="148">
        <v>1</v>
      </c>
      <c r="J151" s="151" t="s">
        <v>4761</v>
      </c>
      <c r="K151" s="158" t="s">
        <v>171</v>
      </c>
      <c r="L151" s="160" t="s">
        <v>692</v>
      </c>
      <c r="M151" s="149" t="str">
        <f>VLOOKUP(L151,CódigosRetorno!$A$2:$B$1577,2,FALSE)</f>
        <v>La moneda debe ser la misma en todo el documento. Salvo las percepciones que sólo son en moneda nacional.</v>
      </c>
      <c r="N151" s="148" t="s">
        <v>4549</v>
      </c>
      <c r="O151" s="319"/>
    </row>
    <row r="152" spans="1:15" ht="24" x14ac:dyDescent="0.35">
      <c r="A152" s="319"/>
      <c r="B152" s="893"/>
      <c r="C152" s="909"/>
      <c r="D152" s="894"/>
      <c r="E152" s="893"/>
      <c r="F152" s="876" t="s">
        <v>9</v>
      </c>
      <c r="G152" s="897" t="s">
        <v>5750</v>
      </c>
      <c r="H152" s="887" t="s">
        <v>4228</v>
      </c>
      <c r="I152" s="878">
        <v>1</v>
      </c>
      <c r="J152" s="149" t="s">
        <v>2865</v>
      </c>
      <c r="K152" s="158" t="s">
        <v>171</v>
      </c>
      <c r="L152" s="160" t="s">
        <v>541</v>
      </c>
      <c r="M152" s="149" t="str">
        <f>VLOOKUP(L152,CódigosRetorno!$A$2:$B$1577,2,FALSE)</f>
        <v>Se ha consignado un valor invalido en el campo cbc:PriceTypeCode</v>
      </c>
      <c r="N152" s="148" t="s">
        <v>4662</v>
      </c>
      <c r="O152" s="319"/>
    </row>
    <row r="153" spans="1:15" ht="24" x14ac:dyDescent="0.35">
      <c r="A153" s="319"/>
      <c r="B153" s="893"/>
      <c r="C153" s="909"/>
      <c r="D153" s="894"/>
      <c r="E153" s="893"/>
      <c r="F153" s="876"/>
      <c r="G153" s="897"/>
      <c r="H153" s="888"/>
      <c r="I153" s="879"/>
      <c r="J153" s="541" t="s">
        <v>6317</v>
      </c>
      <c r="K153" s="377" t="s">
        <v>171</v>
      </c>
      <c r="L153" s="378" t="s">
        <v>540</v>
      </c>
      <c r="M153" s="149" t="str">
        <f>VLOOKUP(L153,CódigosRetorno!$A$2:$B$1577,2,FALSE)</f>
        <v>Existe mas de un tag cac:AlternativeConditionPrice con el mismo cbc:PriceTypeCode</v>
      </c>
      <c r="N153" s="148" t="s">
        <v>163</v>
      </c>
      <c r="O153" s="319"/>
    </row>
    <row r="154" spans="1:15" ht="24" x14ac:dyDescent="0.35">
      <c r="A154" s="319"/>
      <c r="B154" s="893"/>
      <c r="C154" s="909"/>
      <c r="D154" s="894"/>
      <c r="E154" s="897" t="s">
        <v>8</v>
      </c>
      <c r="F154" s="878"/>
      <c r="G154" s="161" t="s">
        <v>3940</v>
      </c>
      <c r="H154" s="99" t="s">
        <v>3902</v>
      </c>
      <c r="I154" s="142" t="s">
        <v>3900</v>
      </c>
      <c r="J154" s="149" t="s">
        <v>6368</v>
      </c>
      <c r="K154" s="158" t="s">
        <v>1072</v>
      </c>
      <c r="L154" s="160" t="s">
        <v>4242</v>
      </c>
      <c r="M154" s="149" t="str">
        <f>VLOOKUP(L154,CódigosRetorno!$A$2:$B$1577,2,FALSE)</f>
        <v>El dato ingresado como atributo @listName es incorrecto.</v>
      </c>
      <c r="N154" s="161" t="s">
        <v>163</v>
      </c>
      <c r="O154" s="319"/>
    </row>
    <row r="155" spans="1:15" ht="24" x14ac:dyDescent="0.35">
      <c r="A155" s="319"/>
      <c r="B155" s="893"/>
      <c r="C155" s="909"/>
      <c r="D155" s="894"/>
      <c r="E155" s="897"/>
      <c r="F155" s="893"/>
      <c r="G155" s="161" t="s">
        <v>3898</v>
      </c>
      <c r="H155" s="99" t="s">
        <v>3899</v>
      </c>
      <c r="I155" s="142" t="s">
        <v>3900</v>
      </c>
      <c r="J155" s="149" t="s">
        <v>4253</v>
      </c>
      <c r="K155" s="141" t="s">
        <v>1072</v>
      </c>
      <c r="L155" s="158" t="s">
        <v>4241</v>
      </c>
      <c r="M155" s="149" t="str">
        <f>VLOOKUP(L155,CódigosRetorno!$A$2:$B$1577,2,FALSE)</f>
        <v>El dato ingresado como atributo @listAgencyName es incorrecto.</v>
      </c>
      <c r="N155" s="161" t="s">
        <v>163</v>
      </c>
      <c r="O155" s="319"/>
    </row>
    <row r="156" spans="1:15" ht="24" x14ac:dyDescent="0.35">
      <c r="A156" s="319"/>
      <c r="B156" s="879"/>
      <c r="C156" s="904"/>
      <c r="D156" s="890"/>
      <c r="E156" s="897"/>
      <c r="F156" s="879"/>
      <c r="G156" s="161" t="s">
        <v>3941</v>
      </c>
      <c r="H156" s="99" t="s">
        <v>3904</v>
      </c>
      <c r="I156" s="142" t="s">
        <v>3900</v>
      </c>
      <c r="J156" s="149" t="s">
        <v>6369</v>
      </c>
      <c r="K156" s="158" t="s">
        <v>1072</v>
      </c>
      <c r="L156" s="160" t="s">
        <v>4243</v>
      </c>
      <c r="M156" s="149" t="str">
        <f>VLOOKUP(L156,CódigosRetorno!$A$2:$B$1577,2,FALSE)</f>
        <v>El dato ingresado como atributo @listURI es incorrecto.</v>
      </c>
      <c r="N156" s="161" t="s">
        <v>163</v>
      </c>
      <c r="O156" s="319"/>
    </row>
    <row r="157" spans="1:15" x14ac:dyDescent="0.35">
      <c r="A157" s="319"/>
      <c r="B157" s="876">
        <f>B148+1</f>
        <v>31</v>
      </c>
      <c r="C157" s="920" t="s">
        <v>6191</v>
      </c>
      <c r="D157" s="897" t="s">
        <v>14</v>
      </c>
      <c r="E157" s="897" t="s">
        <v>8</v>
      </c>
      <c r="F157" s="878" t="s">
        <v>11</v>
      </c>
      <c r="G157" s="878" t="s">
        <v>15</v>
      </c>
      <c r="H157" s="903" t="s">
        <v>4229</v>
      </c>
      <c r="I157" s="878">
        <v>1</v>
      </c>
      <c r="J157" s="149" t="s">
        <v>4995</v>
      </c>
      <c r="K157" s="141" t="s">
        <v>171</v>
      </c>
      <c r="L157" s="158" t="s">
        <v>4564</v>
      </c>
      <c r="M157" s="149" t="str">
        <f>VLOOKUP(L157,CódigosRetorno!$A$2:$B$1577,2,FALSE)</f>
        <v>El xml no contiene el tag de impuesto por linea (TaxtTotal).</v>
      </c>
      <c r="N157" s="161" t="s">
        <v>163</v>
      </c>
      <c r="O157" s="319"/>
    </row>
    <row r="158" spans="1:15" ht="36" x14ac:dyDescent="0.35">
      <c r="A158" s="319"/>
      <c r="B158" s="876"/>
      <c r="C158" s="920"/>
      <c r="D158" s="897"/>
      <c r="E158" s="897"/>
      <c r="F158" s="893"/>
      <c r="G158" s="893"/>
      <c r="H158" s="909"/>
      <c r="I158" s="893"/>
      <c r="J158" s="149" t="s">
        <v>5096</v>
      </c>
      <c r="K158" s="141" t="s">
        <v>171</v>
      </c>
      <c r="L158" s="158" t="s">
        <v>3728</v>
      </c>
      <c r="M158" s="149" t="str">
        <f>VLOOKUP(L158,CódigosRetorno!$A$2:$B$1577,2,FALSE)</f>
        <v>El dato ingresado en el monto total de impuestos por línea no cumple con el formato establecido</v>
      </c>
      <c r="N158" s="161" t="s">
        <v>163</v>
      </c>
      <c r="O158" s="319"/>
    </row>
    <row r="159" spans="1:15" ht="48" x14ac:dyDescent="0.35">
      <c r="A159" s="319"/>
      <c r="B159" s="876"/>
      <c r="C159" s="920"/>
      <c r="D159" s="897"/>
      <c r="E159" s="897"/>
      <c r="F159" s="893"/>
      <c r="G159" s="893"/>
      <c r="H159" s="909"/>
      <c r="I159" s="893"/>
      <c r="J159" s="489" t="s">
        <v>5961</v>
      </c>
      <c r="K159" s="488" t="s">
        <v>1072</v>
      </c>
      <c r="L159" s="464" t="s">
        <v>4967</v>
      </c>
      <c r="M159" s="149" t="str">
        <f>VLOOKUP(L159,CódigosRetorno!$A$2:$B$1577,2,FALSE)</f>
        <v>El importe total de impuestos por línea no coincide con la sumatoria de los impuestos por línea.</v>
      </c>
      <c r="N159" s="161" t="s">
        <v>163</v>
      </c>
      <c r="O159" s="319"/>
    </row>
    <row r="160" spans="1:15" x14ac:dyDescent="0.35">
      <c r="A160" s="319"/>
      <c r="B160" s="876"/>
      <c r="C160" s="920"/>
      <c r="D160" s="897"/>
      <c r="E160" s="897"/>
      <c r="F160" s="879"/>
      <c r="G160" s="879"/>
      <c r="H160" s="904"/>
      <c r="I160" s="879"/>
      <c r="J160" s="542" t="s">
        <v>6308</v>
      </c>
      <c r="K160" s="538" t="s">
        <v>171</v>
      </c>
      <c r="L160" s="545" t="s">
        <v>3738</v>
      </c>
      <c r="M160" s="149" t="str">
        <f>VLOOKUP(L160,CódigosRetorno!$A$2:$B$1577,2,FALSE)</f>
        <v>El tag cac:TaxTotal no debe repetirse a nivel de Item</v>
      </c>
      <c r="N160" s="148" t="s">
        <v>163</v>
      </c>
      <c r="O160" s="319"/>
    </row>
    <row r="161" spans="1:15" ht="24" x14ac:dyDescent="0.35">
      <c r="A161" s="319"/>
      <c r="B161" s="876"/>
      <c r="C161" s="920"/>
      <c r="D161" s="897"/>
      <c r="E161" s="897"/>
      <c r="F161" s="143" t="s">
        <v>12</v>
      </c>
      <c r="G161" s="141" t="s">
        <v>5742</v>
      </c>
      <c r="H161" s="159" t="s">
        <v>3942</v>
      </c>
      <c r="I161" s="148">
        <v>1</v>
      </c>
      <c r="J161" s="151" t="s">
        <v>4761</v>
      </c>
      <c r="K161" s="158" t="s">
        <v>171</v>
      </c>
      <c r="L161" s="160" t="s">
        <v>692</v>
      </c>
      <c r="M161" s="149" t="str">
        <f>VLOOKUP(L161,CódigosRetorno!$A$2:$B$1577,2,FALSE)</f>
        <v>La moneda debe ser la misma en todo el documento. Salvo las percepciones que sólo son en moneda nacional.</v>
      </c>
      <c r="N161" s="148" t="s">
        <v>4549</v>
      </c>
      <c r="O161" s="319"/>
    </row>
    <row r="162" spans="1:15" ht="36" x14ac:dyDescent="0.35">
      <c r="A162" s="305"/>
      <c r="B162" s="878">
        <f>B157+1</f>
        <v>32</v>
      </c>
      <c r="C162" s="903" t="s">
        <v>5725</v>
      </c>
      <c r="D162" s="889" t="s">
        <v>14</v>
      </c>
      <c r="E162" s="889" t="s">
        <v>8</v>
      </c>
      <c r="F162" s="878" t="s">
        <v>11</v>
      </c>
      <c r="G162" s="889" t="s">
        <v>15</v>
      </c>
      <c r="H162" s="903" t="s">
        <v>4782</v>
      </c>
      <c r="I162" s="878" t="s">
        <v>3900</v>
      </c>
      <c r="J162" s="39" t="s">
        <v>5096</v>
      </c>
      <c r="K162" s="38" t="s">
        <v>171</v>
      </c>
      <c r="L162" s="160" t="s">
        <v>3748</v>
      </c>
      <c r="M162" s="149" t="str">
        <f>VLOOKUP(L162,CódigosRetorno!$A$2:$B$1577,2,FALSE)</f>
        <v>El dato ingresado en TaxableAmount de la linea no cumple con el formato establecido</v>
      </c>
      <c r="N162" s="148" t="s">
        <v>163</v>
      </c>
      <c r="O162" s="305"/>
    </row>
    <row r="163" spans="1:15" ht="36" x14ac:dyDescent="0.35">
      <c r="A163" s="305"/>
      <c r="B163" s="893"/>
      <c r="C163" s="909"/>
      <c r="D163" s="894"/>
      <c r="E163" s="894"/>
      <c r="F163" s="893"/>
      <c r="G163" s="894"/>
      <c r="H163" s="909"/>
      <c r="I163" s="893"/>
      <c r="J163" s="151" t="s">
        <v>5062</v>
      </c>
      <c r="K163" s="158" t="s">
        <v>171</v>
      </c>
      <c r="L163" s="77" t="s">
        <v>1672</v>
      </c>
      <c r="M163" s="149" t="str">
        <f>VLOOKUP(L163,CódigosRetorno!$A$2:$B$1577,2,FALSE)</f>
        <v>Factura de operacion sujeta IVAP debe consignar Monto de impuestos por item</v>
      </c>
      <c r="N163" s="148" t="s">
        <v>163</v>
      </c>
      <c r="O163" s="305"/>
    </row>
    <row r="164" spans="1:15" ht="72" x14ac:dyDescent="0.35">
      <c r="A164" s="305"/>
      <c r="B164" s="893"/>
      <c r="C164" s="909"/>
      <c r="D164" s="894"/>
      <c r="E164" s="894"/>
      <c r="F164" s="893"/>
      <c r="G164" s="894"/>
      <c r="H164" s="909"/>
      <c r="I164" s="893"/>
      <c r="J164" s="149" t="s">
        <v>6653</v>
      </c>
      <c r="K164" s="141" t="s">
        <v>1072</v>
      </c>
      <c r="L164" s="160" t="s">
        <v>4968</v>
      </c>
      <c r="M164" s="149" t="str">
        <f>VLOOKUP(L164,CódigosRetorno!$A$2:$B$1577,2,FALSE)</f>
        <v>La base imponible a nivel de línea difiere de la información consignada en el comprobante</v>
      </c>
      <c r="N164" s="148" t="s">
        <v>163</v>
      </c>
      <c r="O164" s="305"/>
    </row>
    <row r="165" spans="1:15" ht="48" x14ac:dyDescent="0.35">
      <c r="A165" s="305"/>
      <c r="B165" s="893"/>
      <c r="C165" s="909"/>
      <c r="D165" s="894"/>
      <c r="E165" s="894"/>
      <c r="F165" s="879"/>
      <c r="G165" s="890"/>
      <c r="H165" s="904"/>
      <c r="I165" s="879"/>
      <c r="J165" s="627" t="s">
        <v>6654</v>
      </c>
      <c r="K165" s="622" t="s">
        <v>1072</v>
      </c>
      <c r="L165" s="378" t="s">
        <v>4968</v>
      </c>
      <c r="M165" s="149" t="str">
        <f>VLOOKUP(L165,CódigosRetorno!$A$2:$B$1577,2,FALSE)</f>
        <v>La base imponible a nivel de línea difiere de la información consignada en el comprobante</v>
      </c>
      <c r="N165" s="148" t="s">
        <v>163</v>
      </c>
      <c r="O165" s="305"/>
    </row>
    <row r="166" spans="1:15" ht="24" x14ac:dyDescent="0.35">
      <c r="A166" s="305"/>
      <c r="B166" s="893"/>
      <c r="C166" s="909"/>
      <c r="D166" s="894"/>
      <c r="E166" s="894"/>
      <c r="F166" s="142" t="s">
        <v>12</v>
      </c>
      <c r="G166" s="146" t="s">
        <v>5742</v>
      </c>
      <c r="H166" s="99" t="s">
        <v>4006</v>
      </c>
      <c r="I166" s="148">
        <v>1</v>
      </c>
      <c r="J166" s="151" t="s">
        <v>4761</v>
      </c>
      <c r="K166" s="158" t="s">
        <v>171</v>
      </c>
      <c r="L166" s="160" t="s">
        <v>692</v>
      </c>
      <c r="M166" s="149" t="str">
        <f>VLOOKUP(L166,CódigosRetorno!$A$2:$B$1577,2,FALSE)</f>
        <v>La moneda debe ser la misma en todo el documento. Salvo las percepciones que sólo son en moneda nacional.</v>
      </c>
      <c r="N166" s="148" t="s">
        <v>4549</v>
      </c>
      <c r="O166" s="305"/>
    </row>
    <row r="167" spans="1:15" ht="24" x14ac:dyDescent="0.35">
      <c r="A167" s="305"/>
      <c r="B167" s="893"/>
      <c r="C167" s="909"/>
      <c r="D167" s="894"/>
      <c r="E167" s="894"/>
      <c r="F167" s="878" t="s">
        <v>11</v>
      </c>
      <c r="G167" s="889" t="s">
        <v>15</v>
      </c>
      <c r="H167" s="903" t="s">
        <v>4348</v>
      </c>
      <c r="I167" s="878">
        <v>1</v>
      </c>
      <c r="J167" s="149" t="s">
        <v>5097</v>
      </c>
      <c r="K167" s="158" t="s">
        <v>171</v>
      </c>
      <c r="L167" s="160" t="s">
        <v>2305</v>
      </c>
      <c r="M167" s="149" t="str">
        <f>VLOOKUP(L167,CódigosRetorno!$A$2:$B$1577,2,FALSE)</f>
        <v>El dato ingresado en TaxAmount de la linea no cumple con el formato establecido</v>
      </c>
      <c r="N167" s="148" t="s">
        <v>163</v>
      </c>
      <c r="O167" s="305"/>
    </row>
    <row r="168" spans="1:15" ht="36" x14ac:dyDescent="0.35">
      <c r="A168" s="305"/>
      <c r="B168" s="893"/>
      <c r="C168" s="909"/>
      <c r="D168" s="894"/>
      <c r="E168" s="894"/>
      <c r="F168" s="893"/>
      <c r="G168" s="894"/>
      <c r="H168" s="909"/>
      <c r="I168" s="893"/>
      <c r="J168" s="149" t="s">
        <v>4779</v>
      </c>
      <c r="K168" s="158" t="s">
        <v>171</v>
      </c>
      <c r="L168" s="160" t="s">
        <v>4301</v>
      </c>
      <c r="M168" s="149" t="str">
        <f>VLOOKUP(L168,CódigosRetorno!$A$2:$B$1577,2,FALSE)</f>
        <v>El monto de afectacion de IGV por linea debe ser igual a 0.00 para Exoneradas, Inafectas, Exportación, Gratuitas de exoneradas o Gratuitas de inafectas.</v>
      </c>
      <c r="N168" s="161" t="s">
        <v>163</v>
      </c>
      <c r="O168" s="305"/>
    </row>
    <row r="169" spans="1:15" ht="48" x14ac:dyDescent="0.35">
      <c r="A169" s="305"/>
      <c r="B169" s="893"/>
      <c r="C169" s="909"/>
      <c r="D169" s="894"/>
      <c r="E169" s="894"/>
      <c r="F169" s="893"/>
      <c r="G169" s="894"/>
      <c r="H169" s="909"/>
      <c r="I169" s="893"/>
      <c r="J169" s="627" t="s">
        <v>6495</v>
      </c>
      <c r="K169" s="377" t="s">
        <v>171</v>
      </c>
      <c r="L169" s="378" t="s">
        <v>4306</v>
      </c>
      <c r="M169" s="149" t="str">
        <f>VLOOKUP(L169,CódigosRetorno!$A$2:$B$1577,2,FALSE)</f>
        <v>El monto de afectación de IGV por linea debe ser diferente a 0.00.</v>
      </c>
      <c r="N169" s="161" t="s">
        <v>163</v>
      </c>
      <c r="O169" s="305"/>
    </row>
    <row r="170" spans="1:15" ht="48" x14ac:dyDescent="0.35">
      <c r="A170" s="305"/>
      <c r="B170" s="893"/>
      <c r="C170" s="909"/>
      <c r="D170" s="894"/>
      <c r="E170" s="894"/>
      <c r="F170" s="893"/>
      <c r="G170" s="894"/>
      <c r="H170" s="909"/>
      <c r="I170" s="893"/>
      <c r="J170" s="149" t="s">
        <v>5887</v>
      </c>
      <c r="K170" s="158" t="s">
        <v>171</v>
      </c>
      <c r="L170" s="160" t="s">
        <v>4301</v>
      </c>
      <c r="M170" s="149" t="str">
        <f>VLOOKUP(L170,CódigosRetorno!$A$2:$B$1577,2,FALSE)</f>
        <v>El monto de afectacion de IGV por linea debe ser igual a 0.00 para Exoneradas, Inafectas, Exportación, Gratuitas de exoneradas o Gratuitas de inafectas.</v>
      </c>
      <c r="N170" s="161" t="s">
        <v>163</v>
      </c>
      <c r="O170" s="305"/>
    </row>
    <row r="171" spans="1:15" ht="36" x14ac:dyDescent="0.35">
      <c r="A171" s="305"/>
      <c r="B171" s="893"/>
      <c r="C171" s="909"/>
      <c r="D171" s="894"/>
      <c r="E171" s="894"/>
      <c r="F171" s="893"/>
      <c r="G171" s="894"/>
      <c r="H171" s="909"/>
      <c r="I171" s="893"/>
      <c r="J171" s="627" t="s">
        <v>6493</v>
      </c>
      <c r="K171" s="377" t="s">
        <v>171</v>
      </c>
      <c r="L171" s="378" t="s">
        <v>4306</v>
      </c>
      <c r="M171" s="149" t="str">
        <f>VLOOKUP(L171,CódigosRetorno!$A$2:$B$1577,2,FALSE)</f>
        <v>El monto de afectación de IGV por linea debe ser diferente a 0.00.</v>
      </c>
      <c r="N171" s="161" t="s">
        <v>163</v>
      </c>
      <c r="O171" s="305"/>
    </row>
    <row r="172" spans="1:15" ht="48" x14ac:dyDescent="0.35">
      <c r="A172" s="305"/>
      <c r="B172" s="893"/>
      <c r="C172" s="909"/>
      <c r="D172" s="894"/>
      <c r="E172" s="894"/>
      <c r="F172" s="893"/>
      <c r="G172" s="894"/>
      <c r="H172" s="909"/>
      <c r="I172" s="893"/>
      <c r="J172" s="149" t="s">
        <v>5891</v>
      </c>
      <c r="K172" s="158" t="s">
        <v>171</v>
      </c>
      <c r="L172" s="160" t="s">
        <v>4280</v>
      </c>
      <c r="M172" s="149" t="str">
        <f>VLOOKUP(L172,CódigosRetorno!$A$2:$B$1577,2,FALSE)</f>
        <v>El producto del factor y monto base de la afectación del IGV/IVAP no corresponde al monto de afectacion de linea.</v>
      </c>
      <c r="N172" s="148" t="s">
        <v>163</v>
      </c>
      <c r="O172" s="305"/>
    </row>
    <row r="173" spans="1:15" ht="24" x14ac:dyDescent="0.35">
      <c r="A173" s="305"/>
      <c r="B173" s="893"/>
      <c r="C173" s="909"/>
      <c r="D173" s="894"/>
      <c r="E173" s="894"/>
      <c r="F173" s="142" t="s">
        <v>12</v>
      </c>
      <c r="G173" s="146" t="s">
        <v>5742</v>
      </c>
      <c r="H173" s="99" t="s">
        <v>3942</v>
      </c>
      <c r="I173" s="148">
        <v>1</v>
      </c>
      <c r="J173" s="151" t="s">
        <v>4761</v>
      </c>
      <c r="K173" s="158" t="s">
        <v>171</v>
      </c>
      <c r="L173" s="160" t="s">
        <v>692</v>
      </c>
      <c r="M173" s="149" t="str">
        <f>VLOOKUP(L173,CódigosRetorno!$A$2:$B$1577,2,FALSE)</f>
        <v>La moneda debe ser la misma en todo el documento. Salvo las percepciones que sólo son en moneda nacional.</v>
      </c>
      <c r="N173" s="148" t="s">
        <v>4549</v>
      </c>
      <c r="O173" s="305"/>
    </row>
    <row r="174" spans="1:15" ht="24" x14ac:dyDescent="0.35">
      <c r="A174" s="305"/>
      <c r="B174" s="893"/>
      <c r="C174" s="909"/>
      <c r="D174" s="894"/>
      <c r="E174" s="894"/>
      <c r="F174" s="878" t="s">
        <v>3943</v>
      </c>
      <c r="G174" s="878" t="s">
        <v>3944</v>
      </c>
      <c r="H174" s="903" t="s">
        <v>4347</v>
      </c>
      <c r="I174" s="878" t="s">
        <v>3900</v>
      </c>
      <c r="J174" s="729" t="s">
        <v>6339</v>
      </c>
      <c r="K174" s="464" t="s">
        <v>171</v>
      </c>
      <c r="L174" s="462" t="s">
        <v>3684</v>
      </c>
      <c r="M174" s="149" t="str">
        <f>VLOOKUP(L174,CódigosRetorno!$A$2:$B$1577,2,FALSE)</f>
        <v>El XML no contiene el tag de la tasa del tributo de la línea</v>
      </c>
      <c r="N174" s="161" t="s">
        <v>163</v>
      </c>
      <c r="O174" s="305"/>
    </row>
    <row r="175" spans="1:15" ht="36" x14ac:dyDescent="0.35">
      <c r="A175" s="305"/>
      <c r="B175" s="893"/>
      <c r="C175" s="909"/>
      <c r="D175" s="894"/>
      <c r="E175" s="894"/>
      <c r="F175" s="893"/>
      <c r="G175" s="893"/>
      <c r="H175" s="909"/>
      <c r="I175" s="893"/>
      <c r="J175" s="149" t="s">
        <v>5084</v>
      </c>
      <c r="K175" s="158" t="s">
        <v>171</v>
      </c>
      <c r="L175" s="160" t="s">
        <v>4279</v>
      </c>
      <c r="M175" s="149" t="str">
        <f>VLOOKUP(L175,CódigosRetorno!$A$2:$B$1577,2,FALSE)</f>
        <v>El dato ingresado como factor de afectacion por linea no cumple con el formato establecido.</v>
      </c>
      <c r="N175" s="161" t="s">
        <v>163</v>
      </c>
      <c r="O175" s="305"/>
    </row>
    <row r="176" spans="1:15" ht="36" x14ac:dyDescent="0.35">
      <c r="A176" s="305"/>
      <c r="B176" s="893"/>
      <c r="C176" s="909"/>
      <c r="D176" s="894"/>
      <c r="E176" s="894"/>
      <c r="F176" s="893"/>
      <c r="G176" s="893"/>
      <c r="H176" s="909"/>
      <c r="I176" s="893"/>
      <c r="J176" s="149" t="s">
        <v>4779</v>
      </c>
      <c r="K176" s="158" t="s">
        <v>171</v>
      </c>
      <c r="L176" s="160" t="s">
        <v>4278</v>
      </c>
      <c r="M176" s="149" t="str">
        <f>VLOOKUP(L176,CódigosRetorno!$A$2:$B$1577,2,FALSE)</f>
        <v>El factor de afectación de IGV por linea debe ser igual a 0.00 para Exoneradas, Inafectas, Exportación, Gratuitas de exoneradas o Gratuitas de inafectas.</v>
      </c>
      <c r="N176" s="161" t="s">
        <v>163</v>
      </c>
      <c r="O176" s="305"/>
    </row>
    <row r="177" spans="1:15" ht="48" x14ac:dyDescent="0.35">
      <c r="A177" s="305"/>
      <c r="B177" s="893"/>
      <c r="C177" s="909"/>
      <c r="D177" s="894"/>
      <c r="E177" s="894"/>
      <c r="F177" s="893"/>
      <c r="G177" s="893"/>
      <c r="H177" s="909"/>
      <c r="I177" s="893"/>
      <c r="J177" s="149" t="s">
        <v>5885</v>
      </c>
      <c r="K177" s="158" t="s">
        <v>171</v>
      </c>
      <c r="L177" s="160" t="s">
        <v>3685</v>
      </c>
      <c r="M177" s="149" t="str">
        <f>VLOOKUP(L177,CódigosRetorno!$A$2:$B$1577,2,FALSE)</f>
        <v>El factor de afectación de IGV por linea debe ser diferente a 0.00.</v>
      </c>
      <c r="N177" s="161" t="s">
        <v>163</v>
      </c>
      <c r="O177" s="305"/>
    </row>
    <row r="178" spans="1:15" ht="36" x14ac:dyDescent="0.35">
      <c r="A178" s="305"/>
      <c r="B178" s="893"/>
      <c r="C178" s="909"/>
      <c r="D178" s="894"/>
      <c r="E178" s="894"/>
      <c r="F178" s="893"/>
      <c r="G178" s="893"/>
      <c r="H178" s="909"/>
      <c r="I178" s="893"/>
      <c r="J178" s="149" t="s">
        <v>4934</v>
      </c>
      <c r="K178" s="158" t="s">
        <v>171</v>
      </c>
      <c r="L178" s="160" t="s">
        <v>3685</v>
      </c>
      <c r="M178" s="149" t="str">
        <f>VLOOKUP(L178,CódigosRetorno!$A$2:$B$1577,2,FALSE)</f>
        <v>El factor de afectación de IGV por linea debe ser diferente a 0.00.</v>
      </c>
      <c r="N178" s="161" t="s">
        <v>163</v>
      </c>
      <c r="O178" s="305"/>
    </row>
    <row r="179" spans="1:15" ht="36" x14ac:dyDescent="0.35">
      <c r="A179" s="305"/>
      <c r="B179" s="893"/>
      <c r="C179" s="909"/>
      <c r="D179" s="894"/>
      <c r="E179" s="894"/>
      <c r="F179" s="878"/>
      <c r="G179" s="897" t="s">
        <v>5751</v>
      </c>
      <c r="H179" s="870" t="s">
        <v>5892</v>
      </c>
      <c r="I179" s="878">
        <v>1</v>
      </c>
      <c r="J179" s="149" t="s">
        <v>4949</v>
      </c>
      <c r="K179" s="158" t="s">
        <v>171</v>
      </c>
      <c r="L179" s="160" t="s">
        <v>1954</v>
      </c>
      <c r="M179" s="149" t="str">
        <f>VLOOKUP(L179,CódigosRetorno!$A$2:$B$1577,2,FALSE)</f>
        <v>El XML no contiene el tag cbc:TaxExemptionReasonCode de Afectacion al IGV</v>
      </c>
      <c r="N179" s="161" t="s">
        <v>163</v>
      </c>
      <c r="O179" s="305"/>
    </row>
    <row r="180" spans="1:15" ht="24" x14ac:dyDescent="0.35">
      <c r="A180" s="305"/>
      <c r="B180" s="893"/>
      <c r="C180" s="909"/>
      <c r="D180" s="894"/>
      <c r="E180" s="894"/>
      <c r="F180" s="893"/>
      <c r="G180" s="897"/>
      <c r="H180" s="870"/>
      <c r="I180" s="893"/>
      <c r="J180" s="149" t="s">
        <v>4790</v>
      </c>
      <c r="K180" s="158" t="s">
        <v>171</v>
      </c>
      <c r="L180" s="160" t="s">
        <v>3563</v>
      </c>
      <c r="M180" s="149" t="str">
        <f>VLOOKUP(L180,CódigosRetorno!$A$2:$B$1577,2,FALSE)</f>
        <v>Afectación de IGV no corresponde al código de tributo de la linea.</v>
      </c>
      <c r="N180" s="161" t="s">
        <v>163</v>
      </c>
      <c r="O180" s="305"/>
    </row>
    <row r="181" spans="1:15" ht="48" x14ac:dyDescent="0.35">
      <c r="A181" s="305"/>
      <c r="B181" s="893"/>
      <c r="C181" s="909"/>
      <c r="D181" s="894"/>
      <c r="E181" s="894"/>
      <c r="F181" s="893"/>
      <c r="G181" s="897"/>
      <c r="H181" s="870"/>
      <c r="I181" s="893"/>
      <c r="J181" s="149" t="s">
        <v>4950</v>
      </c>
      <c r="K181" s="158" t="s">
        <v>171</v>
      </c>
      <c r="L181" s="160" t="s">
        <v>2297</v>
      </c>
      <c r="M181" s="149" t="str">
        <f>VLOOKUP(L181,CódigosRetorno!$A$2:$B$1577,2,FALSE)</f>
        <v>El tipo de afectacion del IGV es incorrecto</v>
      </c>
      <c r="N181" s="161" t="s">
        <v>4663</v>
      </c>
      <c r="O181" s="305"/>
    </row>
    <row r="182" spans="1:15" ht="24" x14ac:dyDescent="0.35">
      <c r="A182" s="305"/>
      <c r="B182" s="893"/>
      <c r="C182" s="909"/>
      <c r="D182" s="894"/>
      <c r="E182" s="894"/>
      <c r="F182" s="893"/>
      <c r="G182" s="897"/>
      <c r="H182" s="870"/>
      <c r="I182" s="893"/>
      <c r="J182" s="149" t="s">
        <v>4838</v>
      </c>
      <c r="K182" s="158" t="s">
        <v>171</v>
      </c>
      <c r="L182" s="160" t="s">
        <v>1673</v>
      </c>
      <c r="M182" s="149" t="str">
        <f>VLOOKUP(L182,CódigosRetorno!$A$2:$B$1577,2,FALSE)</f>
        <v>Operaciones de exportacion, deben consignar Tipo Afectacion igual a 40</v>
      </c>
      <c r="N182" s="148" t="s">
        <v>163</v>
      </c>
      <c r="O182" s="305"/>
    </row>
    <row r="183" spans="1:15" ht="24" x14ac:dyDescent="0.35">
      <c r="A183" s="305"/>
      <c r="B183" s="893"/>
      <c r="C183" s="909"/>
      <c r="D183" s="894"/>
      <c r="E183" s="894"/>
      <c r="F183" s="893"/>
      <c r="G183" s="897"/>
      <c r="H183" s="870"/>
      <c r="I183" s="893"/>
      <c r="J183" s="149" t="s">
        <v>4839</v>
      </c>
      <c r="K183" s="158" t="s">
        <v>171</v>
      </c>
      <c r="L183" s="160" t="s">
        <v>1671</v>
      </c>
      <c r="M183" s="149" t="str">
        <f>VLOOKUP(L183,CódigosRetorno!$A$2:$B$1577,2,FALSE)</f>
        <v>Comprobante operacion sujeta IVAP solo debe tener ítems con código de afectación del IGV igual a 17</v>
      </c>
      <c r="N183" s="148" t="s">
        <v>163</v>
      </c>
      <c r="O183" s="305"/>
    </row>
    <row r="184" spans="1:15" ht="24" x14ac:dyDescent="0.35">
      <c r="A184" s="305"/>
      <c r="B184" s="893"/>
      <c r="C184" s="909"/>
      <c r="D184" s="894"/>
      <c r="E184" s="894"/>
      <c r="F184" s="893"/>
      <c r="G184" s="897"/>
      <c r="H184" s="870"/>
      <c r="I184" s="893"/>
      <c r="J184" s="149" t="s">
        <v>5076</v>
      </c>
      <c r="K184" s="158" t="s">
        <v>171</v>
      </c>
      <c r="L184" s="160" t="s">
        <v>5074</v>
      </c>
      <c r="M184" s="149" t="str">
        <f>VLOOKUP(L184,CódigosRetorno!$A$2:$B$1577,2,FALSE)</f>
        <v>Tipo de nota debe ser 'Ajustes afectos al IVAP'</v>
      </c>
      <c r="N184" s="161" t="s">
        <v>163</v>
      </c>
      <c r="O184" s="305"/>
    </row>
    <row r="185" spans="1:15" ht="24" x14ac:dyDescent="0.35">
      <c r="A185" s="305"/>
      <c r="B185" s="893"/>
      <c r="C185" s="909"/>
      <c r="D185" s="894"/>
      <c r="E185" s="894"/>
      <c r="F185" s="878"/>
      <c r="G185" s="161" t="s">
        <v>3898</v>
      </c>
      <c r="H185" s="99" t="s">
        <v>3899</v>
      </c>
      <c r="I185" s="148" t="s">
        <v>3900</v>
      </c>
      <c r="J185" s="149" t="s">
        <v>4253</v>
      </c>
      <c r="K185" s="158" t="s">
        <v>1072</v>
      </c>
      <c r="L185" s="160" t="s">
        <v>4241</v>
      </c>
      <c r="M185" s="149" t="str">
        <f>VLOOKUP(L185,CódigosRetorno!$A$2:$B$1577,2,FALSE)</f>
        <v>El dato ingresado como atributo @listAgencyName es incorrecto.</v>
      </c>
      <c r="N185" s="161" t="s">
        <v>163</v>
      </c>
      <c r="O185" s="305"/>
    </row>
    <row r="186" spans="1:15" ht="24" x14ac:dyDescent="0.35">
      <c r="A186" s="305"/>
      <c r="B186" s="893"/>
      <c r="C186" s="909"/>
      <c r="D186" s="894"/>
      <c r="E186" s="894"/>
      <c r="F186" s="893"/>
      <c r="G186" s="161" t="s">
        <v>4008</v>
      </c>
      <c r="H186" s="99" t="s">
        <v>3902</v>
      </c>
      <c r="I186" s="148" t="s">
        <v>3900</v>
      </c>
      <c r="J186" s="149" t="s">
        <v>6370</v>
      </c>
      <c r="K186" s="141" t="s">
        <v>1072</v>
      </c>
      <c r="L186" s="158" t="s">
        <v>4242</v>
      </c>
      <c r="M186" s="149" t="str">
        <f>VLOOKUP(L186,CódigosRetorno!$A$2:$B$1577,2,FALSE)</f>
        <v>El dato ingresado como atributo @listName es incorrecto.</v>
      </c>
      <c r="N186" s="161" t="s">
        <v>163</v>
      </c>
      <c r="O186" s="305"/>
    </row>
    <row r="187" spans="1:15" ht="24" x14ac:dyDescent="0.35">
      <c r="A187" s="305"/>
      <c r="B187" s="893"/>
      <c r="C187" s="909"/>
      <c r="D187" s="894"/>
      <c r="E187" s="894"/>
      <c r="F187" s="879"/>
      <c r="G187" s="148" t="s">
        <v>4009</v>
      </c>
      <c r="H187" s="99" t="s">
        <v>3904</v>
      </c>
      <c r="I187" s="148" t="s">
        <v>3900</v>
      </c>
      <c r="J187" s="149" t="s">
        <v>6371</v>
      </c>
      <c r="K187" s="158" t="s">
        <v>1072</v>
      </c>
      <c r="L187" s="160" t="s">
        <v>4243</v>
      </c>
      <c r="M187" s="149" t="str">
        <f>VLOOKUP(L187,CódigosRetorno!$A$2:$B$1577,2,FALSE)</f>
        <v>El dato ingresado como atributo @listURI es incorrecto.</v>
      </c>
      <c r="N187" s="161" t="s">
        <v>163</v>
      </c>
      <c r="O187" s="305"/>
    </row>
    <row r="188" spans="1:15" ht="24" x14ac:dyDescent="0.35">
      <c r="A188" s="305"/>
      <c r="B188" s="893"/>
      <c r="C188" s="909"/>
      <c r="D188" s="894"/>
      <c r="E188" s="894"/>
      <c r="F188" s="878" t="s">
        <v>40</v>
      </c>
      <c r="G188" s="897" t="s">
        <v>5752</v>
      </c>
      <c r="H188" s="870" t="s">
        <v>4346</v>
      </c>
      <c r="I188" s="878">
        <v>1</v>
      </c>
      <c r="J188" s="149" t="s">
        <v>2853</v>
      </c>
      <c r="K188" s="158" t="s">
        <v>171</v>
      </c>
      <c r="L188" s="160" t="s">
        <v>2301</v>
      </c>
      <c r="M188" s="149" t="str">
        <f>VLOOKUP(L188,CódigosRetorno!$A$2:$B$1577,2,FALSE)</f>
        <v>El XML no contiene el tag cac:TaxCategory/cac:TaxScheme/cbc:ID del Item</v>
      </c>
      <c r="N188" s="148" t="s">
        <v>163</v>
      </c>
      <c r="O188" s="305"/>
    </row>
    <row r="189" spans="1:15" ht="24" x14ac:dyDescent="0.35">
      <c r="A189" s="305"/>
      <c r="B189" s="893"/>
      <c r="C189" s="909"/>
      <c r="D189" s="894"/>
      <c r="E189" s="894"/>
      <c r="F189" s="893"/>
      <c r="G189" s="897"/>
      <c r="H189" s="870"/>
      <c r="I189" s="893"/>
      <c r="J189" s="149" t="s">
        <v>2889</v>
      </c>
      <c r="K189" s="158" t="s">
        <v>171</v>
      </c>
      <c r="L189" s="160" t="s">
        <v>2302</v>
      </c>
      <c r="M189" s="149" t="str">
        <f>VLOOKUP(L189,CódigosRetorno!$A$2:$B$1577,2,FALSE)</f>
        <v>El codigo del tributo es invalido</v>
      </c>
      <c r="N189" s="148" t="s">
        <v>4664</v>
      </c>
      <c r="O189" s="305"/>
    </row>
    <row r="190" spans="1:15" ht="24" x14ac:dyDescent="0.35">
      <c r="A190" s="305"/>
      <c r="B190" s="893"/>
      <c r="C190" s="909"/>
      <c r="D190" s="894"/>
      <c r="E190" s="894"/>
      <c r="F190" s="893"/>
      <c r="G190" s="897"/>
      <c r="H190" s="870"/>
      <c r="I190" s="893"/>
      <c r="J190" s="541" t="s">
        <v>6309</v>
      </c>
      <c r="K190" s="377" t="s">
        <v>171</v>
      </c>
      <c r="L190" s="378" t="s">
        <v>3804</v>
      </c>
      <c r="M190" s="149" t="str">
        <f>VLOOKUP(L190,CódigosRetorno!$A$2:$B$1577,2,FALSE)</f>
        <v>El código de tributo no debe repetirse a nivel de item</v>
      </c>
      <c r="N190" s="161" t="s">
        <v>163</v>
      </c>
      <c r="O190" s="305"/>
    </row>
    <row r="191" spans="1:15" ht="48" x14ac:dyDescent="0.35">
      <c r="A191" s="305"/>
      <c r="B191" s="893"/>
      <c r="C191" s="909"/>
      <c r="D191" s="894"/>
      <c r="E191" s="894"/>
      <c r="F191" s="893"/>
      <c r="G191" s="897"/>
      <c r="H191" s="870"/>
      <c r="I191" s="893"/>
      <c r="J191" s="541" t="s">
        <v>6376</v>
      </c>
      <c r="K191" s="377" t="s">
        <v>171</v>
      </c>
      <c r="L191" s="378" t="s">
        <v>4286</v>
      </c>
      <c r="M191" s="149" t="str">
        <f>VLOOKUP(L191,CódigosRetorno!$A$2:$B$1577,2,FALSE)</f>
        <v>El XML debe contener al menos un tributo por linea de afectacion por IGV (Gravada, Exonerada, Inafecta, Exportación)</v>
      </c>
      <c r="N191" s="161" t="s">
        <v>163</v>
      </c>
      <c r="O191" s="305"/>
    </row>
    <row r="192" spans="1:15" ht="108" x14ac:dyDescent="0.35">
      <c r="A192" s="305"/>
      <c r="B192" s="893"/>
      <c r="C192" s="909"/>
      <c r="D192" s="894"/>
      <c r="E192" s="894"/>
      <c r="F192" s="893"/>
      <c r="G192" s="897"/>
      <c r="H192" s="870"/>
      <c r="I192" s="893"/>
      <c r="J192" s="151" t="s">
        <v>4926</v>
      </c>
      <c r="K192" s="158" t="s">
        <v>171</v>
      </c>
      <c r="L192" s="160" t="s">
        <v>4913</v>
      </c>
      <c r="M192" s="149" t="str">
        <f>VLOOKUP(L192,CódigosRetorno!$A$2:$B$1577,2,FALSE)</f>
        <v>La combinación de tributos no es permitida</v>
      </c>
      <c r="N192" s="161" t="s">
        <v>163</v>
      </c>
      <c r="O192" s="305"/>
    </row>
    <row r="193" spans="1:15" ht="36" x14ac:dyDescent="0.35">
      <c r="A193" s="305"/>
      <c r="B193" s="893"/>
      <c r="C193" s="909"/>
      <c r="D193" s="894"/>
      <c r="E193" s="894"/>
      <c r="F193" s="893"/>
      <c r="G193" s="897"/>
      <c r="H193" s="870"/>
      <c r="I193" s="893"/>
      <c r="J193" s="805" t="s">
        <v>4941</v>
      </c>
      <c r="K193" s="807" t="s">
        <v>171</v>
      </c>
      <c r="L193" s="846" t="s">
        <v>4276</v>
      </c>
      <c r="M193" s="149" t="str">
        <f>VLOOKUP(L193,CódigosRetorno!$A$2:$B$1577,2,FALSE)</f>
        <v>El dato ingresado como codigo de tributo por linea es invalido para tipo de operación.</v>
      </c>
      <c r="N193" s="161" t="s">
        <v>163</v>
      </c>
      <c r="O193" s="305"/>
    </row>
    <row r="194" spans="1:15" ht="24" x14ac:dyDescent="0.35">
      <c r="A194" s="305"/>
      <c r="B194" s="893"/>
      <c r="C194" s="909"/>
      <c r="D194" s="894"/>
      <c r="E194" s="894"/>
      <c r="F194" s="876"/>
      <c r="G194" s="148" t="s">
        <v>3946</v>
      </c>
      <c r="H194" s="149" t="s">
        <v>3915</v>
      </c>
      <c r="I194" s="162" t="s">
        <v>3900</v>
      </c>
      <c r="J194" s="149" t="s">
        <v>6372</v>
      </c>
      <c r="K194" s="141" t="s">
        <v>1072</v>
      </c>
      <c r="L194" s="158" t="s">
        <v>4246</v>
      </c>
      <c r="M194" s="149" t="str">
        <f>VLOOKUP(L194,CódigosRetorno!$A$2:$B$1577,2,FALSE)</f>
        <v>El dato ingresado como atributo @schemeName es incorrecto.</v>
      </c>
      <c r="N194" s="161" t="s">
        <v>163</v>
      </c>
      <c r="O194" s="305"/>
    </row>
    <row r="195" spans="1:15" ht="24" x14ac:dyDescent="0.35">
      <c r="A195" s="305"/>
      <c r="B195" s="893"/>
      <c r="C195" s="909"/>
      <c r="D195" s="894"/>
      <c r="E195" s="894"/>
      <c r="F195" s="876"/>
      <c r="G195" s="148" t="s">
        <v>3898</v>
      </c>
      <c r="H195" s="149" t="s">
        <v>3916</v>
      </c>
      <c r="I195" s="162" t="s">
        <v>3900</v>
      </c>
      <c r="J195" s="149" t="s">
        <v>4253</v>
      </c>
      <c r="K195" s="141" t="s">
        <v>1072</v>
      </c>
      <c r="L195" s="158" t="s">
        <v>4247</v>
      </c>
      <c r="M195" s="149" t="str">
        <f>VLOOKUP(L195,CódigosRetorno!$A$2:$B$1577,2,FALSE)</f>
        <v>El dato ingresado como atributo @schemeAgencyName es incorrecto.</v>
      </c>
      <c r="N195" s="161" t="s">
        <v>163</v>
      </c>
      <c r="O195" s="305"/>
    </row>
    <row r="196" spans="1:15" ht="24" x14ac:dyDescent="0.35">
      <c r="A196" s="305"/>
      <c r="B196" s="893"/>
      <c r="C196" s="909"/>
      <c r="D196" s="894"/>
      <c r="E196" s="894"/>
      <c r="F196" s="876"/>
      <c r="G196" s="161" t="s">
        <v>4566</v>
      </c>
      <c r="H196" s="99" t="s">
        <v>3918</v>
      </c>
      <c r="I196" s="162" t="s">
        <v>3900</v>
      </c>
      <c r="J196" s="149" t="s">
        <v>6373</v>
      </c>
      <c r="K196" s="158" t="s">
        <v>1072</v>
      </c>
      <c r="L196" s="160" t="s">
        <v>4248</v>
      </c>
      <c r="M196" s="149" t="str">
        <f>VLOOKUP(L196,CódigosRetorno!$A$2:$B$1577,2,FALSE)</f>
        <v>El dato ingresado como atributo @schemeURI es incorrecto.</v>
      </c>
      <c r="N196" s="161" t="s">
        <v>163</v>
      </c>
      <c r="O196" s="305"/>
    </row>
    <row r="197" spans="1:15" ht="24" x14ac:dyDescent="0.35">
      <c r="A197" s="305"/>
      <c r="B197" s="893"/>
      <c r="C197" s="909"/>
      <c r="D197" s="894"/>
      <c r="E197" s="894"/>
      <c r="F197" s="876" t="s">
        <v>42</v>
      </c>
      <c r="G197" s="890" t="s">
        <v>5752</v>
      </c>
      <c r="H197" s="888" t="s">
        <v>4345</v>
      </c>
      <c r="I197" s="878">
        <v>1</v>
      </c>
      <c r="J197" s="149" t="s">
        <v>2853</v>
      </c>
      <c r="K197" s="158" t="s">
        <v>171</v>
      </c>
      <c r="L197" s="160" t="s">
        <v>3690</v>
      </c>
      <c r="M197" s="149" t="str">
        <f>VLOOKUP(L197,CódigosRetorno!$A$2:$B$1577,2,FALSE)</f>
        <v>El XML no contiene el tag o no existe información del nombre de tributo de la línea</v>
      </c>
      <c r="N197" s="148" t="s">
        <v>163</v>
      </c>
      <c r="O197" s="305"/>
    </row>
    <row r="198" spans="1:15" ht="24" x14ac:dyDescent="0.35">
      <c r="A198" s="305"/>
      <c r="B198" s="893"/>
      <c r="C198" s="909"/>
      <c r="D198" s="894"/>
      <c r="E198" s="894"/>
      <c r="F198" s="876"/>
      <c r="G198" s="897"/>
      <c r="H198" s="870"/>
      <c r="I198" s="893"/>
      <c r="J198" s="151" t="s">
        <v>4901</v>
      </c>
      <c r="K198" s="158" t="s">
        <v>171</v>
      </c>
      <c r="L198" s="160" t="s">
        <v>3565</v>
      </c>
      <c r="M198" s="149" t="str">
        <f>VLOOKUP(L198,CódigosRetorno!$A$2:$B$1577,2,FALSE)</f>
        <v>Nombre de tributo no corresponde al código de tributo de la linea.</v>
      </c>
      <c r="N198" s="148" t="s">
        <v>4664</v>
      </c>
      <c r="O198" s="305"/>
    </row>
    <row r="199" spans="1:15" ht="36" x14ac:dyDescent="0.35">
      <c r="A199" s="305"/>
      <c r="B199" s="893"/>
      <c r="C199" s="909"/>
      <c r="D199" s="894"/>
      <c r="E199" s="890"/>
      <c r="F199" s="142" t="s">
        <v>12</v>
      </c>
      <c r="G199" s="146"/>
      <c r="H199" s="150" t="s">
        <v>4344</v>
      </c>
      <c r="I199" s="142">
        <v>1</v>
      </c>
      <c r="J199" s="151" t="s">
        <v>4899</v>
      </c>
      <c r="K199" s="158" t="s">
        <v>171</v>
      </c>
      <c r="L199" s="158" t="s">
        <v>724</v>
      </c>
      <c r="M199" s="149" t="str">
        <f>VLOOKUP(L199,CódigosRetorno!$A$2:$B$1577,2,FALSE)</f>
        <v>El Name o TaxTypeCode debe corresponder al codigo de tributo del item</v>
      </c>
      <c r="N199" s="148" t="s">
        <v>4664</v>
      </c>
      <c r="O199" s="305"/>
    </row>
    <row r="200" spans="1:15" ht="36" x14ac:dyDescent="0.35">
      <c r="A200" s="305"/>
      <c r="B200" s="878">
        <f>B162+1</f>
        <v>33</v>
      </c>
      <c r="C200" s="903" t="s">
        <v>6024</v>
      </c>
      <c r="D200" s="889" t="s">
        <v>14</v>
      </c>
      <c r="E200" s="889" t="s">
        <v>8</v>
      </c>
      <c r="F200" s="148" t="s">
        <v>11</v>
      </c>
      <c r="G200" s="141" t="s">
        <v>15</v>
      </c>
      <c r="H200" s="149" t="s">
        <v>4230</v>
      </c>
      <c r="I200" s="148" t="s">
        <v>3900</v>
      </c>
      <c r="J200" s="149" t="s">
        <v>5096</v>
      </c>
      <c r="K200" s="38" t="s">
        <v>171</v>
      </c>
      <c r="L200" s="160" t="s">
        <v>3748</v>
      </c>
      <c r="M200" s="149" t="str">
        <f>VLOOKUP(L200,CódigosRetorno!$A$2:$B$1577,2,FALSE)</f>
        <v>El dato ingresado en TaxableAmount de la linea no cumple con el formato establecido</v>
      </c>
      <c r="N200" s="148" t="s">
        <v>163</v>
      </c>
      <c r="O200" s="305"/>
    </row>
    <row r="201" spans="1:15" ht="24" x14ac:dyDescent="0.35">
      <c r="A201" s="305"/>
      <c r="B201" s="893"/>
      <c r="C201" s="909"/>
      <c r="D201" s="894"/>
      <c r="E201" s="894"/>
      <c r="F201" s="142" t="s">
        <v>12</v>
      </c>
      <c r="G201" s="146" t="s">
        <v>5742</v>
      </c>
      <c r="H201" s="99" t="s">
        <v>3942</v>
      </c>
      <c r="I201" s="148">
        <v>1</v>
      </c>
      <c r="J201" s="151" t="s">
        <v>4761</v>
      </c>
      <c r="K201" s="158" t="s">
        <v>171</v>
      </c>
      <c r="L201" s="160" t="s">
        <v>692</v>
      </c>
      <c r="M201" s="149" t="str">
        <f>VLOOKUP(L201,CódigosRetorno!$A$2:$B$1577,2,FALSE)</f>
        <v>La moneda debe ser la misma en todo el documento. Salvo las percepciones que sólo son en moneda nacional.</v>
      </c>
      <c r="N201" s="148" t="s">
        <v>4549</v>
      </c>
      <c r="O201" s="305"/>
    </row>
    <row r="202" spans="1:15" ht="24" x14ac:dyDescent="0.35">
      <c r="A202" s="305"/>
      <c r="B202" s="893"/>
      <c r="C202" s="909"/>
      <c r="D202" s="894"/>
      <c r="E202" s="894"/>
      <c r="F202" s="878" t="s">
        <v>11</v>
      </c>
      <c r="G202" s="889" t="s">
        <v>15</v>
      </c>
      <c r="H202" s="887" t="s">
        <v>4730</v>
      </c>
      <c r="I202" s="878">
        <v>1</v>
      </c>
      <c r="J202" s="149" t="s">
        <v>5097</v>
      </c>
      <c r="K202" s="158" t="s">
        <v>171</v>
      </c>
      <c r="L202" s="160" t="s">
        <v>2305</v>
      </c>
      <c r="M202" s="149" t="str">
        <f>VLOOKUP(L202,CódigosRetorno!$A$2:$B$1577,2,FALSE)</f>
        <v>El dato ingresado en TaxAmount de la linea no cumple con el formato establecido</v>
      </c>
      <c r="N202" s="161" t="s">
        <v>163</v>
      </c>
      <c r="O202" s="305"/>
    </row>
    <row r="203" spans="1:15" ht="48" x14ac:dyDescent="0.35">
      <c r="A203" s="305"/>
      <c r="B203" s="893"/>
      <c r="C203" s="909"/>
      <c r="D203" s="894"/>
      <c r="E203" s="894"/>
      <c r="F203" s="893"/>
      <c r="G203" s="894"/>
      <c r="H203" s="895"/>
      <c r="I203" s="893"/>
      <c r="J203" s="149" t="s">
        <v>4951</v>
      </c>
      <c r="K203" s="158" t="s">
        <v>171</v>
      </c>
      <c r="L203" s="160" t="s">
        <v>4299</v>
      </c>
      <c r="M203" s="149" t="str">
        <f>VLOOKUP(L203,CódigosRetorno!$A$2:$B$1577,2,FALSE)</f>
        <v>El producto del factor y monto base de la afectación del ISC no corresponde al monto de afectacion de linea.</v>
      </c>
      <c r="N203" s="161" t="s">
        <v>163</v>
      </c>
      <c r="O203" s="305"/>
    </row>
    <row r="204" spans="1:15" ht="48" x14ac:dyDescent="0.35">
      <c r="A204" s="305"/>
      <c r="B204" s="893"/>
      <c r="C204" s="909"/>
      <c r="D204" s="894"/>
      <c r="E204" s="894"/>
      <c r="F204" s="893"/>
      <c r="G204" s="894"/>
      <c r="H204" s="895"/>
      <c r="I204" s="893"/>
      <c r="J204" s="149" t="s">
        <v>4952</v>
      </c>
      <c r="K204" s="158" t="s">
        <v>171</v>
      </c>
      <c r="L204" s="160" t="s">
        <v>4300</v>
      </c>
      <c r="M204" s="149" t="str">
        <f>VLOOKUP(L204,CódigosRetorno!$A$2:$B$1577,2,FALSE)</f>
        <v>El producto del factor y monto base de la afectación de otros tributos no corresponde al monto de afectacion de linea.</v>
      </c>
      <c r="N204" s="161" t="s">
        <v>163</v>
      </c>
      <c r="O204" s="305"/>
    </row>
    <row r="205" spans="1:15" ht="24" x14ac:dyDescent="0.35">
      <c r="A205" s="305"/>
      <c r="B205" s="893"/>
      <c r="C205" s="909"/>
      <c r="D205" s="894"/>
      <c r="E205" s="894"/>
      <c r="F205" s="142" t="s">
        <v>12</v>
      </c>
      <c r="G205" s="146" t="s">
        <v>5742</v>
      </c>
      <c r="H205" s="99" t="s">
        <v>3942</v>
      </c>
      <c r="I205" s="148">
        <v>1</v>
      </c>
      <c r="J205" s="151" t="s">
        <v>4761</v>
      </c>
      <c r="K205" s="158" t="s">
        <v>171</v>
      </c>
      <c r="L205" s="160" t="s">
        <v>692</v>
      </c>
      <c r="M205" s="149" t="str">
        <f>VLOOKUP(L205,CódigosRetorno!$A$2:$B$1577,2,FALSE)</f>
        <v>La moneda debe ser la misma en todo el documento. Salvo las percepciones que sólo son en moneda nacional.</v>
      </c>
      <c r="N205" s="148" t="s">
        <v>4549</v>
      </c>
      <c r="O205" s="305"/>
    </row>
    <row r="206" spans="1:15" ht="24" x14ac:dyDescent="0.35">
      <c r="A206" s="305"/>
      <c r="B206" s="893"/>
      <c r="C206" s="909"/>
      <c r="D206" s="894"/>
      <c r="E206" s="894"/>
      <c r="F206" s="878" t="s">
        <v>3943</v>
      </c>
      <c r="G206" s="878" t="s">
        <v>3944</v>
      </c>
      <c r="H206" s="887" t="s">
        <v>4231</v>
      </c>
      <c r="I206" s="878" t="s">
        <v>3900</v>
      </c>
      <c r="J206" s="729" t="s">
        <v>6339</v>
      </c>
      <c r="K206" s="464" t="s">
        <v>171</v>
      </c>
      <c r="L206" s="462" t="s">
        <v>3684</v>
      </c>
      <c r="M206" s="149" t="str">
        <f>VLOOKUP(L206,CódigosRetorno!$A$2:$B$1577,2,FALSE)</f>
        <v>El XML no contiene el tag de la tasa del tributo de la línea</v>
      </c>
      <c r="N206" s="161" t="s">
        <v>163</v>
      </c>
      <c r="O206" s="305"/>
    </row>
    <row r="207" spans="1:15" ht="36" x14ac:dyDescent="0.35">
      <c r="A207" s="305"/>
      <c r="B207" s="893"/>
      <c r="C207" s="909"/>
      <c r="D207" s="894"/>
      <c r="E207" s="894"/>
      <c r="F207" s="893"/>
      <c r="G207" s="893"/>
      <c r="H207" s="895"/>
      <c r="I207" s="893"/>
      <c r="J207" s="149" t="s">
        <v>5084</v>
      </c>
      <c r="K207" s="158" t="s">
        <v>171</v>
      </c>
      <c r="L207" s="160" t="s">
        <v>4279</v>
      </c>
      <c r="M207" s="149" t="str">
        <f>VLOOKUP(L207,CódigosRetorno!$A$2:$B$1577,2,FALSE)</f>
        <v>El dato ingresado como factor de afectacion por linea no cumple con el formato establecido.</v>
      </c>
      <c r="N207" s="161" t="s">
        <v>163</v>
      </c>
      <c r="O207" s="305"/>
    </row>
    <row r="208" spans="1:15" ht="36" x14ac:dyDescent="0.35">
      <c r="A208" s="305"/>
      <c r="B208" s="893"/>
      <c r="C208" s="909"/>
      <c r="D208" s="894"/>
      <c r="E208" s="894"/>
      <c r="F208" s="893"/>
      <c r="G208" s="893"/>
      <c r="H208" s="895"/>
      <c r="I208" s="893"/>
      <c r="J208" s="149" t="s">
        <v>4953</v>
      </c>
      <c r="K208" s="158" t="s">
        <v>171</v>
      </c>
      <c r="L208" s="160" t="s">
        <v>4282</v>
      </c>
      <c r="M208" s="149" t="str">
        <f>VLOOKUP(L208,CódigosRetorno!$A$2:$B$1577,2,FALSE)</f>
        <v>El factor de afectación de ISC por linea debe ser diferente a 0.00.</v>
      </c>
      <c r="N208" s="161" t="s">
        <v>163</v>
      </c>
      <c r="O208" s="305"/>
    </row>
    <row r="209" spans="1:15" ht="24" x14ac:dyDescent="0.35">
      <c r="A209" s="305"/>
      <c r="B209" s="893"/>
      <c r="C209" s="909"/>
      <c r="D209" s="894"/>
      <c r="E209" s="894"/>
      <c r="F209" s="876" t="s">
        <v>9</v>
      </c>
      <c r="G209" s="897" t="s">
        <v>5753</v>
      </c>
      <c r="H209" s="870" t="s">
        <v>4232</v>
      </c>
      <c r="I209" s="878">
        <v>1</v>
      </c>
      <c r="J209" s="149" t="s">
        <v>4893</v>
      </c>
      <c r="K209" s="158" t="s">
        <v>171</v>
      </c>
      <c r="L209" s="160" t="s">
        <v>1952</v>
      </c>
      <c r="M209" s="149" t="str">
        <f>VLOOKUP(L209,CódigosRetorno!$A$2:$B$1577,2,FALSE)</f>
        <v>Si existe monto de ISC en el ITEM debe especificar el sistema de calculo</v>
      </c>
      <c r="N209" s="148" t="s">
        <v>163</v>
      </c>
      <c r="O209" s="305"/>
    </row>
    <row r="210" spans="1:15" ht="24" x14ac:dyDescent="0.35">
      <c r="A210" s="305"/>
      <c r="B210" s="893"/>
      <c r="C210" s="909"/>
      <c r="D210" s="894"/>
      <c r="E210" s="894"/>
      <c r="F210" s="876"/>
      <c r="G210" s="897"/>
      <c r="H210" s="870"/>
      <c r="I210" s="893"/>
      <c r="J210" s="149" t="s">
        <v>4894</v>
      </c>
      <c r="K210" s="158" t="s">
        <v>171</v>
      </c>
      <c r="L210" s="160" t="s">
        <v>4802</v>
      </c>
      <c r="M210" s="149" t="str">
        <f>VLOOKUP(L210,CódigosRetorno!$A$2:$B$1577,2,FALSE)</f>
        <v>Solo debe consignar sistema de calculo si el tributo es ISC</v>
      </c>
      <c r="N210" s="161" t="s">
        <v>163</v>
      </c>
      <c r="O210" s="305"/>
    </row>
    <row r="211" spans="1:15" ht="36" x14ac:dyDescent="0.35">
      <c r="A211" s="305"/>
      <c r="B211" s="893"/>
      <c r="C211" s="909"/>
      <c r="D211" s="894"/>
      <c r="E211" s="894"/>
      <c r="F211" s="876"/>
      <c r="G211" s="897"/>
      <c r="H211" s="870"/>
      <c r="I211" s="893"/>
      <c r="J211" s="149" t="s">
        <v>4955</v>
      </c>
      <c r="K211" s="158" t="s">
        <v>171</v>
      </c>
      <c r="L211" s="160" t="s">
        <v>719</v>
      </c>
      <c r="M211" s="149" t="str">
        <f>VLOOKUP(L211,CódigosRetorno!$A$2:$B$1577,2,FALSE)</f>
        <v>El sistema de calculo del ISC es incorrecto</v>
      </c>
      <c r="N211" s="148" t="s">
        <v>4665</v>
      </c>
      <c r="O211" s="305"/>
    </row>
    <row r="212" spans="1:15" ht="24" x14ac:dyDescent="0.35">
      <c r="A212" s="305"/>
      <c r="B212" s="893"/>
      <c r="C212" s="909"/>
      <c r="D212" s="894"/>
      <c r="E212" s="894"/>
      <c r="F212" s="878" t="s">
        <v>40</v>
      </c>
      <c r="G212" s="889" t="s">
        <v>5752</v>
      </c>
      <c r="H212" s="887" t="s">
        <v>4731</v>
      </c>
      <c r="I212" s="878">
        <v>1</v>
      </c>
      <c r="J212" s="149" t="s">
        <v>2853</v>
      </c>
      <c r="K212" s="158" t="s">
        <v>171</v>
      </c>
      <c r="L212" s="160" t="s">
        <v>2301</v>
      </c>
      <c r="M212" s="149" t="str">
        <f>VLOOKUP(L212,CódigosRetorno!$A$2:$B$1577,2,FALSE)</f>
        <v>El XML no contiene el tag cac:TaxCategory/cac:TaxScheme/cbc:ID del Item</v>
      </c>
      <c r="N212" s="148" t="s">
        <v>163</v>
      </c>
      <c r="O212" s="305"/>
    </row>
    <row r="213" spans="1:15" ht="24" x14ac:dyDescent="0.35">
      <c r="A213" s="305"/>
      <c r="B213" s="893"/>
      <c r="C213" s="909"/>
      <c r="D213" s="894"/>
      <c r="E213" s="894"/>
      <c r="F213" s="893"/>
      <c r="G213" s="894"/>
      <c r="H213" s="895"/>
      <c r="I213" s="893"/>
      <c r="J213" s="149" t="s">
        <v>2889</v>
      </c>
      <c r="K213" s="158" t="s">
        <v>171</v>
      </c>
      <c r="L213" s="160" t="s">
        <v>2302</v>
      </c>
      <c r="M213" s="149" t="str">
        <f>VLOOKUP(L213,CódigosRetorno!$A$2:$B$1577,2,FALSE)</f>
        <v>El codigo del tributo es invalido</v>
      </c>
      <c r="N213" s="148" t="s">
        <v>4664</v>
      </c>
      <c r="O213" s="305"/>
    </row>
    <row r="214" spans="1:15" ht="24" x14ac:dyDescent="0.35">
      <c r="A214" s="305"/>
      <c r="B214" s="893"/>
      <c r="C214" s="909"/>
      <c r="D214" s="894"/>
      <c r="E214" s="894"/>
      <c r="F214" s="893"/>
      <c r="G214" s="894"/>
      <c r="H214" s="895"/>
      <c r="I214" s="893"/>
      <c r="J214" s="542" t="s">
        <v>6309</v>
      </c>
      <c r="K214" s="377" t="s">
        <v>171</v>
      </c>
      <c r="L214" s="378" t="s">
        <v>3804</v>
      </c>
      <c r="M214" s="149" t="str">
        <f>VLOOKUP(L214,CódigosRetorno!$A$2:$B$1577,2,FALSE)</f>
        <v>El código de tributo no debe repetirse a nivel de item</v>
      </c>
      <c r="N214" s="161" t="s">
        <v>163</v>
      </c>
      <c r="O214" s="305"/>
    </row>
    <row r="215" spans="1:15" ht="36" x14ac:dyDescent="0.35">
      <c r="A215" s="305"/>
      <c r="B215" s="893"/>
      <c r="C215" s="909"/>
      <c r="D215" s="894"/>
      <c r="E215" s="894"/>
      <c r="F215" s="893"/>
      <c r="G215" s="894"/>
      <c r="H215" s="895"/>
      <c r="I215" s="893"/>
      <c r="J215" s="149" t="s">
        <v>5063</v>
      </c>
      <c r="K215" s="158" t="s">
        <v>171</v>
      </c>
      <c r="L215" s="160" t="s">
        <v>4276</v>
      </c>
      <c r="M215" s="149" t="str">
        <f>VLOOKUP(L215,CódigosRetorno!$A$2:$B$1577,2,FALSE)</f>
        <v>El dato ingresado como codigo de tributo por linea es invalido para tipo de operación.</v>
      </c>
      <c r="N215" s="161" t="s">
        <v>163</v>
      </c>
      <c r="O215" s="305"/>
    </row>
    <row r="216" spans="1:15" ht="24" x14ac:dyDescent="0.35">
      <c r="A216" s="305"/>
      <c r="B216" s="893"/>
      <c r="C216" s="909"/>
      <c r="D216" s="894"/>
      <c r="E216" s="894"/>
      <c r="F216" s="893"/>
      <c r="G216" s="894"/>
      <c r="H216" s="895"/>
      <c r="I216" s="893"/>
      <c r="J216" s="149" t="s">
        <v>4946</v>
      </c>
      <c r="K216" s="158" t="s">
        <v>171</v>
      </c>
      <c r="L216" s="160" t="s">
        <v>4276</v>
      </c>
      <c r="M216" s="149" t="str">
        <f>VLOOKUP(L216,CódigosRetorno!$A$2:$B$1577,2,FALSE)</f>
        <v>El dato ingresado como codigo de tributo por linea es invalido para tipo de operación.</v>
      </c>
      <c r="N216" s="161" t="s">
        <v>163</v>
      </c>
      <c r="O216" s="305"/>
    </row>
    <row r="217" spans="1:15" ht="24" x14ac:dyDescent="0.35">
      <c r="A217" s="305"/>
      <c r="B217" s="893"/>
      <c r="C217" s="909"/>
      <c r="D217" s="894"/>
      <c r="E217" s="894"/>
      <c r="F217" s="878"/>
      <c r="G217" s="148" t="s">
        <v>3946</v>
      </c>
      <c r="H217" s="149" t="s">
        <v>3915</v>
      </c>
      <c r="I217" s="148" t="s">
        <v>3900</v>
      </c>
      <c r="J217" s="149" t="s">
        <v>6372</v>
      </c>
      <c r="K217" s="141" t="s">
        <v>1072</v>
      </c>
      <c r="L217" s="158" t="s">
        <v>4246</v>
      </c>
      <c r="M217" s="149" t="str">
        <f>VLOOKUP(L217,CódigosRetorno!$A$2:$B$1577,2,FALSE)</f>
        <v>El dato ingresado como atributo @schemeName es incorrecto.</v>
      </c>
      <c r="N217" s="161" t="s">
        <v>163</v>
      </c>
      <c r="O217" s="305"/>
    </row>
    <row r="218" spans="1:15" ht="24" x14ac:dyDescent="0.35">
      <c r="A218" s="305"/>
      <c r="B218" s="893"/>
      <c r="C218" s="909"/>
      <c r="D218" s="894"/>
      <c r="E218" s="894"/>
      <c r="F218" s="893"/>
      <c r="G218" s="148" t="s">
        <v>3898</v>
      </c>
      <c r="H218" s="149" t="s">
        <v>3916</v>
      </c>
      <c r="I218" s="148" t="s">
        <v>3900</v>
      </c>
      <c r="J218" s="149" t="s">
        <v>4253</v>
      </c>
      <c r="K218" s="141" t="s">
        <v>1072</v>
      </c>
      <c r="L218" s="158" t="s">
        <v>4247</v>
      </c>
      <c r="M218" s="149" t="str">
        <f>VLOOKUP(L218,CódigosRetorno!$A$2:$B$1577,2,FALSE)</f>
        <v>El dato ingresado como atributo @schemeAgencyName es incorrecto.</v>
      </c>
      <c r="N218" s="161" t="s">
        <v>163</v>
      </c>
      <c r="O218" s="305"/>
    </row>
    <row r="219" spans="1:15" ht="24" x14ac:dyDescent="0.35">
      <c r="A219" s="305"/>
      <c r="B219" s="893"/>
      <c r="C219" s="909"/>
      <c r="D219" s="894"/>
      <c r="E219" s="894"/>
      <c r="F219" s="879"/>
      <c r="G219" s="148" t="s">
        <v>4292</v>
      </c>
      <c r="H219" s="99" t="s">
        <v>3918</v>
      </c>
      <c r="I219" s="148" t="s">
        <v>3900</v>
      </c>
      <c r="J219" s="149" t="s">
        <v>6373</v>
      </c>
      <c r="K219" s="158" t="s">
        <v>1072</v>
      </c>
      <c r="L219" s="160" t="s">
        <v>4248</v>
      </c>
      <c r="M219" s="149" t="str">
        <f>VLOOKUP(L219,CódigosRetorno!$A$2:$B$1577,2,FALSE)</f>
        <v>El dato ingresado como atributo @schemeURI es incorrecto.</v>
      </c>
      <c r="N219" s="161" t="s">
        <v>163</v>
      </c>
      <c r="O219" s="305"/>
    </row>
    <row r="220" spans="1:15" ht="24" x14ac:dyDescent="0.35">
      <c r="A220" s="305"/>
      <c r="B220" s="893"/>
      <c r="C220" s="909"/>
      <c r="D220" s="894"/>
      <c r="E220" s="894"/>
      <c r="F220" s="878" t="s">
        <v>42</v>
      </c>
      <c r="G220" s="889" t="s">
        <v>5752</v>
      </c>
      <c r="H220" s="887" t="s">
        <v>4345</v>
      </c>
      <c r="I220" s="878">
        <v>1</v>
      </c>
      <c r="J220" s="149" t="s">
        <v>2853</v>
      </c>
      <c r="K220" s="158" t="s">
        <v>171</v>
      </c>
      <c r="L220" s="160" t="s">
        <v>3690</v>
      </c>
      <c r="M220" s="149" t="str">
        <f>VLOOKUP(L220,CódigosRetorno!$A$2:$B$1577,2,FALSE)</f>
        <v>El XML no contiene el tag o no existe información del nombre de tributo de la línea</v>
      </c>
      <c r="N220" s="148" t="s">
        <v>163</v>
      </c>
      <c r="O220" s="305"/>
    </row>
    <row r="221" spans="1:15" ht="24" x14ac:dyDescent="0.35">
      <c r="A221" s="305"/>
      <c r="B221" s="893"/>
      <c r="C221" s="909"/>
      <c r="D221" s="894"/>
      <c r="E221" s="894"/>
      <c r="F221" s="879"/>
      <c r="G221" s="890"/>
      <c r="H221" s="888"/>
      <c r="I221" s="879"/>
      <c r="J221" s="151" t="s">
        <v>4901</v>
      </c>
      <c r="K221" s="158" t="s">
        <v>171</v>
      </c>
      <c r="L221" s="160" t="s">
        <v>3565</v>
      </c>
      <c r="M221" s="149" t="str">
        <f>VLOOKUP(L221,CódigosRetorno!$A$2:$B$1577,2,FALSE)</f>
        <v>Nombre de tributo no corresponde al código de tributo de la linea.</v>
      </c>
      <c r="N221" s="148" t="s">
        <v>4664</v>
      </c>
      <c r="O221" s="305"/>
    </row>
    <row r="222" spans="1:15" ht="36" x14ac:dyDescent="0.35">
      <c r="A222" s="305"/>
      <c r="B222" s="893"/>
      <c r="C222" s="909"/>
      <c r="D222" s="894"/>
      <c r="E222" s="894"/>
      <c r="F222" s="148" t="s">
        <v>12</v>
      </c>
      <c r="G222" s="141"/>
      <c r="H222" s="149" t="s">
        <v>4344</v>
      </c>
      <c r="I222" s="148">
        <v>1</v>
      </c>
      <c r="J222" s="151" t="s">
        <v>4899</v>
      </c>
      <c r="K222" s="158" t="s">
        <v>171</v>
      </c>
      <c r="L222" s="158" t="s">
        <v>724</v>
      </c>
      <c r="M222" s="149" t="str">
        <f>VLOOKUP(L222,CódigosRetorno!$A$2:$B$1577,2,FALSE)</f>
        <v>El Name o TaxTypeCode debe corresponder al codigo de tributo del item</v>
      </c>
      <c r="N222" s="148" t="s">
        <v>4664</v>
      </c>
      <c r="O222" s="305"/>
    </row>
    <row r="223" spans="1:15" ht="24" x14ac:dyDescent="0.35">
      <c r="A223" s="305"/>
      <c r="B223" s="1041">
        <f>B200+1</f>
        <v>34</v>
      </c>
      <c r="C223" s="1047" t="s">
        <v>5972</v>
      </c>
      <c r="D223" s="930" t="s">
        <v>14</v>
      </c>
      <c r="E223" s="930" t="s">
        <v>8</v>
      </c>
      <c r="F223" s="1041" t="s">
        <v>11</v>
      </c>
      <c r="G223" s="930" t="s">
        <v>15</v>
      </c>
      <c r="H223" s="1042" t="s">
        <v>5967</v>
      </c>
      <c r="I223" s="1041">
        <v>1</v>
      </c>
      <c r="J223" s="550" t="s">
        <v>5082</v>
      </c>
      <c r="K223" s="464" t="s">
        <v>171</v>
      </c>
      <c r="L223" s="462" t="s">
        <v>2305</v>
      </c>
      <c r="M223" s="550" t="str">
        <f>VLOOKUP(L223,CódigosRetorno!$A$2:$B$1577,2,FALSE)</f>
        <v>El dato ingresado en TaxAmount de la linea no cumple con el formato establecido</v>
      </c>
      <c r="N223" s="465" t="s">
        <v>163</v>
      </c>
      <c r="O223" s="305"/>
    </row>
    <row r="224" spans="1:15" ht="60" x14ac:dyDescent="0.35">
      <c r="A224" s="305"/>
      <c r="B224" s="1041"/>
      <c r="C224" s="1047"/>
      <c r="D224" s="930"/>
      <c r="E224" s="930"/>
      <c r="F224" s="1041"/>
      <c r="G224" s="930"/>
      <c r="H224" s="1042"/>
      <c r="I224" s="1041"/>
      <c r="J224" s="550" t="s">
        <v>6151</v>
      </c>
      <c r="K224" s="464" t="s">
        <v>1072</v>
      </c>
      <c r="L224" s="462" t="s">
        <v>5845</v>
      </c>
      <c r="M224" s="550" t="str">
        <f>VLOOKUP(L224,CódigosRetorno!$A$2:$B$1577,2,FALSE)</f>
        <v>El dato ingresado en el campo cac:TaxSubtotal/cbc:TaxAmount del ítem no coincide con el valor calculado</v>
      </c>
      <c r="N224" s="465" t="s">
        <v>163</v>
      </c>
      <c r="O224" s="305"/>
    </row>
    <row r="225" spans="1:15" ht="24" x14ac:dyDescent="0.35">
      <c r="A225" s="305"/>
      <c r="B225" s="1041"/>
      <c r="C225" s="1047"/>
      <c r="D225" s="930"/>
      <c r="E225" s="930"/>
      <c r="F225" s="547" t="s">
        <v>12</v>
      </c>
      <c r="G225" s="548" t="s">
        <v>5742</v>
      </c>
      <c r="H225" s="466" t="s">
        <v>3942</v>
      </c>
      <c r="I225" s="551">
        <v>1</v>
      </c>
      <c r="J225" s="552" t="s">
        <v>4761</v>
      </c>
      <c r="K225" s="464" t="s">
        <v>171</v>
      </c>
      <c r="L225" s="462" t="s">
        <v>692</v>
      </c>
      <c r="M225" s="550" t="str">
        <f>VLOOKUP(L225,CódigosRetorno!$A$2:$B$1577,2,FALSE)</f>
        <v>La moneda debe ser la misma en todo el documento. Salvo las percepciones que sólo son en moneda nacional.</v>
      </c>
      <c r="N225" s="551" t="s">
        <v>4549</v>
      </c>
      <c r="O225" s="305"/>
    </row>
    <row r="226" spans="1:15" ht="24" x14ac:dyDescent="0.35">
      <c r="A226" s="305"/>
      <c r="B226" s="1041"/>
      <c r="C226" s="1047"/>
      <c r="D226" s="930"/>
      <c r="E226" s="930"/>
      <c r="F226" s="924" t="s">
        <v>135</v>
      </c>
      <c r="G226" s="995" t="s">
        <v>5842</v>
      </c>
      <c r="H226" s="927" t="s">
        <v>6149</v>
      </c>
      <c r="I226" s="551"/>
      <c r="J226" s="550" t="s">
        <v>5843</v>
      </c>
      <c r="K226" s="464" t="s">
        <v>171</v>
      </c>
      <c r="L226" s="462" t="s">
        <v>2830</v>
      </c>
      <c r="M226" s="550" t="str">
        <f>VLOOKUP(L226,CódigosRetorno!$A$2:$B$1577,2,FALSE)</f>
        <v>El valor del tag no cumple con el formato establecido</v>
      </c>
      <c r="N226" s="551" t="s">
        <v>163</v>
      </c>
      <c r="O226" s="305"/>
    </row>
    <row r="227" spans="1:15" ht="24" x14ac:dyDescent="0.35">
      <c r="A227" s="305"/>
      <c r="B227" s="1041"/>
      <c r="C227" s="1047"/>
      <c r="D227" s="930"/>
      <c r="E227" s="930"/>
      <c r="F227" s="925"/>
      <c r="G227" s="996"/>
      <c r="H227" s="928"/>
      <c r="I227" s="551"/>
      <c r="J227" s="550" t="s">
        <v>5958</v>
      </c>
      <c r="K227" s="464" t="s">
        <v>171</v>
      </c>
      <c r="L227" s="462" t="s">
        <v>5850</v>
      </c>
      <c r="M227" s="550" t="str">
        <f>VLOOKUP(L227,CódigosRetorno!$A$2:$B$1577,2,FALSE)</f>
        <v>Debe consignar el campo cac:TaxSubtotal/cbc:BaseUnitMeasure a nivel de ítem</v>
      </c>
      <c r="N227" s="551" t="s">
        <v>163</v>
      </c>
      <c r="O227" s="305"/>
    </row>
    <row r="228" spans="1:15" ht="36" x14ac:dyDescent="0.35">
      <c r="A228" s="305"/>
      <c r="B228" s="1041"/>
      <c r="C228" s="1047"/>
      <c r="D228" s="930"/>
      <c r="E228" s="930"/>
      <c r="F228" s="926"/>
      <c r="G228" s="997"/>
      <c r="H228" s="929"/>
      <c r="I228" s="551"/>
      <c r="J228" s="595" t="s">
        <v>6418</v>
      </c>
      <c r="K228" s="464" t="s">
        <v>171</v>
      </c>
      <c r="L228" s="462" t="s">
        <v>5849</v>
      </c>
      <c r="M228" s="550" t="str">
        <f>VLOOKUP(L228,CódigosRetorno!$A$2:$B$1577,2,FALSE)</f>
        <v>El valor ingresado en el campo cac:TaxSubtotal/cbc:BaseUnitMeasure no corresponde al valor esperado</v>
      </c>
      <c r="N228" s="551" t="s">
        <v>163</v>
      </c>
      <c r="O228" s="305"/>
    </row>
    <row r="229" spans="1:15" ht="24" x14ac:dyDescent="0.35">
      <c r="A229" s="305"/>
      <c r="B229" s="1041"/>
      <c r="C229" s="1047"/>
      <c r="D229" s="930"/>
      <c r="E229" s="930"/>
      <c r="F229" s="547" t="s">
        <v>12</v>
      </c>
      <c r="G229" s="548" t="s">
        <v>5844</v>
      </c>
      <c r="H229" s="463" t="s">
        <v>4115</v>
      </c>
      <c r="I229" s="546"/>
      <c r="J229" s="552" t="s">
        <v>6527</v>
      </c>
      <c r="K229" s="464" t="s">
        <v>1072</v>
      </c>
      <c r="L229" s="462" t="s">
        <v>5846</v>
      </c>
      <c r="M229" s="550" t="str">
        <f>VLOOKUP(L229,CódigosRetorno!$A$2:$B$1577,2,FALSE)</f>
        <v>El dato ingresado como unidad de medida no corresponde al valor esperado</v>
      </c>
      <c r="N229" s="551" t="s">
        <v>163</v>
      </c>
      <c r="O229" s="305"/>
    </row>
    <row r="230" spans="1:15" ht="36" x14ac:dyDescent="0.35">
      <c r="A230" s="305"/>
      <c r="B230" s="1041"/>
      <c r="C230" s="1047"/>
      <c r="D230" s="930"/>
      <c r="E230" s="930"/>
      <c r="F230" s="1041" t="s">
        <v>3943</v>
      </c>
      <c r="G230" s="1041" t="s">
        <v>3944</v>
      </c>
      <c r="H230" s="1042" t="s">
        <v>5968</v>
      </c>
      <c r="I230" s="1041">
        <v>1</v>
      </c>
      <c r="J230" s="550" t="s">
        <v>5083</v>
      </c>
      <c r="K230" s="464" t="s">
        <v>171</v>
      </c>
      <c r="L230" s="462" t="s">
        <v>2830</v>
      </c>
      <c r="M230" s="550" t="str">
        <f>VLOOKUP(L230,CódigosRetorno!$A$2:$B$1577,2,FALSE)</f>
        <v>El valor del tag no cumple con el formato establecido</v>
      </c>
      <c r="N230" s="465" t="s">
        <v>163</v>
      </c>
      <c r="O230" s="305"/>
    </row>
    <row r="231" spans="1:15" ht="48" x14ac:dyDescent="0.35">
      <c r="A231" s="305"/>
      <c r="B231" s="1041"/>
      <c r="C231" s="1047"/>
      <c r="D231" s="930"/>
      <c r="E231" s="930"/>
      <c r="F231" s="1041"/>
      <c r="G231" s="1041"/>
      <c r="H231" s="1042"/>
      <c r="I231" s="1041"/>
      <c r="J231" s="558" t="s">
        <v>6383</v>
      </c>
      <c r="K231" s="464" t="s">
        <v>171</v>
      </c>
      <c r="L231" s="462" t="s">
        <v>5851</v>
      </c>
      <c r="M231" s="558" t="str">
        <f>VLOOKUP(L231,CódigosRetorno!$A$2:$B$1577,2,FALSE)</f>
        <v>El valor ingresado en el campo cac:TaxSubtotal/cbc:PerUnitAmount del ítem no corresponde al valor esperado</v>
      </c>
      <c r="N231" s="465" t="s">
        <v>163</v>
      </c>
      <c r="O231" s="305"/>
    </row>
    <row r="232" spans="1:15" ht="72" x14ac:dyDescent="0.35">
      <c r="A232" s="305"/>
      <c r="B232" s="1041"/>
      <c r="C232" s="1047"/>
      <c r="D232" s="930"/>
      <c r="E232" s="930"/>
      <c r="F232" s="1041"/>
      <c r="G232" s="1041"/>
      <c r="H232" s="1042"/>
      <c r="I232" s="1041"/>
      <c r="J232" s="566" t="s">
        <v>6394</v>
      </c>
      <c r="K232" s="464" t="s">
        <v>1072</v>
      </c>
      <c r="L232" s="462" t="s">
        <v>3870</v>
      </c>
      <c r="M232" s="566" t="str">
        <f>VLOOKUP(L232,CódigosRetorno!$A$2:$B$1577,2,FALSE)</f>
        <v>La tasa del tributo de la línea no corresponde al valor esperado</v>
      </c>
      <c r="N232" s="465" t="s">
        <v>163</v>
      </c>
      <c r="O232" s="305"/>
    </row>
    <row r="233" spans="1:15" ht="24" x14ac:dyDescent="0.35">
      <c r="A233" s="305"/>
      <c r="B233" s="1041"/>
      <c r="C233" s="1047"/>
      <c r="D233" s="930"/>
      <c r="E233" s="930"/>
      <c r="F233" s="1041" t="s">
        <v>40</v>
      </c>
      <c r="G233" s="930" t="s">
        <v>5752</v>
      </c>
      <c r="H233" s="1042" t="s">
        <v>5969</v>
      </c>
      <c r="I233" s="1041">
        <v>1</v>
      </c>
      <c r="J233" s="550" t="s">
        <v>2853</v>
      </c>
      <c r="K233" s="464" t="s">
        <v>171</v>
      </c>
      <c r="L233" s="462" t="s">
        <v>2301</v>
      </c>
      <c r="M233" s="550" t="str">
        <f>VLOOKUP(L233,CódigosRetorno!$A$2:$B$1577,2,FALSE)</f>
        <v>El XML no contiene el tag cac:TaxCategory/cac:TaxScheme/cbc:ID del Item</v>
      </c>
      <c r="N233" s="465" t="s">
        <v>163</v>
      </c>
      <c r="O233" s="305"/>
    </row>
    <row r="234" spans="1:15" ht="24" x14ac:dyDescent="0.35">
      <c r="A234" s="305"/>
      <c r="B234" s="1041"/>
      <c r="C234" s="1047"/>
      <c r="D234" s="930"/>
      <c r="E234" s="930"/>
      <c r="F234" s="1041"/>
      <c r="G234" s="930"/>
      <c r="H234" s="1042"/>
      <c r="I234" s="1041"/>
      <c r="J234" s="550" t="s">
        <v>2889</v>
      </c>
      <c r="K234" s="464" t="s">
        <v>171</v>
      </c>
      <c r="L234" s="462" t="s">
        <v>2302</v>
      </c>
      <c r="M234" s="550" t="str">
        <f>VLOOKUP(L234,CódigosRetorno!$A$2:$B$1577,2,FALSE)</f>
        <v>El codigo del tributo es invalido</v>
      </c>
      <c r="N234" s="551" t="s">
        <v>4664</v>
      </c>
      <c r="O234" s="305"/>
    </row>
    <row r="235" spans="1:15" ht="24" x14ac:dyDescent="0.35">
      <c r="A235" s="305"/>
      <c r="B235" s="1041"/>
      <c r="C235" s="1047"/>
      <c r="D235" s="930"/>
      <c r="E235" s="930"/>
      <c r="F235" s="1041"/>
      <c r="G235" s="930"/>
      <c r="H235" s="1042"/>
      <c r="I235" s="1041"/>
      <c r="J235" s="540" t="s">
        <v>6309</v>
      </c>
      <c r="K235" s="464" t="s">
        <v>171</v>
      </c>
      <c r="L235" s="462" t="s">
        <v>3804</v>
      </c>
      <c r="M235" s="550" t="str">
        <f>VLOOKUP(L235,CódigosRetorno!$A$2:$B$1577,2,FALSE)</f>
        <v>El código de tributo no debe repetirse a nivel de item</v>
      </c>
      <c r="N235" s="465" t="s">
        <v>163</v>
      </c>
      <c r="O235" s="305"/>
    </row>
    <row r="236" spans="1:15" ht="24" x14ac:dyDescent="0.35">
      <c r="A236" s="305"/>
      <c r="B236" s="1041"/>
      <c r="C236" s="1047"/>
      <c r="D236" s="930"/>
      <c r="E236" s="930"/>
      <c r="F236" s="1041"/>
      <c r="G236" s="551" t="s">
        <v>3946</v>
      </c>
      <c r="H236" s="550" t="s">
        <v>3915</v>
      </c>
      <c r="I236" s="551" t="s">
        <v>3900</v>
      </c>
      <c r="J236" s="550" t="s">
        <v>6372</v>
      </c>
      <c r="K236" s="549" t="s">
        <v>1072</v>
      </c>
      <c r="L236" s="464" t="s">
        <v>4246</v>
      </c>
      <c r="M236" s="550" t="str">
        <f>VLOOKUP(L236,CódigosRetorno!$A$2:$B$1577,2,FALSE)</f>
        <v>El dato ingresado como atributo @schemeName es incorrecto.</v>
      </c>
      <c r="N236" s="465" t="s">
        <v>163</v>
      </c>
      <c r="O236" s="305"/>
    </row>
    <row r="237" spans="1:15" ht="24" x14ac:dyDescent="0.35">
      <c r="A237" s="305"/>
      <c r="B237" s="1041"/>
      <c r="C237" s="1047"/>
      <c r="D237" s="930"/>
      <c r="E237" s="930"/>
      <c r="F237" s="1041"/>
      <c r="G237" s="551" t="s">
        <v>3898</v>
      </c>
      <c r="H237" s="550" t="s">
        <v>3916</v>
      </c>
      <c r="I237" s="551" t="s">
        <v>3900</v>
      </c>
      <c r="J237" s="550" t="s">
        <v>4253</v>
      </c>
      <c r="K237" s="549" t="s">
        <v>1072</v>
      </c>
      <c r="L237" s="464" t="s">
        <v>4247</v>
      </c>
      <c r="M237" s="550" t="str">
        <f>VLOOKUP(L237,CódigosRetorno!$A$2:$B$1577,2,FALSE)</f>
        <v>El dato ingresado como atributo @schemeAgencyName es incorrecto.</v>
      </c>
      <c r="N237" s="465" t="s">
        <v>163</v>
      </c>
      <c r="O237" s="305"/>
    </row>
    <row r="238" spans="1:15" ht="24" x14ac:dyDescent="0.35">
      <c r="A238" s="305"/>
      <c r="B238" s="1041"/>
      <c r="C238" s="1047"/>
      <c r="D238" s="930"/>
      <c r="E238" s="930"/>
      <c r="F238" s="1041"/>
      <c r="G238" s="551" t="s">
        <v>4292</v>
      </c>
      <c r="H238" s="463" t="s">
        <v>3918</v>
      </c>
      <c r="I238" s="551" t="s">
        <v>3900</v>
      </c>
      <c r="J238" s="550" t="s">
        <v>6373</v>
      </c>
      <c r="K238" s="464" t="s">
        <v>1072</v>
      </c>
      <c r="L238" s="462" t="s">
        <v>4248</v>
      </c>
      <c r="M238" s="550" t="str">
        <f>VLOOKUP(L238,CódigosRetorno!$A$2:$B$1577,2,FALSE)</f>
        <v>El dato ingresado como atributo @schemeURI es incorrecto.</v>
      </c>
      <c r="N238" s="465" t="s">
        <v>163</v>
      </c>
      <c r="O238" s="305"/>
    </row>
    <row r="239" spans="1:15" ht="24" x14ac:dyDescent="0.35">
      <c r="A239" s="305"/>
      <c r="B239" s="1041"/>
      <c r="C239" s="1047"/>
      <c r="D239" s="930"/>
      <c r="E239" s="930"/>
      <c r="F239" s="1041" t="s">
        <v>42</v>
      </c>
      <c r="G239" s="930" t="s">
        <v>5752</v>
      </c>
      <c r="H239" s="1042" t="s">
        <v>4345</v>
      </c>
      <c r="I239" s="1041">
        <v>1</v>
      </c>
      <c r="J239" s="550" t="s">
        <v>2853</v>
      </c>
      <c r="K239" s="464" t="s">
        <v>171</v>
      </c>
      <c r="L239" s="462" t="s">
        <v>3690</v>
      </c>
      <c r="M239" s="550" t="str">
        <f>VLOOKUP(L239,CódigosRetorno!$A$2:$B$1577,2,FALSE)</f>
        <v>El XML no contiene el tag o no existe información del nombre de tributo de la línea</v>
      </c>
      <c r="N239" s="465" t="s">
        <v>163</v>
      </c>
      <c r="O239" s="305"/>
    </row>
    <row r="240" spans="1:15" ht="24" x14ac:dyDescent="0.35">
      <c r="A240" s="305"/>
      <c r="B240" s="1041"/>
      <c r="C240" s="1047"/>
      <c r="D240" s="930"/>
      <c r="E240" s="930"/>
      <c r="F240" s="1041"/>
      <c r="G240" s="930"/>
      <c r="H240" s="1042"/>
      <c r="I240" s="1041"/>
      <c r="J240" s="552" t="s">
        <v>4901</v>
      </c>
      <c r="K240" s="464" t="s">
        <v>171</v>
      </c>
      <c r="L240" s="462" t="s">
        <v>3565</v>
      </c>
      <c r="M240" s="550" t="str">
        <f>VLOOKUP(L240,CódigosRetorno!$A$2:$B$1577,2,FALSE)</f>
        <v>Nombre de tributo no corresponde al código de tributo de la linea.</v>
      </c>
      <c r="N240" s="551" t="s">
        <v>4664</v>
      </c>
      <c r="O240" s="305"/>
    </row>
    <row r="241" spans="1:15" ht="36" x14ac:dyDescent="0.35">
      <c r="A241" s="305"/>
      <c r="B241" s="1041"/>
      <c r="C241" s="1047"/>
      <c r="D241" s="930"/>
      <c r="E241" s="930"/>
      <c r="F241" s="551" t="s">
        <v>12</v>
      </c>
      <c r="G241" s="549" t="s">
        <v>5752</v>
      </c>
      <c r="H241" s="550" t="s">
        <v>4344</v>
      </c>
      <c r="I241" s="551">
        <v>1</v>
      </c>
      <c r="J241" s="552" t="s">
        <v>4899</v>
      </c>
      <c r="K241" s="464" t="s">
        <v>171</v>
      </c>
      <c r="L241" s="464" t="s">
        <v>724</v>
      </c>
      <c r="M241" s="550" t="str">
        <f>VLOOKUP(L241,CódigosRetorno!$A$2:$B$1577,2,FALSE)</f>
        <v>El Name o TaxTypeCode debe corresponder al codigo de tributo del item</v>
      </c>
      <c r="N241" s="551" t="s">
        <v>4664</v>
      </c>
      <c r="O241" s="305"/>
    </row>
    <row r="242" spans="1:15" ht="24" x14ac:dyDescent="0.35">
      <c r="A242" s="319"/>
      <c r="B242" s="878">
        <f>B223+1</f>
        <v>35</v>
      </c>
      <c r="C242" s="903" t="s">
        <v>4645</v>
      </c>
      <c r="D242" s="889" t="s">
        <v>14</v>
      </c>
      <c r="E242" s="889" t="s">
        <v>8</v>
      </c>
      <c r="F242" s="878" t="s">
        <v>11</v>
      </c>
      <c r="G242" s="889" t="s">
        <v>15</v>
      </c>
      <c r="H242" s="903" t="s">
        <v>2844</v>
      </c>
      <c r="I242" s="142">
        <v>1</v>
      </c>
      <c r="J242" s="149" t="s">
        <v>5097</v>
      </c>
      <c r="K242" s="158" t="s">
        <v>171</v>
      </c>
      <c r="L242" s="160" t="s">
        <v>1955</v>
      </c>
      <c r="M242" s="149" t="str">
        <f>VLOOKUP(L242,CódigosRetorno!$A$2:$B$1577,2,FALSE)</f>
        <v>El dato ingresado en LineExtensionAmount del item no cumple con el formato establecido</v>
      </c>
      <c r="N242" s="148" t="s">
        <v>163</v>
      </c>
      <c r="O242" s="319"/>
    </row>
    <row r="243" spans="1:15" ht="84" x14ac:dyDescent="0.35">
      <c r="A243" s="319"/>
      <c r="B243" s="893"/>
      <c r="C243" s="909"/>
      <c r="D243" s="894"/>
      <c r="E243" s="894"/>
      <c r="F243" s="893"/>
      <c r="G243" s="894"/>
      <c r="H243" s="909"/>
      <c r="I243" s="142"/>
      <c r="J243" s="149" t="s">
        <v>6655</v>
      </c>
      <c r="K243" s="158" t="s">
        <v>1072</v>
      </c>
      <c r="L243" s="160" t="s">
        <v>4914</v>
      </c>
      <c r="M243" s="149" t="str">
        <f>VLOOKUP(L243,CódigosRetorno!$A$2:$B$1577,2,FALSE)</f>
        <v>El valor de venta por ítem difiere de los importes consignados.</v>
      </c>
      <c r="N243" s="148" t="s">
        <v>163</v>
      </c>
      <c r="O243" s="319"/>
    </row>
    <row r="244" spans="1:15" ht="72" x14ac:dyDescent="0.35">
      <c r="A244" s="319"/>
      <c r="B244" s="893"/>
      <c r="C244" s="909"/>
      <c r="D244" s="894"/>
      <c r="E244" s="894"/>
      <c r="F244" s="879"/>
      <c r="G244" s="890"/>
      <c r="H244" s="904"/>
      <c r="I244" s="142"/>
      <c r="J244" s="149" t="s">
        <v>6656</v>
      </c>
      <c r="K244" s="158" t="s">
        <v>1072</v>
      </c>
      <c r="L244" s="160" t="s">
        <v>4914</v>
      </c>
      <c r="M244" s="149" t="str">
        <f>VLOOKUP(L244,CódigosRetorno!$A$2:$B$1577,2,FALSE)</f>
        <v>El valor de venta por ítem difiere de los importes consignados.</v>
      </c>
      <c r="N244" s="148" t="s">
        <v>163</v>
      </c>
      <c r="O244" s="319"/>
    </row>
    <row r="245" spans="1:15" ht="24" x14ac:dyDescent="0.35">
      <c r="A245" s="319"/>
      <c r="B245" s="879"/>
      <c r="C245" s="904"/>
      <c r="D245" s="890"/>
      <c r="E245" s="890"/>
      <c r="F245" s="148" t="s">
        <v>12</v>
      </c>
      <c r="G245" s="141" t="s">
        <v>5742</v>
      </c>
      <c r="H245" s="159" t="s">
        <v>3942</v>
      </c>
      <c r="I245" s="148">
        <v>1</v>
      </c>
      <c r="J245" s="151" t="s">
        <v>4761</v>
      </c>
      <c r="K245" s="158" t="s">
        <v>171</v>
      </c>
      <c r="L245" s="160" t="s">
        <v>692</v>
      </c>
      <c r="M245" s="149" t="str">
        <f>VLOOKUP(L245,CódigosRetorno!$A$2:$B$1577,2,FALSE)</f>
        <v>La moneda debe ser la misma en todo el documento. Salvo las percepciones que sólo son en moneda nacional.</v>
      </c>
      <c r="N245" s="148" t="s">
        <v>4549</v>
      </c>
      <c r="O245" s="319"/>
    </row>
    <row r="246" spans="1:15" x14ac:dyDescent="0.35">
      <c r="A246" s="319"/>
      <c r="B246" s="186" t="s">
        <v>5793</v>
      </c>
      <c r="C246" s="186"/>
      <c r="D246" s="190"/>
      <c r="E246" s="180" t="s">
        <v>163</v>
      </c>
      <c r="F246" s="181" t="s">
        <v>163</v>
      </c>
      <c r="G246" s="181" t="s">
        <v>163</v>
      </c>
      <c r="H246" s="182"/>
      <c r="I246" s="181"/>
      <c r="J246" s="178" t="s">
        <v>163</v>
      </c>
      <c r="K246" s="183" t="s">
        <v>163</v>
      </c>
      <c r="L246" s="184" t="s">
        <v>163</v>
      </c>
      <c r="M246" s="149" t="str">
        <f>VLOOKUP(L246,CódigosRetorno!$A$2:$B$1577,2,FALSE)</f>
        <v>-</v>
      </c>
      <c r="N246" s="185" t="s">
        <v>163</v>
      </c>
      <c r="O246" s="319"/>
    </row>
    <row r="247" spans="1:15" x14ac:dyDescent="0.35">
      <c r="A247" s="319"/>
      <c r="B247" s="889">
        <f>B242+1</f>
        <v>36</v>
      </c>
      <c r="C247" s="1093" t="s">
        <v>5726</v>
      </c>
      <c r="D247" s="878" t="s">
        <v>3</v>
      </c>
      <c r="E247" s="878" t="s">
        <v>8</v>
      </c>
      <c r="F247" s="876" t="s">
        <v>11</v>
      </c>
      <c r="G247" s="878" t="s">
        <v>15</v>
      </c>
      <c r="H247" s="903" t="s">
        <v>2845</v>
      </c>
      <c r="I247" s="1015">
        <v>1</v>
      </c>
      <c r="J247" s="149" t="s">
        <v>4996</v>
      </c>
      <c r="K247" s="141" t="s">
        <v>171</v>
      </c>
      <c r="L247" s="158" t="s">
        <v>3198</v>
      </c>
      <c r="M247" s="149" t="str">
        <f>VLOOKUP(L247,CódigosRetorno!$A$2:$B$1577,2,FALSE)</f>
        <v>El Monto total de impuestos es obligatorio</v>
      </c>
      <c r="N247" s="148" t="s">
        <v>163</v>
      </c>
      <c r="O247" s="319"/>
    </row>
    <row r="248" spans="1:15" ht="36" x14ac:dyDescent="0.35">
      <c r="A248" s="319"/>
      <c r="B248" s="894"/>
      <c r="C248" s="1094"/>
      <c r="D248" s="893"/>
      <c r="E248" s="893"/>
      <c r="F248" s="876"/>
      <c r="G248" s="893"/>
      <c r="H248" s="909"/>
      <c r="I248" s="1015"/>
      <c r="J248" s="149" t="s">
        <v>5096</v>
      </c>
      <c r="K248" s="141" t="s">
        <v>171</v>
      </c>
      <c r="L248" s="158" t="s">
        <v>3726</v>
      </c>
      <c r="M248" s="149" t="str">
        <f>VLOOKUP(L248,CódigosRetorno!$A$2:$B$1577,2,FALSE)</f>
        <v>El dato ingresado en el monto total de impuestos no cumple con el formato establecido</v>
      </c>
      <c r="N248" s="148" t="s">
        <v>163</v>
      </c>
      <c r="O248" s="319"/>
    </row>
    <row r="249" spans="1:15" ht="36" x14ac:dyDescent="0.35">
      <c r="A249" s="319"/>
      <c r="B249" s="894"/>
      <c r="C249" s="1094"/>
      <c r="D249" s="893"/>
      <c r="E249" s="893"/>
      <c r="F249" s="876"/>
      <c r="G249" s="893"/>
      <c r="H249" s="909"/>
      <c r="I249" s="1015"/>
      <c r="J249" s="496" t="s">
        <v>5965</v>
      </c>
      <c r="K249" s="497" t="s">
        <v>171</v>
      </c>
      <c r="L249" s="498" t="s">
        <v>4589</v>
      </c>
      <c r="M249" s="149" t="str">
        <f>VLOOKUP(L249,CódigosRetorno!$A$2:$B$1577,2,FALSE)</f>
        <v>La sumatoria de impuestos globales no corresponde al monto total de impuestos.</v>
      </c>
      <c r="N249" s="148" t="s">
        <v>163</v>
      </c>
      <c r="O249" s="319"/>
    </row>
    <row r="250" spans="1:15" ht="48" x14ac:dyDescent="0.35">
      <c r="A250" s="319"/>
      <c r="B250" s="894"/>
      <c r="C250" s="1094"/>
      <c r="D250" s="893"/>
      <c r="E250" s="893"/>
      <c r="F250" s="876"/>
      <c r="G250" s="893"/>
      <c r="H250" s="909"/>
      <c r="I250" s="1015"/>
      <c r="J250" s="489" t="s">
        <v>5963</v>
      </c>
      <c r="K250" s="488" t="s">
        <v>1072</v>
      </c>
      <c r="L250" s="464" t="s">
        <v>4977</v>
      </c>
      <c r="M250" s="487" t="str">
        <f>VLOOKUP(L250,CódigosRetorno!$A$2:$B$1577,2,FALSE)</f>
        <v>La sumatoria de impuestos globales no corresponde al monto total de impuestos.</v>
      </c>
      <c r="N250" s="486" t="s">
        <v>163</v>
      </c>
      <c r="O250" s="319"/>
    </row>
    <row r="251" spans="1:15" x14ac:dyDescent="0.35">
      <c r="A251" s="319"/>
      <c r="B251" s="894"/>
      <c r="C251" s="1094"/>
      <c r="D251" s="893"/>
      <c r="E251" s="893"/>
      <c r="F251" s="876"/>
      <c r="G251" s="893"/>
      <c r="H251" s="909"/>
      <c r="I251" s="1015"/>
      <c r="J251" s="542" t="s">
        <v>6310</v>
      </c>
      <c r="K251" s="538" t="s">
        <v>171</v>
      </c>
      <c r="L251" s="377" t="s">
        <v>3734</v>
      </c>
      <c r="M251" s="149" t="str">
        <f>VLOOKUP(L251,CódigosRetorno!$A$2:$B$1577,2,FALSE)</f>
        <v>El tag cac:TaxTotal no debe repetirse a nivel de totales</v>
      </c>
      <c r="N251" s="148" t="s">
        <v>163</v>
      </c>
      <c r="O251" s="319"/>
    </row>
    <row r="252" spans="1:15" ht="24" x14ac:dyDescent="0.35">
      <c r="A252" s="319"/>
      <c r="B252" s="890"/>
      <c r="C252" s="1095"/>
      <c r="D252" s="879"/>
      <c r="E252" s="879"/>
      <c r="F252" s="144" t="s">
        <v>12</v>
      </c>
      <c r="G252" s="141" t="s">
        <v>5742</v>
      </c>
      <c r="H252" s="159" t="s">
        <v>3942</v>
      </c>
      <c r="I252" s="245">
        <v>1</v>
      </c>
      <c r="J252" s="151" t="s">
        <v>4761</v>
      </c>
      <c r="K252" s="158" t="s">
        <v>171</v>
      </c>
      <c r="L252" s="160" t="s">
        <v>692</v>
      </c>
      <c r="M252" s="149" t="str">
        <f>VLOOKUP(L252,CódigosRetorno!$A$2:$B$1577,2,FALSE)</f>
        <v>La moneda debe ser la misma en todo el documento. Salvo las percepciones que sólo son en moneda nacional.</v>
      </c>
      <c r="N252" s="148" t="s">
        <v>4549</v>
      </c>
      <c r="O252" s="319"/>
    </row>
    <row r="253" spans="1:15" ht="24" x14ac:dyDescent="0.35">
      <c r="A253" s="305"/>
      <c r="B253" s="878" t="s">
        <v>5253</v>
      </c>
      <c r="C253" s="903" t="s">
        <v>6025</v>
      </c>
      <c r="D253" s="878" t="s">
        <v>3</v>
      </c>
      <c r="E253" s="878" t="s">
        <v>8</v>
      </c>
      <c r="F253" s="878" t="s">
        <v>11</v>
      </c>
      <c r="G253" s="889" t="s">
        <v>4013</v>
      </c>
      <c r="H253" s="903" t="s">
        <v>4732</v>
      </c>
      <c r="I253" s="878">
        <v>1</v>
      </c>
      <c r="J253" s="552" t="s">
        <v>6339</v>
      </c>
      <c r="K253" s="464" t="s">
        <v>171</v>
      </c>
      <c r="L253" s="462" t="s">
        <v>2650</v>
      </c>
      <c r="M253" s="149" t="str">
        <f>VLOOKUP(L253,CódigosRetorno!$A$2:$B$1577,2,FALSE)</f>
        <v>El XML no contiene el tag o no existe información de total valor de venta globales</v>
      </c>
      <c r="N253" s="80" t="s">
        <v>163</v>
      </c>
      <c r="O253" s="305"/>
    </row>
    <row r="254" spans="1:15" ht="24" x14ac:dyDescent="0.35">
      <c r="A254" s="305"/>
      <c r="B254" s="893"/>
      <c r="C254" s="909"/>
      <c r="D254" s="893"/>
      <c r="E254" s="893"/>
      <c r="F254" s="893"/>
      <c r="G254" s="894"/>
      <c r="H254" s="909"/>
      <c r="I254" s="893"/>
      <c r="J254" s="149" t="s">
        <v>5097</v>
      </c>
      <c r="K254" s="38" t="s">
        <v>171</v>
      </c>
      <c r="L254" s="158" t="s">
        <v>3696</v>
      </c>
      <c r="M254" s="149" t="str">
        <f>VLOOKUP(L254,CódigosRetorno!$A$2:$B$1577,2,FALSE)</f>
        <v>El dato ingresado en el total valor de venta globales no cumple con el formato establecido</v>
      </c>
      <c r="N254" s="80" t="s">
        <v>163</v>
      </c>
      <c r="O254" s="305"/>
    </row>
    <row r="255" spans="1:15" ht="72" x14ac:dyDescent="0.35">
      <c r="A255" s="305"/>
      <c r="B255" s="893"/>
      <c r="C255" s="909"/>
      <c r="D255" s="893"/>
      <c r="E255" s="893"/>
      <c r="F255" s="893"/>
      <c r="G255" s="894"/>
      <c r="H255" s="909"/>
      <c r="I255" s="893"/>
      <c r="J255" s="627" t="s">
        <v>6212</v>
      </c>
      <c r="K255" s="622" t="s">
        <v>1072</v>
      </c>
      <c r="L255" s="377" t="s">
        <v>4969</v>
      </c>
      <c r="M255" s="149" t="str">
        <f>VLOOKUP(L255,CódigosRetorno!$A$2:$B$1577,2,FALSE)</f>
        <v>La sumatoria del total valor de venta - Exportaciones de línea no corresponden al total</v>
      </c>
      <c r="N255" s="80" t="s">
        <v>163</v>
      </c>
      <c r="O255" s="305"/>
    </row>
    <row r="256" spans="1:15" ht="72" x14ac:dyDescent="0.35">
      <c r="A256" s="305"/>
      <c r="B256" s="893"/>
      <c r="C256" s="909"/>
      <c r="D256" s="893"/>
      <c r="E256" s="893"/>
      <c r="F256" s="893"/>
      <c r="G256" s="894"/>
      <c r="H256" s="909"/>
      <c r="I256" s="893"/>
      <c r="J256" s="627" t="s">
        <v>6213</v>
      </c>
      <c r="K256" s="622" t="s">
        <v>1072</v>
      </c>
      <c r="L256" s="377" t="s">
        <v>4973</v>
      </c>
      <c r="M256" s="149" t="str">
        <f>VLOOKUP(L256,CódigosRetorno!$A$2:$B$1577,2,FALSE)</f>
        <v>La sumatoria del total valor de venta - operaciones exoneradas de línea no corresponden al total</v>
      </c>
      <c r="N256" s="80" t="s">
        <v>163</v>
      </c>
      <c r="O256" s="305"/>
    </row>
    <row r="257" spans="1:15" ht="72" x14ac:dyDescent="0.35">
      <c r="A257" s="305"/>
      <c r="B257" s="893"/>
      <c r="C257" s="909"/>
      <c r="D257" s="893"/>
      <c r="E257" s="893"/>
      <c r="F257" s="893"/>
      <c r="G257" s="894"/>
      <c r="H257" s="909"/>
      <c r="I257" s="893"/>
      <c r="J257" s="627" t="s">
        <v>6214</v>
      </c>
      <c r="K257" s="622" t="s">
        <v>1072</v>
      </c>
      <c r="L257" s="377" t="s">
        <v>4970</v>
      </c>
      <c r="M257" s="149" t="str">
        <f>VLOOKUP(L257,CódigosRetorno!$A$2:$B$1577,2,FALSE)</f>
        <v>La sumatoria del total valor de venta - operaciones inafectas de línea no corresponden al total</v>
      </c>
      <c r="N257" s="161" t="s">
        <v>163</v>
      </c>
      <c r="O257" s="305"/>
    </row>
    <row r="258" spans="1:15" ht="24" x14ac:dyDescent="0.35">
      <c r="A258" s="305"/>
      <c r="B258" s="893"/>
      <c r="C258" s="909"/>
      <c r="D258" s="893"/>
      <c r="E258" s="893"/>
      <c r="F258" s="142" t="s">
        <v>12</v>
      </c>
      <c r="G258" s="141" t="s">
        <v>5742</v>
      </c>
      <c r="H258" s="99" t="s">
        <v>3942</v>
      </c>
      <c r="I258" s="148">
        <v>1</v>
      </c>
      <c r="J258" s="151" t="s">
        <v>4761</v>
      </c>
      <c r="K258" s="158" t="s">
        <v>171</v>
      </c>
      <c r="L258" s="160" t="s">
        <v>692</v>
      </c>
      <c r="M258" s="149" t="str">
        <f>VLOOKUP(L258,CódigosRetorno!$A$2:$B$1577,2,FALSE)</f>
        <v>La moneda debe ser la misma en todo el documento. Salvo las percepciones que sólo son en moneda nacional.</v>
      </c>
      <c r="N258" s="148" t="s">
        <v>4549</v>
      </c>
      <c r="O258" s="305"/>
    </row>
    <row r="259" spans="1:15" ht="24" x14ac:dyDescent="0.35">
      <c r="A259" s="305"/>
      <c r="B259" s="893"/>
      <c r="C259" s="909"/>
      <c r="D259" s="893"/>
      <c r="E259" s="893"/>
      <c r="F259" s="878"/>
      <c r="G259" s="889" t="s">
        <v>3957</v>
      </c>
      <c r="H259" s="887" t="s">
        <v>4733</v>
      </c>
      <c r="I259" s="878">
        <v>1</v>
      </c>
      <c r="J259" s="149" t="s">
        <v>5097</v>
      </c>
      <c r="K259" s="158" t="s">
        <v>171</v>
      </c>
      <c r="L259" s="160" t="s">
        <v>2288</v>
      </c>
      <c r="M259" s="149" t="str">
        <f>VLOOKUP(L259,CódigosRetorno!$A$2:$B$1577,2,FALSE)</f>
        <v>El dato ingresado en TaxAmount no cumple con el formato establecido</v>
      </c>
      <c r="N259" s="161" t="s">
        <v>163</v>
      </c>
      <c r="O259" s="305"/>
    </row>
    <row r="260" spans="1:15" ht="36" x14ac:dyDescent="0.35">
      <c r="A260" s="305"/>
      <c r="B260" s="893"/>
      <c r="C260" s="909"/>
      <c r="D260" s="893"/>
      <c r="E260" s="893"/>
      <c r="F260" s="879"/>
      <c r="G260" s="890"/>
      <c r="H260" s="888"/>
      <c r="I260" s="879"/>
      <c r="J260" s="149" t="s">
        <v>4892</v>
      </c>
      <c r="K260" s="141" t="s">
        <v>171</v>
      </c>
      <c r="L260" s="158" t="s">
        <v>2647</v>
      </c>
      <c r="M260" s="149" t="str">
        <f>VLOOKUP(L260,CódigosRetorno!$A$2:$B$1577,2,FALSE)</f>
        <v xml:space="preserve">El monto total del impuestos sobre el valor de venta de operaciones gratuitas/inafectas/exoneradas debe ser igual a 0.00 </v>
      </c>
      <c r="N260" s="161" t="s">
        <v>163</v>
      </c>
      <c r="O260" s="305"/>
    </row>
    <row r="261" spans="1:15" ht="24" x14ac:dyDescent="0.35">
      <c r="A261" s="305"/>
      <c r="B261" s="893"/>
      <c r="C261" s="909"/>
      <c r="D261" s="893"/>
      <c r="E261" s="893"/>
      <c r="F261" s="142" t="s">
        <v>12</v>
      </c>
      <c r="G261" s="141" t="s">
        <v>5742</v>
      </c>
      <c r="H261" s="99" t="s">
        <v>3942</v>
      </c>
      <c r="I261" s="148">
        <v>1</v>
      </c>
      <c r="J261" s="151" t="s">
        <v>4761</v>
      </c>
      <c r="K261" s="158" t="s">
        <v>171</v>
      </c>
      <c r="L261" s="160" t="s">
        <v>692</v>
      </c>
      <c r="M261" s="149" t="str">
        <f>VLOOKUP(L261,CódigosRetorno!$A$2:$B$1577,2,FALSE)</f>
        <v>La moneda debe ser la misma en todo el documento. Salvo las percepciones que sólo son en moneda nacional.</v>
      </c>
      <c r="N261" s="148" t="s">
        <v>4549</v>
      </c>
      <c r="O261" s="305"/>
    </row>
    <row r="262" spans="1:15" ht="24" x14ac:dyDescent="0.35">
      <c r="A262" s="305"/>
      <c r="B262" s="893"/>
      <c r="C262" s="909"/>
      <c r="D262" s="893"/>
      <c r="E262" s="893"/>
      <c r="F262" s="878" t="s">
        <v>40</v>
      </c>
      <c r="G262" s="889" t="s">
        <v>5752</v>
      </c>
      <c r="H262" s="903" t="s">
        <v>4233</v>
      </c>
      <c r="I262" s="878">
        <v>1</v>
      </c>
      <c r="J262" s="149" t="s">
        <v>2853</v>
      </c>
      <c r="K262" s="141" t="s">
        <v>171</v>
      </c>
      <c r="L262" s="133" t="s">
        <v>3581</v>
      </c>
      <c r="M262" s="149" t="str">
        <f>VLOOKUP(L262,CódigosRetorno!$A$2:$B$1577,2,FALSE)</f>
        <v>el XML no contiene el tag o no existe información de código de tributo.</v>
      </c>
      <c r="N262" s="148" t="s">
        <v>163</v>
      </c>
      <c r="O262" s="305"/>
    </row>
    <row r="263" spans="1:15" ht="24" x14ac:dyDescent="0.35">
      <c r="A263" s="305"/>
      <c r="B263" s="893"/>
      <c r="C263" s="909"/>
      <c r="D263" s="893"/>
      <c r="E263" s="893"/>
      <c r="F263" s="893"/>
      <c r="G263" s="894"/>
      <c r="H263" s="909"/>
      <c r="I263" s="893"/>
      <c r="J263" s="151" t="s">
        <v>3958</v>
      </c>
      <c r="K263" s="156" t="s">
        <v>171</v>
      </c>
      <c r="L263" s="155" t="s">
        <v>2654</v>
      </c>
      <c r="M263" s="149" t="str">
        <f>VLOOKUP(L263,CódigosRetorno!$A$2:$B$1577,2,FALSE)</f>
        <v>El dato ingresado como codigo de tributo global no corresponde al valor esperado.</v>
      </c>
      <c r="N263" s="148" t="s">
        <v>4664</v>
      </c>
      <c r="O263" s="305"/>
    </row>
    <row r="264" spans="1:15" ht="24" x14ac:dyDescent="0.35">
      <c r="A264" s="305"/>
      <c r="B264" s="893"/>
      <c r="C264" s="909"/>
      <c r="D264" s="893"/>
      <c r="E264" s="893"/>
      <c r="F264" s="893"/>
      <c r="G264" s="894"/>
      <c r="H264" s="909"/>
      <c r="I264" s="893"/>
      <c r="J264" s="553" t="s">
        <v>6311</v>
      </c>
      <c r="K264" s="378" t="s">
        <v>171</v>
      </c>
      <c r="L264" s="378" t="s">
        <v>3806</v>
      </c>
      <c r="M264" s="149" t="str">
        <f>VLOOKUP(L264,CódigosRetorno!$A$2:$B$1577,2,FALSE)</f>
        <v>El código de tributo no debe repetirse a nivel de totales</v>
      </c>
      <c r="N264" s="135" t="s">
        <v>163</v>
      </c>
      <c r="O264" s="305"/>
    </row>
    <row r="265" spans="1:15" ht="48" x14ac:dyDescent="0.35">
      <c r="A265" s="305"/>
      <c r="B265" s="893"/>
      <c r="C265" s="909"/>
      <c r="D265" s="893"/>
      <c r="E265" s="893"/>
      <c r="F265" s="893"/>
      <c r="G265" s="894"/>
      <c r="H265" s="909"/>
      <c r="I265" s="893"/>
      <c r="J265" s="627" t="s">
        <v>6291</v>
      </c>
      <c r="K265" s="377" t="s">
        <v>171</v>
      </c>
      <c r="L265" s="378" t="s">
        <v>4834</v>
      </c>
      <c r="M265" s="149" t="str">
        <f>VLOOKUP(L265,CódigosRetorno!$A$2:$B$1577,2,FALSE)</f>
        <v>El dato ingresado como codigo de tributo global es invalido para tipo de nota</v>
      </c>
      <c r="N265" s="135" t="s">
        <v>163</v>
      </c>
      <c r="O265" s="305"/>
    </row>
    <row r="266" spans="1:15" ht="48" x14ac:dyDescent="0.35">
      <c r="A266" s="305"/>
      <c r="B266" s="893"/>
      <c r="C266" s="909"/>
      <c r="D266" s="893"/>
      <c r="E266" s="893"/>
      <c r="F266" s="879"/>
      <c r="G266" s="890"/>
      <c r="H266" s="904"/>
      <c r="I266" s="879"/>
      <c r="J266" s="627" t="s">
        <v>6293</v>
      </c>
      <c r="K266" s="377" t="s">
        <v>171</v>
      </c>
      <c r="L266" s="378" t="s">
        <v>4834</v>
      </c>
      <c r="M266" s="149" t="str">
        <f>VLOOKUP(L266,CódigosRetorno!$A$2:$B$1577,2,FALSE)</f>
        <v>El dato ingresado como codigo de tributo global es invalido para tipo de nota</v>
      </c>
      <c r="N266" s="135" t="s">
        <v>163</v>
      </c>
      <c r="O266" s="305"/>
    </row>
    <row r="267" spans="1:15" ht="24" x14ac:dyDescent="0.35">
      <c r="A267" s="305"/>
      <c r="B267" s="893"/>
      <c r="C267" s="909"/>
      <c r="D267" s="893"/>
      <c r="E267" s="893"/>
      <c r="F267" s="876"/>
      <c r="G267" s="148" t="s">
        <v>3946</v>
      </c>
      <c r="H267" s="149" t="s">
        <v>3915</v>
      </c>
      <c r="I267" s="148" t="s">
        <v>3900</v>
      </c>
      <c r="J267" s="149" t="s">
        <v>6372</v>
      </c>
      <c r="K267" s="141" t="s">
        <v>1072</v>
      </c>
      <c r="L267" s="158" t="s">
        <v>4246</v>
      </c>
      <c r="M267" s="149" t="str">
        <f>VLOOKUP(L267,CódigosRetorno!$A$2:$B$1577,2,FALSE)</f>
        <v>El dato ingresado como atributo @schemeName es incorrecto.</v>
      </c>
      <c r="N267" s="161" t="s">
        <v>163</v>
      </c>
      <c r="O267" s="305"/>
    </row>
    <row r="268" spans="1:15" ht="24" x14ac:dyDescent="0.35">
      <c r="A268" s="305"/>
      <c r="B268" s="893"/>
      <c r="C268" s="909"/>
      <c r="D268" s="893"/>
      <c r="E268" s="893"/>
      <c r="F268" s="876"/>
      <c r="G268" s="148" t="s">
        <v>3898</v>
      </c>
      <c r="H268" s="149" t="s">
        <v>3916</v>
      </c>
      <c r="I268" s="148" t="s">
        <v>3900</v>
      </c>
      <c r="J268" s="149" t="s">
        <v>4253</v>
      </c>
      <c r="K268" s="141" t="s">
        <v>1072</v>
      </c>
      <c r="L268" s="158" t="s">
        <v>4247</v>
      </c>
      <c r="M268" s="149" t="str">
        <f>VLOOKUP(L268,CódigosRetorno!$A$2:$B$1577,2,FALSE)</f>
        <v>El dato ingresado como atributo @schemeAgencyName es incorrecto.</v>
      </c>
      <c r="N268" s="161" t="s">
        <v>163</v>
      </c>
      <c r="O268" s="305"/>
    </row>
    <row r="269" spans="1:15" ht="24" x14ac:dyDescent="0.35">
      <c r="A269" s="305"/>
      <c r="B269" s="893"/>
      <c r="C269" s="909"/>
      <c r="D269" s="893"/>
      <c r="E269" s="893"/>
      <c r="F269" s="876"/>
      <c r="G269" s="148" t="s">
        <v>4292</v>
      </c>
      <c r="H269" s="99" t="s">
        <v>3918</v>
      </c>
      <c r="I269" s="148" t="s">
        <v>3900</v>
      </c>
      <c r="J269" s="149" t="s">
        <v>6373</v>
      </c>
      <c r="K269" s="158" t="s">
        <v>1072</v>
      </c>
      <c r="L269" s="160" t="s">
        <v>4248</v>
      </c>
      <c r="M269" s="149" t="str">
        <f>VLOOKUP(L269,CódigosRetorno!$A$2:$B$1577,2,FALSE)</f>
        <v>El dato ingresado como atributo @schemeURI es incorrecto.</v>
      </c>
      <c r="N269" s="161" t="s">
        <v>163</v>
      </c>
      <c r="O269" s="305"/>
    </row>
    <row r="270" spans="1:15" ht="24" x14ac:dyDescent="0.35">
      <c r="A270" s="305"/>
      <c r="B270" s="893"/>
      <c r="C270" s="909"/>
      <c r="D270" s="893"/>
      <c r="E270" s="893"/>
      <c r="F270" s="878" t="s">
        <v>42</v>
      </c>
      <c r="G270" s="889" t="s">
        <v>5752</v>
      </c>
      <c r="H270" s="887" t="s">
        <v>4234</v>
      </c>
      <c r="I270" s="878">
        <v>1</v>
      </c>
      <c r="J270" s="149" t="s">
        <v>2853</v>
      </c>
      <c r="K270" s="158" t="s">
        <v>171</v>
      </c>
      <c r="L270" s="160" t="s">
        <v>2282</v>
      </c>
      <c r="M270" s="149" t="str">
        <f>VLOOKUP(L270,CódigosRetorno!$A$2:$B$1577,2,FALSE)</f>
        <v>El XML no contiene el tag TaxScheme Name de impuestos globales</v>
      </c>
      <c r="N270" s="148" t="s">
        <v>163</v>
      </c>
      <c r="O270" s="305"/>
    </row>
    <row r="271" spans="1:15" ht="24" x14ac:dyDescent="0.35">
      <c r="A271" s="305"/>
      <c r="B271" s="893"/>
      <c r="C271" s="909"/>
      <c r="D271" s="893"/>
      <c r="E271" s="893"/>
      <c r="F271" s="893"/>
      <c r="G271" s="894"/>
      <c r="H271" s="895"/>
      <c r="I271" s="893"/>
      <c r="J271" s="151" t="s">
        <v>4900</v>
      </c>
      <c r="K271" s="158" t="s">
        <v>171</v>
      </c>
      <c r="L271" s="160" t="s">
        <v>3209</v>
      </c>
      <c r="M271" s="149" t="str">
        <f>VLOOKUP(L271,CódigosRetorno!$A$2:$B$1577,2,FALSE)</f>
        <v>El valor del tag nombre del tributo no corresponde al esperado.</v>
      </c>
      <c r="N271" s="148" t="s">
        <v>4664</v>
      </c>
      <c r="O271" s="305"/>
    </row>
    <row r="272" spans="1:15" ht="24" x14ac:dyDescent="0.35">
      <c r="A272" s="305"/>
      <c r="B272" s="893"/>
      <c r="C272" s="909"/>
      <c r="D272" s="893"/>
      <c r="E272" s="893"/>
      <c r="F272" s="878" t="s">
        <v>12</v>
      </c>
      <c r="G272" s="889"/>
      <c r="H272" s="887" t="s">
        <v>4235</v>
      </c>
      <c r="I272" s="893">
        <v>1</v>
      </c>
      <c r="J272" s="149" t="s">
        <v>2853</v>
      </c>
      <c r="K272" s="158" t="s">
        <v>171</v>
      </c>
      <c r="L272" s="160" t="s">
        <v>2284</v>
      </c>
      <c r="M272" s="149" t="str">
        <f>VLOOKUP(L272,CódigosRetorno!$A$2:$B$1577,2,FALSE)</f>
        <v>El XML no contiene el tag código de tributo internacional de impuestos globales</v>
      </c>
      <c r="N272" s="148" t="s">
        <v>163</v>
      </c>
      <c r="O272" s="305"/>
    </row>
    <row r="273" spans="1:15" ht="24" x14ac:dyDescent="0.35">
      <c r="A273" s="305"/>
      <c r="B273" s="893"/>
      <c r="C273" s="909"/>
      <c r="D273" s="893"/>
      <c r="E273" s="879"/>
      <c r="F273" s="893"/>
      <c r="G273" s="894"/>
      <c r="H273" s="895"/>
      <c r="I273" s="893"/>
      <c r="J273" s="151" t="s">
        <v>4898</v>
      </c>
      <c r="K273" s="158" t="s">
        <v>171</v>
      </c>
      <c r="L273" s="160" t="s">
        <v>3205</v>
      </c>
      <c r="M273" s="149" t="str">
        <f>VLOOKUP(L273,CódigosRetorno!$A$2:$B$1577,2,FALSE)</f>
        <v>El valor del tag codigo de tributo internacional no corresponde al esperado.</v>
      </c>
      <c r="N273" s="148" t="s">
        <v>4664</v>
      </c>
      <c r="O273" s="305"/>
    </row>
    <row r="274" spans="1:15" ht="24" x14ac:dyDescent="0.35">
      <c r="A274" s="305"/>
      <c r="B274" s="878">
        <v>40</v>
      </c>
      <c r="C274" s="903" t="s">
        <v>4775</v>
      </c>
      <c r="D274" s="878" t="s">
        <v>3</v>
      </c>
      <c r="E274" s="878" t="s">
        <v>8</v>
      </c>
      <c r="F274" s="878" t="s">
        <v>11</v>
      </c>
      <c r="G274" s="889" t="s">
        <v>4013</v>
      </c>
      <c r="H274" s="903" t="s">
        <v>4732</v>
      </c>
      <c r="I274" s="878">
        <v>1</v>
      </c>
      <c r="J274" s="149" t="s">
        <v>5097</v>
      </c>
      <c r="K274" s="38" t="s">
        <v>171</v>
      </c>
      <c r="L274" s="158" t="s">
        <v>3696</v>
      </c>
      <c r="M274" s="149" t="str">
        <f>VLOOKUP(L274,CódigosRetorno!$A$2:$B$1577,2,FALSE)</f>
        <v>El dato ingresado en el total valor de venta globales no cumple con el formato establecido</v>
      </c>
      <c r="N274" s="148" t="s">
        <v>163</v>
      </c>
      <c r="O274" s="305"/>
    </row>
    <row r="275" spans="1:15" ht="72" x14ac:dyDescent="0.35">
      <c r="A275" s="305"/>
      <c r="B275" s="893"/>
      <c r="C275" s="909"/>
      <c r="D275" s="893"/>
      <c r="E275" s="893"/>
      <c r="F275" s="893"/>
      <c r="G275" s="894"/>
      <c r="H275" s="909"/>
      <c r="I275" s="893"/>
      <c r="J275" s="627" t="s">
        <v>6215</v>
      </c>
      <c r="K275" s="622" t="s">
        <v>1072</v>
      </c>
      <c r="L275" s="377" t="s">
        <v>4974</v>
      </c>
      <c r="M275" s="149" t="str">
        <f>VLOOKUP(L275,CódigosRetorno!$A$2:$B$1577,2,FALSE)</f>
        <v>La sumatoria del total valor de venta - operaciones gratuitas de línea no corresponden al total</v>
      </c>
      <c r="N275" s="148" t="s">
        <v>163</v>
      </c>
      <c r="O275" s="305"/>
    </row>
    <row r="276" spans="1:15" ht="48" x14ac:dyDescent="0.35">
      <c r="A276" s="305"/>
      <c r="B276" s="893"/>
      <c r="C276" s="909"/>
      <c r="D276" s="893"/>
      <c r="E276" s="893"/>
      <c r="F276" s="893"/>
      <c r="G276" s="894"/>
      <c r="H276" s="909"/>
      <c r="I276" s="893"/>
      <c r="J276" s="149" t="s">
        <v>5971</v>
      </c>
      <c r="K276" s="158" t="s">
        <v>171</v>
      </c>
      <c r="L276" s="160" t="s">
        <v>1674</v>
      </c>
      <c r="M276" s="149" t="str">
        <f>VLOOKUP(L276,CódigosRetorno!$A$2:$B$1577,2,FALSE)</f>
        <v>Operacion gratuita,  debe consignar Total valor venta - operaciones gratuitas  mayor a cero</v>
      </c>
      <c r="N276" s="148" t="s">
        <v>163</v>
      </c>
      <c r="O276" s="305"/>
    </row>
    <row r="277" spans="1:15" ht="24" x14ac:dyDescent="0.35">
      <c r="A277" s="305"/>
      <c r="B277" s="893"/>
      <c r="C277" s="909"/>
      <c r="D277" s="893"/>
      <c r="E277" s="893"/>
      <c r="F277" s="142" t="s">
        <v>12</v>
      </c>
      <c r="G277" s="141" t="s">
        <v>5742</v>
      </c>
      <c r="H277" s="99" t="s">
        <v>3942</v>
      </c>
      <c r="I277" s="148">
        <v>1</v>
      </c>
      <c r="J277" s="151" t="s">
        <v>4761</v>
      </c>
      <c r="K277" s="158" t="s">
        <v>171</v>
      </c>
      <c r="L277" s="160" t="s">
        <v>692</v>
      </c>
      <c r="M277" s="149" t="str">
        <f>VLOOKUP(L277,CódigosRetorno!$A$2:$B$1577,2,FALSE)</f>
        <v>La moneda debe ser la misma en todo el documento. Salvo las percepciones que sólo son en moneda nacional.</v>
      </c>
      <c r="N277" s="148" t="s">
        <v>4549</v>
      </c>
      <c r="O277" s="305"/>
    </row>
    <row r="278" spans="1:15" ht="24" x14ac:dyDescent="0.35">
      <c r="A278" s="305"/>
      <c r="B278" s="893"/>
      <c r="C278" s="909"/>
      <c r="D278" s="893"/>
      <c r="E278" s="893"/>
      <c r="F278" s="878" t="s">
        <v>11</v>
      </c>
      <c r="G278" s="889" t="s">
        <v>15</v>
      </c>
      <c r="H278" s="887" t="s">
        <v>4774</v>
      </c>
      <c r="I278" s="878">
        <v>1</v>
      </c>
      <c r="J278" s="149" t="s">
        <v>5097</v>
      </c>
      <c r="K278" s="158" t="s">
        <v>171</v>
      </c>
      <c r="L278" s="160" t="s">
        <v>2288</v>
      </c>
      <c r="M278" s="149" t="str">
        <f>VLOOKUP(L278,CódigosRetorno!$A$2:$B$1577,2,FALSE)</f>
        <v>El dato ingresado en TaxAmount no cumple con el formato establecido</v>
      </c>
      <c r="N278" s="161" t="s">
        <v>163</v>
      </c>
      <c r="O278" s="305"/>
    </row>
    <row r="279" spans="1:15" ht="72" x14ac:dyDescent="0.35">
      <c r="A279" s="305"/>
      <c r="B279" s="893"/>
      <c r="C279" s="909"/>
      <c r="D279" s="893"/>
      <c r="E279" s="893"/>
      <c r="F279" s="893"/>
      <c r="G279" s="894"/>
      <c r="H279" s="895"/>
      <c r="I279" s="893"/>
      <c r="J279" s="627" t="s">
        <v>6312</v>
      </c>
      <c r="K279" s="377" t="s">
        <v>1072</v>
      </c>
      <c r="L279" s="378" t="s">
        <v>4986</v>
      </c>
      <c r="M279" s="149" t="str">
        <f>VLOOKUP(L279,CódigosRetorno!$A$2:$B$1577,2,FALSE)</f>
        <v>La sumatoria de los IGV de operaciones gratuitas de la línea (codigo tributo 9996) no corresponden al total</v>
      </c>
      <c r="N279" s="161" t="s">
        <v>163</v>
      </c>
      <c r="O279" s="305"/>
    </row>
    <row r="280" spans="1:15" ht="24" x14ac:dyDescent="0.35">
      <c r="A280" s="305"/>
      <c r="B280" s="893"/>
      <c r="C280" s="909"/>
      <c r="D280" s="893"/>
      <c r="E280" s="893"/>
      <c r="F280" s="142" t="s">
        <v>12</v>
      </c>
      <c r="G280" s="141" t="s">
        <v>5742</v>
      </c>
      <c r="H280" s="99" t="s">
        <v>3942</v>
      </c>
      <c r="I280" s="148">
        <v>1</v>
      </c>
      <c r="J280" s="151" t="s">
        <v>4761</v>
      </c>
      <c r="K280" s="158" t="s">
        <v>171</v>
      </c>
      <c r="L280" s="160" t="s">
        <v>692</v>
      </c>
      <c r="M280" s="149" t="str">
        <f>VLOOKUP(L280,CódigosRetorno!$A$2:$B$1577,2,FALSE)</f>
        <v>La moneda debe ser la misma en todo el documento. Salvo las percepciones que sólo son en moneda nacional.</v>
      </c>
      <c r="N280" s="148" t="s">
        <v>4549</v>
      </c>
      <c r="O280" s="305"/>
    </row>
    <row r="281" spans="1:15" ht="24" x14ac:dyDescent="0.35">
      <c r="A281" s="305"/>
      <c r="B281" s="893"/>
      <c r="C281" s="909"/>
      <c r="D281" s="893"/>
      <c r="E281" s="893"/>
      <c r="F281" s="878" t="s">
        <v>40</v>
      </c>
      <c r="G281" s="889" t="s">
        <v>5752</v>
      </c>
      <c r="H281" s="903" t="s">
        <v>4233</v>
      </c>
      <c r="I281" s="878">
        <v>1</v>
      </c>
      <c r="J281" s="149" t="s">
        <v>2853</v>
      </c>
      <c r="K281" s="141" t="s">
        <v>171</v>
      </c>
      <c r="L281" s="133" t="s">
        <v>3581</v>
      </c>
      <c r="M281" s="149" t="str">
        <f>VLOOKUP(L281,CódigosRetorno!$A$2:$B$1577,2,FALSE)</f>
        <v>el XML no contiene el tag o no existe información de código de tributo.</v>
      </c>
      <c r="N281" s="148" t="s">
        <v>163</v>
      </c>
      <c r="O281" s="305"/>
    </row>
    <row r="282" spans="1:15" ht="24" x14ac:dyDescent="0.35">
      <c r="A282" s="305"/>
      <c r="B282" s="893"/>
      <c r="C282" s="909"/>
      <c r="D282" s="893"/>
      <c r="E282" s="893"/>
      <c r="F282" s="893"/>
      <c r="G282" s="894"/>
      <c r="H282" s="909"/>
      <c r="I282" s="893"/>
      <c r="J282" s="151" t="s">
        <v>3958</v>
      </c>
      <c r="K282" s="156" t="s">
        <v>171</v>
      </c>
      <c r="L282" s="155" t="s">
        <v>2654</v>
      </c>
      <c r="M282" s="149" t="str">
        <f>VLOOKUP(L282,CódigosRetorno!$A$2:$B$1577,2,FALSE)</f>
        <v>El dato ingresado como codigo de tributo global no corresponde al valor esperado.</v>
      </c>
      <c r="N282" s="148" t="s">
        <v>4664</v>
      </c>
      <c r="O282" s="305"/>
    </row>
    <row r="283" spans="1:15" ht="24" x14ac:dyDescent="0.35">
      <c r="A283" s="305"/>
      <c r="B283" s="893"/>
      <c r="C283" s="909"/>
      <c r="D283" s="893"/>
      <c r="E283" s="893"/>
      <c r="F283" s="893"/>
      <c r="G283" s="894"/>
      <c r="H283" s="909"/>
      <c r="I283" s="893"/>
      <c r="J283" s="553" t="s">
        <v>6311</v>
      </c>
      <c r="K283" s="378" t="s">
        <v>171</v>
      </c>
      <c r="L283" s="378" t="s">
        <v>3806</v>
      </c>
      <c r="M283" s="149" t="str">
        <f>VLOOKUP(L283,CódigosRetorno!$A$2:$B$1577,2,FALSE)</f>
        <v>El código de tributo no debe repetirse a nivel de totales</v>
      </c>
      <c r="N283" s="135" t="s">
        <v>163</v>
      </c>
      <c r="O283" s="305"/>
    </row>
    <row r="284" spans="1:15" ht="24" x14ac:dyDescent="0.35">
      <c r="A284" s="305"/>
      <c r="B284" s="893"/>
      <c r="C284" s="909"/>
      <c r="D284" s="893"/>
      <c r="E284" s="893"/>
      <c r="F284" s="148"/>
      <c r="G284" s="148" t="s">
        <v>3946</v>
      </c>
      <c r="H284" s="149" t="s">
        <v>3915</v>
      </c>
      <c r="I284" s="148" t="s">
        <v>3900</v>
      </c>
      <c r="J284" s="149" t="s">
        <v>6372</v>
      </c>
      <c r="K284" s="141" t="s">
        <v>1072</v>
      </c>
      <c r="L284" s="158" t="s">
        <v>4246</v>
      </c>
      <c r="M284" s="149" t="str">
        <f>VLOOKUP(L284,CódigosRetorno!$A$2:$B$1577,2,FALSE)</f>
        <v>El dato ingresado como atributo @schemeName es incorrecto.</v>
      </c>
      <c r="N284" s="161" t="s">
        <v>163</v>
      </c>
      <c r="O284" s="305"/>
    </row>
    <row r="285" spans="1:15" ht="24" x14ac:dyDescent="0.35">
      <c r="A285" s="305"/>
      <c r="B285" s="893"/>
      <c r="C285" s="909"/>
      <c r="D285" s="893"/>
      <c r="E285" s="893"/>
      <c r="F285" s="148"/>
      <c r="G285" s="148" t="s">
        <v>3898</v>
      </c>
      <c r="H285" s="149" t="s">
        <v>3916</v>
      </c>
      <c r="I285" s="148" t="s">
        <v>3900</v>
      </c>
      <c r="J285" s="149" t="s">
        <v>4253</v>
      </c>
      <c r="K285" s="141" t="s">
        <v>1072</v>
      </c>
      <c r="L285" s="158" t="s">
        <v>4247</v>
      </c>
      <c r="M285" s="149" t="str">
        <f>VLOOKUP(L285,CódigosRetorno!$A$2:$B$1577,2,FALSE)</f>
        <v>El dato ingresado como atributo @schemeAgencyName es incorrecto.</v>
      </c>
      <c r="N285" s="161" t="s">
        <v>163</v>
      </c>
      <c r="O285" s="305"/>
    </row>
    <row r="286" spans="1:15" ht="24" x14ac:dyDescent="0.35">
      <c r="A286" s="305"/>
      <c r="B286" s="893"/>
      <c r="C286" s="909"/>
      <c r="D286" s="893"/>
      <c r="E286" s="893"/>
      <c r="F286" s="148"/>
      <c r="G286" s="148" t="s">
        <v>4292</v>
      </c>
      <c r="H286" s="99" t="s">
        <v>3918</v>
      </c>
      <c r="I286" s="148" t="s">
        <v>3900</v>
      </c>
      <c r="J286" s="149" t="s">
        <v>6373</v>
      </c>
      <c r="K286" s="158" t="s">
        <v>1072</v>
      </c>
      <c r="L286" s="160" t="s">
        <v>4248</v>
      </c>
      <c r="M286" s="149" t="str">
        <f>VLOOKUP(L286,CódigosRetorno!$A$2:$B$1577,2,FALSE)</f>
        <v>El dato ingresado como atributo @schemeURI es incorrecto.</v>
      </c>
      <c r="N286" s="161" t="s">
        <v>163</v>
      </c>
      <c r="O286" s="305"/>
    </row>
    <row r="287" spans="1:15" ht="24" x14ac:dyDescent="0.35">
      <c r="A287" s="305"/>
      <c r="B287" s="893"/>
      <c r="C287" s="909"/>
      <c r="D287" s="893"/>
      <c r="E287" s="893"/>
      <c r="F287" s="878" t="s">
        <v>42</v>
      </c>
      <c r="G287" s="889" t="s">
        <v>5752</v>
      </c>
      <c r="H287" s="887" t="s">
        <v>4234</v>
      </c>
      <c r="I287" s="878">
        <v>1</v>
      </c>
      <c r="J287" s="149" t="s">
        <v>2853</v>
      </c>
      <c r="K287" s="158" t="s">
        <v>171</v>
      </c>
      <c r="L287" s="160" t="s">
        <v>2282</v>
      </c>
      <c r="M287" s="149" t="str">
        <f>VLOOKUP(L287,CódigosRetorno!$A$2:$B$1577,2,FALSE)</f>
        <v>El XML no contiene el tag TaxScheme Name de impuestos globales</v>
      </c>
      <c r="N287" s="148" t="s">
        <v>163</v>
      </c>
      <c r="O287" s="305"/>
    </row>
    <row r="288" spans="1:15" ht="24" x14ac:dyDescent="0.35">
      <c r="A288" s="305"/>
      <c r="B288" s="893"/>
      <c r="C288" s="909"/>
      <c r="D288" s="893"/>
      <c r="E288" s="893"/>
      <c r="F288" s="893"/>
      <c r="G288" s="894"/>
      <c r="H288" s="895"/>
      <c r="I288" s="893"/>
      <c r="J288" s="151" t="s">
        <v>4900</v>
      </c>
      <c r="K288" s="158" t="s">
        <v>171</v>
      </c>
      <c r="L288" s="160" t="s">
        <v>3209</v>
      </c>
      <c r="M288" s="149" t="str">
        <f>VLOOKUP(L288,CódigosRetorno!$A$2:$B$1577,2,FALSE)</f>
        <v>El valor del tag nombre del tributo no corresponde al esperado.</v>
      </c>
      <c r="N288" s="148" t="s">
        <v>4664</v>
      </c>
      <c r="O288" s="305"/>
    </row>
    <row r="289" spans="1:15" ht="24" x14ac:dyDescent="0.35">
      <c r="A289" s="305"/>
      <c r="B289" s="893"/>
      <c r="C289" s="909"/>
      <c r="D289" s="893"/>
      <c r="E289" s="893"/>
      <c r="F289" s="878" t="s">
        <v>12</v>
      </c>
      <c r="G289" s="889" t="s">
        <v>5752</v>
      </c>
      <c r="H289" s="887" t="s">
        <v>4235</v>
      </c>
      <c r="I289" s="893">
        <v>1</v>
      </c>
      <c r="J289" s="149" t="s">
        <v>2853</v>
      </c>
      <c r="K289" s="158" t="s">
        <v>171</v>
      </c>
      <c r="L289" s="160" t="s">
        <v>2284</v>
      </c>
      <c r="M289" s="149" t="str">
        <f>VLOOKUP(L289,CódigosRetorno!$A$2:$B$1577,2,FALSE)</f>
        <v>El XML no contiene el tag código de tributo internacional de impuestos globales</v>
      </c>
      <c r="N289" s="148" t="s">
        <v>163</v>
      </c>
      <c r="O289" s="305"/>
    </row>
    <row r="290" spans="1:15" ht="24" x14ac:dyDescent="0.35">
      <c r="A290" s="305"/>
      <c r="B290" s="893"/>
      <c r="C290" s="909"/>
      <c r="D290" s="893"/>
      <c r="E290" s="893"/>
      <c r="F290" s="893"/>
      <c r="G290" s="894"/>
      <c r="H290" s="895"/>
      <c r="I290" s="893"/>
      <c r="J290" s="151" t="s">
        <v>4898</v>
      </c>
      <c r="K290" s="158" t="s">
        <v>171</v>
      </c>
      <c r="L290" s="160" t="s">
        <v>3205</v>
      </c>
      <c r="M290" s="149" t="str">
        <f>VLOOKUP(L290,CódigosRetorno!$A$2:$B$1577,2,FALSE)</f>
        <v>El valor del tag codigo de tributo internacional no corresponde al esperado.</v>
      </c>
      <c r="N290" s="148" t="s">
        <v>4664</v>
      </c>
      <c r="O290" s="305"/>
    </row>
    <row r="291" spans="1:15" ht="24" x14ac:dyDescent="0.35">
      <c r="A291" s="305"/>
      <c r="B291" s="878">
        <f>B274+1</f>
        <v>41</v>
      </c>
      <c r="C291" s="903" t="s">
        <v>6029</v>
      </c>
      <c r="D291" s="889" t="s">
        <v>3</v>
      </c>
      <c r="E291" s="878" t="s">
        <v>8</v>
      </c>
      <c r="F291" s="878" t="s">
        <v>11</v>
      </c>
      <c r="G291" s="889" t="s">
        <v>4013</v>
      </c>
      <c r="H291" s="903" t="s">
        <v>4343</v>
      </c>
      <c r="I291" s="878">
        <v>1</v>
      </c>
      <c r="J291" s="552" t="s">
        <v>6339</v>
      </c>
      <c r="K291" s="464" t="s">
        <v>171</v>
      </c>
      <c r="L291" s="462" t="s">
        <v>2650</v>
      </c>
      <c r="M291" s="149" t="str">
        <f>VLOOKUP(L291,CódigosRetorno!$A$2:$B$1577,2,FALSE)</f>
        <v>El XML no contiene el tag o no existe información de total valor de venta globales</v>
      </c>
      <c r="N291" s="161" t="s">
        <v>163</v>
      </c>
      <c r="O291" s="305"/>
    </row>
    <row r="292" spans="1:15" ht="24" x14ac:dyDescent="0.35">
      <c r="A292" s="305"/>
      <c r="B292" s="893"/>
      <c r="C292" s="909"/>
      <c r="D292" s="894"/>
      <c r="E292" s="893"/>
      <c r="F292" s="893"/>
      <c r="G292" s="894"/>
      <c r="H292" s="909"/>
      <c r="I292" s="893"/>
      <c r="J292" s="149" t="s">
        <v>5097</v>
      </c>
      <c r="K292" s="38" t="s">
        <v>171</v>
      </c>
      <c r="L292" s="158" t="s">
        <v>3696</v>
      </c>
      <c r="M292" s="149" t="str">
        <f>VLOOKUP(L292,CódigosRetorno!$A$2:$B$1577,2,FALSE)</f>
        <v>El dato ingresado en el total valor de venta globales no cumple con el formato establecido</v>
      </c>
      <c r="N292" s="161" t="s">
        <v>163</v>
      </c>
      <c r="O292" s="305"/>
    </row>
    <row r="293" spans="1:15" ht="84" x14ac:dyDescent="0.35">
      <c r="A293" s="305"/>
      <c r="B293" s="893"/>
      <c r="C293" s="909"/>
      <c r="D293" s="894"/>
      <c r="E293" s="893"/>
      <c r="F293" s="893"/>
      <c r="G293" s="894"/>
      <c r="H293" s="909"/>
      <c r="I293" s="893"/>
      <c r="J293" s="627" t="s">
        <v>6222</v>
      </c>
      <c r="K293" s="622" t="s">
        <v>1072</v>
      </c>
      <c r="L293" s="377" t="s">
        <v>4975</v>
      </c>
      <c r="M293" s="149" t="str">
        <f>VLOOKUP(L293,CódigosRetorno!$A$2:$B$1577,2,FALSE)</f>
        <v>La sumatoria del total valor de venta - operaciones gravadas de línea no corresponden al total</v>
      </c>
      <c r="N293" s="161" t="s">
        <v>163</v>
      </c>
      <c r="O293" s="305"/>
    </row>
    <row r="294" spans="1:15" ht="84" x14ac:dyDescent="0.35">
      <c r="A294" s="305"/>
      <c r="B294" s="893"/>
      <c r="C294" s="909"/>
      <c r="D294" s="894"/>
      <c r="E294" s="893"/>
      <c r="F294" s="879"/>
      <c r="G294" s="890"/>
      <c r="H294" s="904"/>
      <c r="I294" s="879"/>
      <c r="J294" s="627" t="s">
        <v>6223</v>
      </c>
      <c r="K294" s="622" t="s">
        <v>1072</v>
      </c>
      <c r="L294" s="378" t="s">
        <v>4976</v>
      </c>
      <c r="M294" s="149" t="str">
        <f>VLOOKUP(L294,CódigosRetorno!$A$2:$B$1577,2,FALSE)</f>
        <v>La sumatoria del total valor de venta - IVAP de línea no corresponden al total</v>
      </c>
      <c r="N294" s="161" t="s">
        <v>163</v>
      </c>
      <c r="O294" s="305"/>
    </row>
    <row r="295" spans="1:15" ht="24" x14ac:dyDescent="0.35">
      <c r="A295" s="305"/>
      <c r="B295" s="893"/>
      <c r="C295" s="909"/>
      <c r="D295" s="894"/>
      <c r="E295" s="893"/>
      <c r="F295" s="148" t="s">
        <v>12</v>
      </c>
      <c r="G295" s="141" t="s">
        <v>5742</v>
      </c>
      <c r="H295" s="99" t="s">
        <v>3942</v>
      </c>
      <c r="I295" s="148">
        <v>1</v>
      </c>
      <c r="J295" s="151" t="s">
        <v>4761</v>
      </c>
      <c r="K295" s="158" t="s">
        <v>171</v>
      </c>
      <c r="L295" s="160" t="s">
        <v>692</v>
      </c>
      <c r="M295" s="149" t="str">
        <f>VLOOKUP(L295,CódigosRetorno!$A$2:$B$1577,2,FALSE)</f>
        <v>La moneda debe ser la misma en todo el documento. Salvo las percepciones que sólo son en moneda nacional.</v>
      </c>
      <c r="N295" s="148" t="s">
        <v>4549</v>
      </c>
      <c r="O295" s="305"/>
    </row>
    <row r="296" spans="1:15" ht="24" x14ac:dyDescent="0.35">
      <c r="A296" s="305"/>
      <c r="B296" s="893"/>
      <c r="C296" s="909"/>
      <c r="D296" s="894"/>
      <c r="E296" s="893"/>
      <c r="F296" s="878" t="s">
        <v>11</v>
      </c>
      <c r="G296" s="889" t="s">
        <v>4013</v>
      </c>
      <c r="H296" s="903" t="s">
        <v>5048</v>
      </c>
      <c r="I296" s="878">
        <v>1</v>
      </c>
      <c r="J296" s="149" t="s">
        <v>5097</v>
      </c>
      <c r="K296" s="158" t="s">
        <v>171</v>
      </c>
      <c r="L296" s="160" t="s">
        <v>2288</v>
      </c>
      <c r="M296" s="149" t="str">
        <f>VLOOKUP(L296,CódigosRetorno!$A$2:$B$1577,2,FALSE)</f>
        <v>El dato ingresado en TaxAmount no cumple con el formato establecido</v>
      </c>
      <c r="N296" s="161" t="s">
        <v>163</v>
      </c>
      <c r="O296" s="305"/>
    </row>
    <row r="297" spans="1:15" ht="60" x14ac:dyDescent="0.35">
      <c r="A297" s="305"/>
      <c r="B297" s="893"/>
      <c r="C297" s="909"/>
      <c r="D297" s="894"/>
      <c r="E297" s="893"/>
      <c r="F297" s="893"/>
      <c r="G297" s="894"/>
      <c r="H297" s="909"/>
      <c r="I297" s="893"/>
      <c r="J297" s="149" t="s">
        <v>4992</v>
      </c>
      <c r="K297" s="158" t="s">
        <v>1072</v>
      </c>
      <c r="L297" s="160" t="s">
        <v>4916</v>
      </c>
      <c r="M297" s="149" t="str">
        <f>VLOOKUP(L297,CódigosRetorno!$A$2:$B$1577,2,FALSE)</f>
        <v>El cálculo del IGV es Incorrecto</v>
      </c>
      <c r="N297" s="161" t="s">
        <v>163</v>
      </c>
      <c r="O297" s="305"/>
    </row>
    <row r="298" spans="1:15" ht="60" x14ac:dyDescent="0.35">
      <c r="A298" s="305"/>
      <c r="B298" s="893"/>
      <c r="C298" s="909"/>
      <c r="D298" s="894"/>
      <c r="E298" s="893"/>
      <c r="F298" s="893"/>
      <c r="G298" s="894"/>
      <c r="H298" s="909"/>
      <c r="I298" s="893"/>
      <c r="J298" s="379" t="s">
        <v>6661</v>
      </c>
      <c r="K298" s="377" t="s">
        <v>1072</v>
      </c>
      <c r="L298" s="378" t="s">
        <v>4978</v>
      </c>
      <c r="M298" s="149" t="str">
        <f>VLOOKUP(L298,CódigosRetorno!$A$2:$B$1577,2,FALSE)</f>
        <v>El importe del IVAP no corresponden al determinado por la informacion consignada.</v>
      </c>
      <c r="N298" s="161" t="s">
        <v>163</v>
      </c>
      <c r="O298" s="305"/>
    </row>
    <row r="299" spans="1:15" ht="24" x14ac:dyDescent="0.35">
      <c r="A299" s="305"/>
      <c r="B299" s="893"/>
      <c r="C299" s="909"/>
      <c r="D299" s="894"/>
      <c r="E299" s="893"/>
      <c r="F299" s="142" t="s">
        <v>12</v>
      </c>
      <c r="G299" s="141" t="s">
        <v>5742</v>
      </c>
      <c r="H299" s="99" t="s">
        <v>3942</v>
      </c>
      <c r="I299" s="148">
        <v>1</v>
      </c>
      <c r="J299" s="151" t="s">
        <v>4761</v>
      </c>
      <c r="K299" s="158" t="s">
        <v>171</v>
      </c>
      <c r="L299" s="160" t="s">
        <v>692</v>
      </c>
      <c r="M299" s="149" t="str">
        <f>VLOOKUP(L299,CódigosRetorno!$A$2:$B$1577,2,FALSE)</f>
        <v>La moneda debe ser la misma en todo el documento. Salvo las percepciones que sólo son en moneda nacional.</v>
      </c>
      <c r="N299" s="148" t="s">
        <v>4549</v>
      </c>
      <c r="O299" s="305"/>
    </row>
    <row r="300" spans="1:15" ht="24" x14ac:dyDescent="0.35">
      <c r="A300" s="305"/>
      <c r="B300" s="893"/>
      <c r="C300" s="909"/>
      <c r="D300" s="894"/>
      <c r="E300" s="893"/>
      <c r="F300" s="876" t="s">
        <v>40</v>
      </c>
      <c r="G300" s="897" t="s">
        <v>5752</v>
      </c>
      <c r="H300" s="887" t="s">
        <v>4233</v>
      </c>
      <c r="I300" s="878">
        <v>1</v>
      </c>
      <c r="J300" s="149" t="s">
        <v>2853</v>
      </c>
      <c r="K300" s="141" t="s">
        <v>171</v>
      </c>
      <c r="L300" s="133" t="s">
        <v>3581</v>
      </c>
      <c r="M300" s="149" t="str">
        <f>VLOOKUP(L300,CódigosRetorno!$A$2:$B$1577,2,FALSE)</f>
        <v>el XML no contiene el tag o no existe información de código de tributo.</v>
      </c>
      <c r="N300" s="148" t="s">
        <v>163</v>
      </c>
      <c r="O300" s="305"/>
    </row>
    <row r="301" spans="1:15" ht="24" x14ac:dyDescent="0.35">
      <c r="A301" s="305"/>
      <c r="B301" s="893"/>
      <c r="C301" s="909"/>
      <c r="D301" s="894"/>
      <c r="E301" s="893"/>
      <c r="F301" s="876"/>
      <c r="G301" s="897"/>
      <c r="H301" s="895"/>
      <c r="I301" s="893"/>
      <c r="J301" s="151" t="s">
        <v>3958</v>
      </c>
      <c r="K301" s="156" t="s">
        <v>171</v>
      </c>
      <c r="L301" s="155" t="s">
        <v>2654</v>
      </c>
      <c r="M301" s="149" t="str">
        <f>VLOOKUP(L301,CódigosRetorno!$A$2:$B$1577,2,FALSE)</f>
        <v>El dato ingresado como codigo de tributo global no corresponde al valor esperado.</v>
      </c>
      <c r="N301" s="148" t="s">
        <v>4664</v>
      </c>
      <c r="O301" s="305"/>
    </row>
    <row r="302" spans="1:15" ht="24" x14ac:dyDescent="0.35">
      <c r="A302" s="305"/>
      <c r="B302" s="893"/>
      <c r="C302" s="909"/>
      <c r="D302" s="894"/>
      <c r="E302" s="893"/>
      <c r="F302" s="876"/>
      <c r="G302" s="897"/>
      <c r="H302" s="895"/>
      <c r="I302" s="893"/>
      <c r="J302" s="553" t="s">
        <v>6311</v>
      </c>
      <c r="K302" s="378" t="s">
        <v>171</v>
      </c>
      <c r="L302" s="378" t="s">
        <v>3806</v>
      </c>
      <c r="M302" s="149" t="str">
        <f>VLOOKUP(L302,CódigosRetorno!$A$2:$B$1577,2,FALSE)</f>
        <v>El código de tributo no debe repetirse a nivel de totales</v>
      </c>
      <c r="N302" s="135" t="s">
        <v>163</v>
      </c>
      <c r="O302" s="305"/>
    </row>
    <row r="303" spans="1:15" ht="48" x14ac:dyDescent="0.35">
      <c r="A303" s="305"/>
      <c r="B303" s="893"/>
      <c r="C303" s="909"/>
      <c r="D303" s="894"/>
      <c r="E303" s="893"/>
      <c r="F303" s="876"/>
      <c r="G303" s="897"/>
      <c r="H303" s="895"/>
      <c r="I303" s="893"/>
      <c r="J303" s="627" t="s">
        <v>6298</v>
      </c>
      <c r="K303" s="377" t="s">
        <v>171</v>
      </c>
      <c r="L303" s="378" t="s">
        <v>4291</v>
      </c>
      <c r="M303" s="149" t="str">
        <f>VLOOKUP(L303,CódigosRetorno!$A$2:$B$1577,2,FALSE)</f>
        <v>El dato ingresado como codigo de tributo global es invalido para tipo de operación.</v>
      </c>
      <c r="N303" s="135" t="s">
        <v>163</v>
      </c>
      <c r="O303" s="305"/>
    </row>
    <row r="304" spans="1:15" ht="48" x14ac:dyDescent="0.35">
      <c r="A304" s="305"/>
      <c r="B304" s="893"/>
      <c r="C304" s="909"/>
      <c r="D304" s="894"/>
      <c r="E304" s="893"/>
      <c r="F304" s="876"/>
      <c r="G304" s="897"/>
      <c r="H304" s="895"/>
      <c r="I304" s="893"/>
      <c r="J304" s="627" t="s">
        <v>6299</v>
      </c>
      <c r="K304" s="377" t="s">
        <v>171</v>
      </c>
      <c r="L304" s="378" t="s">
        <v>4291</v>
      </c>
      <c r="M304" s="149" t="str">
        <f>VLOOKUP(L304,CódigosRetorno!$A$2:$B$1577,2,FALSE)</f>
        <v>El dato ingresado como codigo de tributo global es invalido para tipo de operación.</v>
      </c>
      <c r="N304" s="135" t="s">
        <v>163</v>
      </c>
      <c r="O304" s="305"/>
    </row>
    <row r="305" spans="1:15" ht="24" x14ac:dyDescent="0.35">
      <c r="A305" s="305"/>
      <c r="B305" s="893"/>
      <c r="C305" s="909"/>
      <c r="D305" s="894"/>
      <c r="E305" s="893"/>
      <c r="F305" s="878"/>
      <c r="G305" s="148" t="s">
        <v>3946</v>
      </c>
      <c r="H305" s="149" t="s">
        <v>3915</v>
      </c>
      <c r="I305" s="148" t="s">
        <v>3900</v>
      </c>
      <c r="J305" s="149" t="s">
        <v>6372</v>
      </c>
      <c r="K305" s="141" t="s">
        <v>1072</v>
      </c>
      <c r="L305" s="158" t="s">
        <v>4246</v>
      </c>
      <c r="M305" s="149" t="str">
        <f>VLOOKUP(L305,CódigosRetorno!$A$2:$B$1577,2,FALSE)</f>
        <v>El dato ingresado como atributo @schemeName es incorrecto.</v>
      </c>
      <c r="N305" s="161" t="s">
        <v>163</v>
      </c>
      <c r="O305" s="305"/>
    </row>
    <row r="306" spans="1:15" ht="24" x14ac:dyDescent="0.35">
      <c r="A306" s="305"/>
      <c r="B306" s="893"/>
      <c r="C306" s="909"/>
      <c r="D306" s="894"/>
      <c r="E306" s="893"/>
      <c r="F306" s="893"/>
      <c r="G306" s="148" t="s">
        <v>3898</v>
      </c>
      <c r="H306" s="149" t="s">
        <v>3916</v>
      </c>
      <c r="I306" s="148" t="s">
        <v>3900</v>
      </c>
      <c r="J306" s="149" t="s">
        <v>4253</v>
      </c>
      <c r="K306" s="141" t="s">
        <v>1072</v>
      </c>
      <c r="L306" s="158" t="s">
        <v>4247</v>
      </c>
      <c r="M306" s="149" t="str">
        <f>VLOOKUP(L306,CódigosRetorno!$A$2:$B$1577,2,FALSE)</f>
        <v>El dato ingresado como atributo @schemeAgencyName es incorrecto.</v>
      </c>
      <c r="N306" s="161" t="s">
        <v>163</v>
      </c>
      <c r="O306" s="305"/>
    </row>
    <row r="307" spans="1:15" ht="24" x14ac:dyDescent="0.35">
      <c r="A307" s="305"/>
      <c r="B307" s="893"/>
      <c r="C307" s="909"/>
      <c r="D307" s="894"/>
      <c r="E307" s="893"/>
      <c r="F307" s="879"/>
      <c r="G307" s="148" t="s">
        <v>4292</v>
      </c>
      <c r="H307" s="99" t="s">
        <v>3918</v>
      </c>
      <c r="I307" s="148" t="s">
        <v>3900</v>
      </c>
      <c r="J307" s="149" t="s">
        <v>6373</v>
      </c>
      <c r="K307" s="158" t="s">
        <v>1072</v>
      </c>
      <c r="L307" s="160" t="s">
        <v>4248</v>
      </c>
      <c r="M307" s="149" t="str">
        <f>VLOOKUP(L307,CódigosRetorno!$A$2:$B$1577,2,FALSE)</f>
        <v>El dato ingresado como atributo @schemeURI es incorrecto.</v>
      </c>
      <c r="N307" s="161" t="s">
        <v>163</v>
      </c>
      <c r="O307" s="305"/>
    </row>
    <row r="308" spans="1:15" ht="24" x14ac:dyDescent="0.35">
      <c r="A308" s="305"/>
      <c r="B308" s="893"/>
      <c r="C308" s="909"/>
      <c r="D308" s="894"/>
      <c r="E308" s="893"/>
      <c r="F308" s="876" t="s">
        <v>42</v>
      </c>
      <c r="G308" s="897" t="s">
        <v>5752</v>
      </c>
      <c r="H308" s="870" t="s">
        <v>4234</v>
      </c>
      <c r="I308" s="878">
        <v>1</v>
      </c>
      <c r="J308" s="149" t="s">
        <v>2853</v>
      </c>
      <c r="K308" s="158" t="s">
        <v>171</v>
      </c>
      <c r="L308" s="160" t="s">
        <v>2282</v>
      </c>
      <c r="M308" s="149" t="str">
        <f>VLOOKUP(L308,CódigosRetorno!$A$2:$B$1577,2,FALSE)</f>
        <v>El XML no contiene el tag TaxScheme Name de impuestos globales</v>
      </c>
      <c r="N308" s="148" t="s">
        <v>163</v>
      </c>
      <c r="O308" s="305"/>
    </row>
    <row r="309" spans="1:15" ht="24" x14ac:dyDescent="0.35">
      <c r="A309" s="305"/>
      <c r="B309" s="893"/>
      <c r="C309" s="909"/>
      <c r="D309" s="894"/>
      <c r="E309" s="893"/>
      <c r="F309" s="876"/>
      <c r="G309" s="897"/>
      <c r="H309" s="870"/>
      <c r="I309" s="893"/>
      <c r="J309" s="151" t="s">
        <v>4900</v>
      </c>
      <c r="K309" s="158" t="s">
        <v>171</v>
      </c>
      <c r="L309" s="160" t="s">
        <v>3209</v>
      </c>
      <c r="M309" s="149" t="str">
        <f>VLOOKUP(L309,CódigosRetorno!$A$2:$B$1577,2,FALSE)</f>
        <v>El valor del tag nombre del tributo no corresponde al esperado.</v>
      </c>
      <c r="N309" s="148" t="s">
        <v>4664</v>
      </c>
      <c r="O309" s="305"/>
    </row>
    <row r="310" spans="1:15" ht="24" x14ac:dyDescent="0.35">
      <c r="A310" s="305"/>
      <c r="B310" s="893"/>
      <c r="C310" s="909"/>
      <c r="D310" s="894"/>
      <c r="E310" s="893"/>
      <c r="F310" s="878" t="s">
        <v>12</v>
      </c>
      <c r="G310" s="889"/>
      <c r="H310" s="887" t="s">
        <v>4235</v>
      </c>
      <c r="I310" s="878">
        <v>1</v>
      </c>
      <c r="J310" s="149" t="s">
        <v>2853</v>
      </c>
      <c r="K310" s="158" t="s">
        <v>171</v>
      </c>
      <c r="L310" s="160" t="s">
        <v>2284</v>
      </c>
      <c r="M310" s="149" t="str">
        <f>VLOOKUP(L310,CódigosRetorno!$A$2:$B$1577,2,FALSE)</f>
        <v>El XML no contiene el tag código de tributo internacional de impuestos globales</v>
      </c>
      <c r="N310" s="148" t="s">
        <v>163</v>
      </c>
      <c r="O310" s="305"/>
    </row>
    <row r="311" spans="1:15" ht="24" x14ac:dyDescent="0.35">
      <c r="A311" s="305"/>
      <c r="B311" s="893"/>
      <c r="C311" s="909"/>
      <c r="D311" s="894"/>
      <c r="E311" s="879"/>
      <c r="F311" s="879"/>
      <c r="G311" s="890"/>
      <c r="H311" s="888"/>
      <c r="I311" s="879"/>
      <c r="J311" s="151" t="s">
        <v>4898</v>
      </c>
      <c r="K311" s="158" t="s">
        <v>171</v>
      </c>
      <c r="L311" s="160" t="s">
        <v>3205</v>
      </c>
      <c r="M311" s="149" t="str">
        <f>VLOOKUP(L311,CódigosRetorno!$A$2:$B$1577,2,FALSE)</f>
        <v>El valor del tag codigo de tributo internacional no corresponde al esperado.</v>
      </c>
      <c r="N311" s="148" t="s">
        <v>4664</v>
      </c>
      <c r="O311" s="305"/>
    </row>
    <row r="312" spans="1:15" ht="24" x14ac:dyDescent="0.35">
      <c r="A312" s="305"/>
      <c r="B312" s="878" t="s">
        <v>5970</v>
      </c>
      <c r="C312" s="903" t="s">
        <v>5727</v>
      </c>
      <c r="D312" s="889" t="s">
        <v>3</v>
      </c>
      <c r="E312" s="878" t="s">
        <v>8</v>
      </c>
      <c r="F312" s="878" t="s">
        <v>11</v>
      </c>
      <c r="G312" s="889" t="s">
        <v>4013</v>
      </c>
      <c r="H312" s="887" t="s">
        <v>4734</v>
      </c>
      <c r="I312" s="878">
        <v>1</v>
      </c>
      <c r="J312" s="552" t="s">
        <v>6339</v>
      </c>
      <c r="K312" s="464" t="s">
        <v>171</v>
      </c>
      <c r="L312" s="462" t="s">
        <v>2650</v>
      </c>
      <c r="M312" s="149" t="str">
        <f>VLOOKUP(L312,CódigosRetorno!$A$2:$B$1577,2,FALSE)</f>
        <v>El XML no contiene el tag o no existe información de total valor de venta globales</v>
      </c>
      <c r="N312" s="161" t="s">
        <v>163</v>
      </c>
      <c r="O312" s="305"/>
    </row>
    <row r="313" spans="1:15" ht="24" x14ac:dyDescent="0.35">
      <c r="A313" s="305"/>
      <c r="B313" s="893"/>
      <c r="C313" s="909"/>
      <c r="D313" s="894"/>
      <c r="E313" s="893"/>
      <c r="F313" s="893"/>
      <c r="G313" s="894"/>
      <c r="H313" s="895"/>
      <c r="I313" s="893"/>
      <c r="J313" s="149" t="s">
        <v>5097</v>
      </c>
      <c r="K313" s="38" t="s">
        <v>171</v>
      </c>
      <c r="L313" s="158" t="s">
        <v>3696</v>
      </c>
      <c r="M313" s="149" t="str">
        <f>VLOOKUP(L313,CódigosRetorno!$A$2:$B$1577,2,FALSE)</f>
        <v>El dato ingresado en el total valor de venta globales no cumple con el formato establecido</v>
      </c>
      <c r="N313" s="161" t="s">
        <v>163</v>
      </c>
      <c r="O313" s="305"/>
    </row>
    <row r="314" spans="1:15" ht="48" x14ac:dyDescent="0.35">
      <c r="A314" s="305"/>
      <c r="B314" s="893"/>
      <c r="C314" s="909"/>
      <c r="D314" s="894"/>
      <c r="E314" s="893"/>
      <c r="F314" s="893"/>
      <c r="G314" s="894"/>
      <c r="H314" s="895"/>
      <c r="I314" s="893"/>
      <c r="J314" s="149" t="s">
        <v>4938</v>
      </c>
      <c r="K314" s="141" t="s">
        <v>1072</v>
      </c>
      <c r="L314" s="158" t="s">
        <v>4979</v>
      </c>
      <c r="M314" s="149" t="str">
        <f>VLOOKUP(L314,CódigosRetorno!$A$2:$B$1577,2,FALSE)</f>
        <v>La sumatoria del total valor de venta - ISC de línea no corresponden al total</v>
      </c>
      <c r="N314" s="161" t="s">
        <v>163</v>
      </c>
      <c r="O314" s="305"/>
    </row>
    <row r="315" spans="1:15" ht="48" x14ac:dyDescent="0.35">
      <c r="A315" s="305"/>
      <c r="B315" s="893"/>
      <c r="C315" s="909"/>
      <c r="D315" s="894"/>
      <c r="E315" s="893"/>
      <c r="F315" s="143"/>
      <c r="G315" s="147"/>
      <c r="H315" s="231"/>
      <c r="I315" s="879"/>
      <c r="J315" s="544" t="s">
        <v>6313</v>
      </c>
      <c r="K315" s="543" t="s">
        <v>1072</v>
      </c>
      <c r="L315" s="377" t="s">
        <v>4980</v>
      </c>
      <c r="M315" s="149" t="str">
        <f>VLOOKUP(L315,CódigosRetorno!$A$2:$B$1577,2,FALSE)</f>
        <v>La sumatoria del total valor de venta - Otros tributos de pago de línea no corresponden al total</v>
      </c>
      <c r="N315" s="161" t="s">
        <v>163</v>
      </c>
      <c r="O315" s="305"/>
    </row>
    <row r="316" spans="1:15" ht="24" x14ac:dyDescent="0.35">
      <c r="A316" s="305"/>
      <c r="B316" s="893"/>
      <c r="C316" s="909"/>
      <c r="D316" s="894"/>
      <c r="E316" s="893"/>
      <c r="F316" s="142" t="s">
        <v>12</v>
      </c>
      <c r="G316" s="147" t="s">
        <v>5742</v>
      </c>
      <c r="H316" s="99" t="s">
        <v>3942</v>
      </c>
      <c r="I316" s="148">
        <v>1</v>
      </c>
      <c r="J316" s="151" t="s">
        <v>4761</v>
      </c>
      <c r="K316" s="158" t="s">
        <v>171</v>
      </c>
      <c r="L316" s="160" t="s">
        <v>692</v>
      </c>
      <c r="M316" s="149" t="str">
        <f>VLOOKUP(L316,CódigosRetorno!$A$2:$B$1577,2,FALSE)</f>
        <v>La moneda debe ser la misma en todo el documento. Salvo las percepciones que sólo son en moneda nacional.</v>
      </c>
      <c r="N316" s="161" t="s">
        <v>4549</v>
      </c>
      <c r="O316" s="305"/>
    </row>
    <row r="317" spans="1:15" ht="24" x14ac:dyDescent="0.35">
      <c r="A317" s="305"/>
      <c r="B317" s="893"/>
      <c r="C317" s="909"/>
      <c r="D317" s="894"/>
      <c r="E317" s="893"/>
      <c r="F317" s="878" t="s">
        <v>11</v>
      </c>
      <c r="G317" s="889" t="s">
        <v>4013</v>
      </c>
      <c r="H317" s="887" t="s">
        <v>4736</v>
      </c>
      <c r="I317" s="878">
        <v>1</v>
      </c>
      <c r="J317" s="149" t="s">
        <v>5097</v>
      </c>
      <c r="K317" s="158" t="s">
        <v>171</v>
      </c>
      <c r="L317" s="160" t="s">
        <v>2288</v>
      </c>
      <c r="M317" s="149" t="str">
        <f>VLOOKUP(L317,CódigosRetorno!$A$2:$B$1577,2,FALSE)</f>
        <v>El dato ingresado en TaxAmount no cumple con el formato establecido</v>
      </c>
      <c r="N317" s="148" t="s">
        <v>163</v>
      </c>
      <c r="O317" s="305"/>
    </row>
    <row r="318" spans="1:15" ht="48" x14ac:dyDescent="0.35">
      <c r="A318" s="305"/>
      <c r="B318" s="893"/>
      <c r="C318" s="909"/>
      <c r="D318" s="894"/>
      <c r="E318" s="893"/>
      <c r="F318" s="893"/>
      <c r="G318" s="894"/>
      <c r="H318" s="895"/>
      <c r="I318" s="893"/>
      <c r="J318" s="149" t="s">
        <v>4971</v>
      </c>
      <c r="K318" s="141" t="s">
        <v>1072</v>
      </c>
      <c r="L318" s="160" t="s">
        <v>4981</v>
      </c>
      <c r="M318" s="149" t="str">
        <f>VLOOKUP(L318,CódigosRetorno!$A$2:$B$1577,2,FALSE)</f>
        <v>La sumatoria del total del importe del tributo ISC de línea no corresponden al total</v>
      </c>
      <c r="N318" s="148" t="s">
        <v>163</v>
      </c>
      <c r="O318" s="305"/>
    </row>
    <row r="319" spans="1:15" ht="48" x14ac:dyDescent="0.35">
      <c r="A319" s="305"/>
      <c r="B319" s="893"/>
      <c r="C319" s="909"/>
      <c r="D319" s="894"/>
      <c r="E319" s="893"/>
      <c r="F319" s="893"/>
      <c r="G319" s="894"/>
      <c r="H319" s="895"/>
      <c r="I319" s="893"/>
      <c r="J319" s="149" t="s">
        <v>4972</v>
      </c>
      <c r="K319" s="141" t="s">
        <v>1072</v>
      </c>
      <c r="L319" s="160" t="s">
        <v>4982</v>
      </c>
      <c r="M319" s="149" t="str">
        <f>VLOOKUP(L319,CódigosRetorno!$A$2:$B$1577,2,FALSE)</f>
        <v>La sumatoria del total del importe del tributo Otros tributos de línea no corresponden al total</v>
      </c>
      <c r="N319" s="148" t="s">
        <v>163</v>
      </c>
      <c r="O319" s="305"/>
    </row>
    <row r="320" spans="1:15" ht="48" x14ac:dyDescent="0.35">
      <c r="A320" s="305"/>
      <c r="B320" s="893"/>
      <c r="C320" s="909"/>
      <c r="D320" s="894"/>
      <c r="E320" s="893"/>
      <c r="F320" s="879"/>
      <c r="G320" s="890"/>
      <c r="H320" s="888"/>
      <c r="I320" s="879"/>
      <c r="J320" s="626" t="s">
        <v>5932</v>
      </c>
      <c r="K320" s="377" t="s">
        <v>1072</v>
      </c>
      <c r="L320" s="378" t="s">
        <v>1310</v>
      </c>
      <c r="M320" s="149" t="str">
        <f>VLOOKUP(L320,CódigosRetorno!$A$2:$B$1577,2,FALSE)</f>
        <v>El ISC no esta informado correctamente</v>
      </c>
      <c r="N320" s="148" t="s">
        <v>163</v>
      </c>
      <c r="O320" s="305"/>
    </row>
    <row r="321" spans="1:15" ht="24" x14ac:dyDescent="0.35">
      <c r="A321" s="305"/>
      <c r="B321" s="893"/>
      <c r="C321" s="909"/>
      <c r="D321" s="894"/>
      <c r="E321" s="893"/>
      <c r="F321" s="142" t="s">
        <v>12</v>
      </c>
      <c r="G321" s="147" t="s">
        <v>5742</v>
      </c>
      <c r="H321" s="99" t="s">
        <v>3942</v>
      </c>
      <c r="I321" s="148">
        <v>1</v>
      </c>
      <c r="J321" s="151" t="s">
        <v>4761</v>
      </c>
      <c r="K321" s="158" t="s">
        <v>171</v>
      </c>
      <c r="L321" s="160" t="s">
        <v>692</v>
      </c>
      <c r="M321" s="149" t="str">
        <f>VLOOKUP(L321,CódigosRetorno!$A$2:$B$1577,2,FALSE)</f>
        <v>La moneda debe ser la misma en todo el documento. Salvo las percepciones que sólo son en moneda nacional.</v>
      </c>
      <c r="N321" s="148" t="s">
        <v>4549</v>
      </c>
      <c r="O321" s="305"/>
    </row>
    <row r="322" spans="1:15" ht="24" x14ac:dyDescent="0.35">
      <c r="A322" s="305"/>
      <c r="B322" s="893"/>
      <c r="C322" s="909"/>
      <c r="D322" s="894"/>
      <c r="E322" s="893"/>
      <c r="F322" s="878" t="s">
        <v>40</v>
      </c>
      <c r="G322" s="889" t="s">
        <v>5752</v>
      </c>
      <c r="H322" s="887" t="s">
        <v>4233</v>
      </c>
      <c r="I322" s="878">
        <v>1</v>
      </c>
      <c r="J322" s="149" t="s">
        <v>2853</v>
      </c>
      <c r="K322" s="158" t="s">
        <v>171</v>
      </c>
      <c r="L322" s="160" t="s">
        <v>3581</v>
      </c>
      <c r="M322" s="149" t="str">
        <f>VLOOKUP(L322,CódigosRetorno!$A$2:$B$1577,2,FALSE)</f>
        <v>el XML no contiene el tag o no existe información de código de tributo.</v>
      </c>
      <c r="N322" s="148" t="s">
        <v>163</v>
      </c>
      <c r="O322" s="305"/>
    </row>
    <row r="323" spans="1:15" ht="24" x14ac:dyDescent="0.35">
      <c r="A323" s="305"/>
      <c r="B323" s="893"/>
      <c r="C323" s="909"/>
      <c r="D323" s="894"/>
      <c r="E323" s="893"/>
      <c r="F323" s="893"/>
      <c r="G323" s="894"/>
      <c r="H323" s="895"/>
      <c r="I323" s="893"/>
      <c r="J323" s="151" t="s">
        <v>3958</v>
      </c>
      <c r="K323" s="158" t="s">
        <v>171</v>
      </c>
      <c r="L323" s="160" t="s">
        <v>2654</v>
      </c>
      <c r="M323" s="149" t="str">
        <f>VLOOKUP(L323,CódigosRetorno!$A$2:$B$1577,2,FALSE)</f>
        <v>El dato ingresado como codigo de tributo global no corresponde al valor esperado.</v>
      </c>
      <c r="N323" s="148" t="s">
        <v>4664</v>
      </c>
      <c r="O323" s="305"/>
    </row>
    <row r="324" spans="1:15" ht="24" x14ac:dyDescent="0.35">
      <c r="A324" s="305"/>
      <c r="B324" s="893"/>
      <c r="C324" s="909"/>
      <c r="D324" s="894"/>
      <c r="E324" s="893"/>
      <c r="F324" s="893"/>
      <c r="G324" s="894"/>
      <c r="H324" s="895"/>
      <c r="I324" s="893"/>
      <c r="J324" s="553" t="s">
        <v>6311</v>
      </c>
      <c r="K324" s="378" t="s">
        <v>171</v>
      </c>
      <c r="L324" s="378" t="s">
        <v>3806</v>
      </c>
      <c r="M324" s="149" t="str">
        <f>VLOOKUP(L324,CódigosRetorno!$A$2:$B$1577,2,FALSE)</f>
        <v>El código de tributo no debe repetirse a nivel de totales</v>
      </c>
      <c r="N324" s="135" t="s">
        <v>163</v>
      </c>
      <c r="O324" s="305"/>
    </row>
    <row r="325" spans="1:15" ht="24" x14ac:dyDescent="0.35">
      <c r="A325" s="305"/>
      <c r="B325" s="893"/>
      <c r="C325" s="909"/>
      <c r="D325" s="894"/>
      <c r="E325" s="893"/>
      <c r="F325" s="893"/>
      <c r="G325" s="894"/>
      <c r="H325" s="895"/>
      <c r="I325" s="893"/>
      <c r="J325" s="149" t="s">
        <v>4948</v>
      </c>
      <c r="K325" s="158" t="s">
        <v>171</v>
      </c>
      <c r="L325" s="160" t="s">
        <v>4291</v>
      </c>
      <c r="M325" s="149" t="str">
        <f>VLOOKUP(L325,CódigosRetorno!$A$2:$B$1577,2,FALSE)</f>
        <v>El dato ingresado como codigo de tributo global es invalido para tipo de operación.</v>
      </c>
      <c r="N325" s="135" t="s">
        <v>163</v>
      </c>
      <c r="O325" s="305"/>
    </row>
    <row r="326" spans="1:15" ht="24" x14ac:dyDescent="0.35">
      <c r="A326" s="305"/>
      <c r="B326" s="893"/>
      <c r="C326" s="909"/>
      <c r="D326" s="894"/>
      <c r="E326" s="893"/>
      <c r="F326" s="878"/>
      <c r="G326" s="148" t="s">
        <v>3946</v>
      </c>
      <c r="H326" s="149" t="s">
        <v>3915</v>
      </c>
      <c r="I326" s="162" t="s">
        <v>3900</v>
      </c>
      <c r="J326" s="149" t="s">
        <v>6372</v>
      </c>
      <c r="K326" s="141" t="s">
        <v>1072</v>
      </c>
      <c r="L326" s="158" t="s">
        <v>4246</v>
      </c>
      <c r="M326" s="149" t="str">
        <f>VLOOKUP(L326,CódigosRetorno!$A$2:$B$1577,2,FALSE)</f>
        <v>El dato ingresado como atributo @schemeName es incorrecto.</v>
      </c>
      <c r="N326" s="161" t="s">
        <v>163</v>
      </c>
      <c r="O326" s="305"/>
    </row>
    <row r="327" spans="1:15" ht="24" x14ac:dyDescent="0.35">
      <c r="A327" s="305"/>
      <c r="B327" s="893"/>
      <c r="C327" s="909"/>
      <c r="D327" s="894"/>
      <c r="E327" s="893"/>
      <c r="F327" s="893"/>
      <c r="G327" s="148" t="s">
        <v>3898</v>
      </c>
      <c r="H327" s="149" t="s">
        <v>3916</v>
      </c>
      <c r="I327" s="162" t="s">
        <v>3900</v>
      </c>
      <c r="J327" s="149" t="s">
        <v>4253</v>
      </c>
      <c r="K327" s="141" t="s">
        <v>1072</v>
      </c>
      <c r="L327" s="158" t="s">
        <v>4247</v>
      </c>
      <c r="M327" s="149" t="str">
        <f>VLOOKUP(L327,CódigosRetorno!$A$2:$B$1577,2,FALSE)</f>
        <v>El dato ingresado como atributo @schemeAgencyName es incorrecto.</v>
      </c>
      <c r="N327" s="161" t="s">
        <v>163</v>
      </c>
      <c r="O327" s="305"/>
    </row>
    <row r="328" spans="1:15" ht="24" x14ac:dyDescent="0.35">
      <c r="A328" s="305"/>
      <c r="B328" s="893"/>
      <c r="C328" s="909"/>
      <c r="D328" s="894"/>
      <c r="E328" s="893"/>
      <c r="F328" s="879"/>
      <c r="G328" s="148" t="s">
        <v>4292</v>
      </c>
      <c r="H328" s="99" t="s">
        <v>3918</v>
      </c>
      <c r="I328" s="162" t="s">
        <v>3900</v>
      </c>
      <c r="J328" s="149" t="s">
        <v>6373</v>
      </c>
      <c r="K328" s="158" t="s">
        <v>1072</v>
      </c>
      <c r="L328" s="160" t="s">
        <v>4248</v>
      </c>
      <c r="M328" s="149" t="str">
        <f>VLOOKUP(L328,CódigosRetorno!$A$2:$B$1577,2,FALSE)</f>
        <v>El dato ingresado como atributo @schemeURI es incorrecto.</v>
      </c>
      <c r="N328" s="161" t="s">
        <v>163</v>
      </c>
      <c r="O328" s="305"/>
    </row>
    <row r="329" spans="1:15" ht="24" x14ac:dyDescent="0.35">
      <c r="A329" s="305"/>
      <c r="B329" s="893"/>
      <c r="C329" s="909"/>
      <c r="D329" s="894"/>
      <c r="E329" s="893"/>
      <c r="F329" s="878" t="s">
        <v>42</v>
      </c>
      <c r="G329" s="894" t="s">
        <v>5752</v>
      </c>
      <c r="H329" s="895" t="s">
        <v>4234</v>
      </c>
      <c r="I329" s="878">
        <v>1</v>
      </c>
      <c r="J329" s="149" t="s">
        <v>2853</v>
      </c>
      <c r="K329" s="158" t="s">
        <v>171</v>
      </c>
      <c r="L329" s="160" t="s">
        <v>2282</v>
      </c>
      <c r="M329" s="149" t="str">
        <f>VLOOKUP(L329,CódigosRetorno!$A$2:$B$1577,2,FALSE)</f>
        <v>El XML no contiene el tag TaxScheme Name de impuestos globales</v>
      </c>
      <c r="N329" s="148" t="s">
        <v>163</v>
      </c>
      <c r="O329" s="305"/>
    </row>
    <row r="330" spans="1:15" ht="24" x14ac:dyDescent="0.35">
      <c r="A330" s="305"/>
      <c r="B330" s="893"/>
      <c r="C330" s="909"/>
      <c r="D330" s="894"/>
      <c r="E330" s="893"/>
      <c r="F330" s="893"/>
      <c r="G330" s="894"/>
      <c r="H330" s="895"/>
      <c r="I330" s="893"/>
      <c r="J330" s="151" t="s">
        <v>4900</v>
      </c>
      <c r="K330" s="158" t="s">
        <v>171</v>
      </c>
      <c r="L330" s="160" t="s">
        <v>3209</v>
      </c>
      <c r="M330" s="149" t="str">
        <f>VLOOKUP(L330,CódigosRetorno!$A$2:$B$1577,2,FALSE)</f>
        <v>El valor del tag nombre del tributo no corresponde al esperado.</v>
      </c>
      <c r="N330" s="148" t="s">
        <v>4664</v>
      </c>
      <c r="O330" s="305"/>
    </row>
    <row r="331" spans="1:15" ht="24" x14ac:dyDescent="0.35">
      <c r="A331" s="305"/>
      <c r="B331" s="893"/>
      <c r="C331" s="909"/>
      <c r="D331" s="894"/>
      <c r="E331" s="893"/>
      <c r="F331" s="878" t="s">
        <v>12</v>
      </c>
      <c r="G331" s="889"/>
      <c r="H331" s="887" t="s">
        <v>4235</v>
      </c>
      <c r="I331" s="878">
        <v>1</v>
      </c>
      <c r="J331" s="149" t="s">
        <v>2853</v>
      </c>
      <c r="K331" s="158" t="s">
        <v>171</v>
      </c>
      <c r="L331" s="160" t="s">
        <v>2284</v>
      </c>
      <c r="M331" s="149" t="str">
        <f>VLOOKUP(L331,CódigosRetorno!$A$2:$B$1577,2,FALSE)</f>
        <v>El XML no contiene el tag código de tributo internacional de impuestos globales</v>
      </c>
      <c r="N331" s="148" t="s">
        <v>163</v>
      </c>
      <c r="O331" s="305"/>
    </row>
    <row r="332" spans="1:15" ht="24" x14ac:dyDescent="0.35">
      <c r="A332" s="305"/>
      <c r="B332" s="893"/>
      <c r="C332" s="909"/>
      <c r="D332" s="894"/>
      <c r="E332" s="893"/>
      <c r="F332" s="893"/>
      <c r="G332" s="894"/>
      <c r="H332" s="895"/>
      <c r="I332" s="893"/>
      <c r="J332" s="151" t="s">
        <v>4898</v>
      </c>
      <c r="K332" s="158" t="s">
        <v>171</v>
      </c>
      <c r="L332" s="160" t="s">
        <v>3205</v>
      </c>
      <c r="M332" s="149" t="str">
        <f>VLOOKUP(L332,CódigosRetorno!$A$2:$B$1577,2,FALSE)</f>
        <v>El valor del tag codigo de tributo internacional no corresponde al esperado.</v>
      </c>
      <c r="N332" s="148" t="s">
        <v>4664</v>
      </c>
      <c r="O332" s="305"/>
    </row>
    <row r="333" spans="1:15" ht="24" x14ac:dyDescent="0.35">
      <c r="A333" s="305"/>
      <c r="B333" s="924">
        <v>44</v>
      </c>
      <c r="C333" s="927" t="s">
        <v>5986</v>
      </c>
      <c r="D333" s="995" t="s">
        <v>3</v>
      </c>
      <c r="E333" s="924" t="s">
        <v>8</v>
      </c>
      <c r="F333" s="571" t="s">
        <v>11</v>
      </c>
      <c r="G333" s="577" t="s">
        <v>4013</v>
      </c>
      <c r="H333" s="574" t="s">
        <v>5976</v>
      </c>
      <c r="I333" s="571">
        <v>1</v>
      </c>
      <c r="J333" s="584" t="s">
        <v>5097</v>
      </c>
      <c r="K333" s="464" t="s">
        <v>171</v>
      </c>
      <c r="L333" s="462" t="s">
        <v>2288</v>
      </c>
      <c r="M333" s="584" t="str">
        <f>VLOOKUP(L333,CódigosRetorno!$A$2:$B$1577,2,FALSE)</f>
        <v>El dato ingresado en TaxAmount no cumple con el formato establecido</v>
      </c>
      <c r="N333" s="582" t="s">
        <v>163</v>
      </c>
      <c r="O333" s="305"/>
    </row>
    <row r="334" spans="1:15" ht="48" x14ac:dyDescent="0.35">
      <c r="A334" s="305"/>
      <c r="B334" s="925"/>
      <c r="C334" s="928"/>
      <c r="D334" s="996"/>
      <c r="E334" s="925"/>
      <c r="F334" s="572"/>
      <c r="G334" s="585"/>
      <c r="H334" s="575"/>
      <c r="I334" s="571"/>
      <c r="J334" s="584" t="s">
        <v>6414</v>
      </c>
      <c r="K334" s="579" t="s">
        <v>1072</v>
      </c>
      <c r="L334" s="462" t="s">
        <v>5854</v>
      </c>
      <c r="M334" s="584" t="str">
        <f>VLOOKUP(L334,CódigosRetorno!$A$2:$B$1577,2,FALSE)</f>
        <v>La sumatoria del total del importe del tributo ICBPER de línea no corresponden al total</v>
      </c>
      <c r="N334" s="582" t="s">
        <v>163</v>
      </c>
      <c r="O334" s="305"/>
    </row>
    <row r="335" spans="1:15" ht="24" x14ac:dyDescent="0.35">
      <c r="A335" s="305"/>
      <c r="B335" s="925"/>
      <c r="C335" s="928"/>
      <c r="D335" s="996"/>
      <c r="E335" s="925"/>
      <c r="F335" s="573"/>
      <c r="G335" s="578"/>
      <c r="H335" s="576"/>
      <c r="I335" s="571"/>
      <c r="J335" s="584" t="s">
        <v>6399</v>
      </c>
      <c r="K335" s="579" t="s">
        <v>171</v>
      </c>
      <c r="L335" s="462" t="s">
        <v>3190</v>
      </c>
      <c r="M335" s="584" t="str">
        <f>VLOOKUP(L335,CódigosRetorno!$A$2:$B$1577,2,FALSE)</f>
        <v>El impuesto ICBPER no se encuentra vigente</v>
      </c>
      <c r="N335" s="582" t="s">
        <v>163</v>
      </c>
      <c r="O335" s="305"/>
    </row>
    <row r="336" spans="1:15" ht="24" x14ac:dyDescent="0.35">
      <c r="A336" s="305"/>
      <c r="B336" s="925"/>
      <c r="C336" s="928"/>
      <c r="D336" s="996"/>
      <c r="E336" s="925"/>
      <c r="F336" s="571" t="s">
        <v>12</v>
      </c>
      <c r="G336" s="577" t="s">
        <v>5742</v>
      </c>
      <c r="H336" s="491" t="s">
        <v>3942</v>
      </c>
      <c r="I336" s="582">
        <v>1</v>
      </c>
      <c r="J336" s="583" t="s">
        <v>4761</v>
      </c>
      <c r="K336" s="464" t="s">
        <v>171</v>
      </c>
      <c r="L336" s="462" t="s">
        <v>692</v>
      </c>
      <c r="M336" s="584" t="str">
        <f>VLOOKUP(L336,CódigosRetorno!$A$2:$B$1577,2,FALSE)</f>
        <v>La moneda debe ser la misma en todo el documento. Salvo las percepciones que sólo son en moneda nacional.</v>
      </c>
      <c r="N336" s="582" t="s">
        <v>4549</v>
      </c>
      <c r="O336" s="305"/>
    </row>
    <row r="337" spans="1:15" ht="24" x14ac:dyDescent="0.35">
      <c r="A337" s="305"/>
      <c r="B337" s="925"/>
      <c r="C337" s="928"/>
      <c r="D337" s="996"/>
      <c r="E337" s="925"/>
      <c r="F337" s="571" t="s">
        <v>40</v>
      </c>
      <c r="G337" s="577" t="s">
        <v>5752</v>
      </c>
      <c r="H337" s="569" t="s">
        <v>4233</v>
      </c>
      <c r="I337" s="571">
        <v>1</v>
      </c>
      <c r="J337" s="584" t="s">
        <v>2853</v>
      </c>
      <c r="K337" s="464" t="s">
        <v>171</v>
      </c>
      <c r="L337" s="462" t="s">
        <v>3581</v>
      </c>
      <c r="M337" s="584" t="str">
        <f>VLOOKUP(L337,CódigosRetorno!$A$2:$B$1577,2,FALSE)</f>
        <v>el XML no contiene el tag o no existe información de código de tributo.</v>
      </c>
      <c r="N337" s="582" t="s">
        <v>163</v>
      </c>
      <c r="O337" s="305"/>
    </row>
    <row r="338" spans="1:15" ht="24" x14ac:dyDescent="0.35">
      <c r="A338" s="305"/>
      <c r="B338" s="925"/>
      <c r="C338" s="928"/>
      <c r="D338" s="996"/>
      <c r="E338" s="925"/>
      <c r="F338" s="571"/>
      <c r="G338" s="582" t="s">
        <v>3946</v>
      </c>
      <c r="H338" s="584" t="s">
        <v>3915</v>
      </c>
      <c r="I338" s="469" t="s">
        <v>3900</v>
      </c>
      <c r="J338" s="584" t="s">
        <v>6372</v>
      </c>
      <c r="K338" s="579" t="s">
        <v>1072</v>
      </c>
      <c r="L338" s="464" t="s">
        <v>4246</v>
      </c>
      <c r="M338" s="584" t="str">
        <f>VLOOKUP(L338,CódigosRetorno!$A$2:$B$1577,2,FALSE)</f>
        <v>El dato ingresado como atributo @schemeName es incorrecto.</v>
      </c>
      <c r="N338" s="465" t="s">
        <v>163</v>
      </c>
      <c r="O338" s="305"/>
    </row>
    <row r="339" spans="1:15" ht="24" x14ac:dyDescent="0.35">
      <c r="A339" s="305"/>
      <c r="B339" s="925"/>
      <c r="C339" s="928"/>
      <c r="D339" s="996"/>
      <c r="E339" s="925"/>
      <c r="F339" s="572"/>
      <c r="G339" s="582" t="s">
        <v>3898</v>
      </c>
      <c r="H339" s="584" t="s">
        <v>3916</v>
      </c>
      <c r="I339" s="469" t="s">
        <v>3900</v>
      </c>
      <c r="J339" s="584" t="s">
        <v>4253</v>
      </c>
      <c r="K339" s="579" t="s">
        <v>1072</v>
      </c>
      <c r="L339" s="464" t="s">
        <v>4247</v>
      </c>
      <c r="M339" s="584" t="str">
        <f>VLOOKUP(L339,CódigosRetorno!$A$2:$B$1577,2,FALSE)</f>
        <v>El dato ingresado como atributo @schemeAgencyName es incorrecto.</v>
      </c>
      <c r="N339" s="465" t="s">
        <v>163</v>
      </c>
      <c r="O339" s="305"/>
    </row>
    <row r="340" spans="1:15" ht="24" x14ac:dyDescent="0.35">
      <c r="A340" s="305"/>
      <c r="B340" s="925"/>
      <c r="C340" s="928"/>
      <c r="D340" s="996"/>
      <c r="E340" s="925"/>
      <c r="F340" s="573"/>
      <c r="G340" s="582" t="s">
        <v>4292</v>
      </c>
      <c r="H340" s="463" t="s">
        <v>3918</v>
      </c>
      <c r="I340" s="469" t="s">
        <v>3900</v>
      </c>
      <c r="J340" s="584" t="s">
        <v>6373</v>
      </c>
      <c r="K340" s="464" t="s">
        <v>1072</v>
      </c>
      <c r="L340" s="462" t="s">
        <v>4248</v>
      </c>
      <c r="M340" s="584" t="str">
        <f>VLOOKUP(L340,CódigosRetorno!$A$2:$B$1577,2,FALSE)</f>
        <v>El dato ingresado como atributo @schemeURI es incorrecto.</v>
      </c>
      <c r="N340" s="465" t="s">
        <v>163</v>
      </c>
      <c r="O340" s="305"/>
    </row>
    <row r="341" spans="1:15" ht="36" x14ac:dyDescent="0.35">
      <c r="A341" s="305"/>
      <c r="B341" s="925"/>
      <c r="C341" s="928"/>
      <c r="D341" s="996"/>
      <c r="E341" s="925"/>
      <c r="F341" s="571" t="s">
        <v>42</v>
      </c>
      <c r="G341" s="585" t="s">
        <v>5752</v>
      </c>
      <c r="H341" s="570" t="s">
        <v>4234</v>
      </c>
      <c r="I341" s="571">
        <v>1</v>
      </c>
      <c r="J341" s="584" t="s">
        <v>2853</v>
      </c>
      <c r="K341" s="464" t="s">
        <v>171</v>
      </c>
      <c r="L341" s="462" t="s">
        <v>2282</v>
      </c>
      <c r="M341" s="584" t="str">
        <f>VLOOKUP(L341,CódigosRetorno!$A$2:$B$1577,2,FALSE)</f>
        <v>El XML no contiene el tag TaxScheme Name de impuestos globales</v>
      </c>
      <c r="N341" s="582" t="s">
        <v>163</v>
      </c>
      <c r="O341" s="305"/>
    </row>
    <row r="342" spans="1:15" ht="24" x14ac:dyDescent="0.35">
      <c r="A342" s="305"/>
      <c r="B342" s="925"/>
      <c r="C342" s="928"/>
      <c r="D342" s="996"/>
      <c r="E342" s="925"/>
      <c r="F342" s="572"/>
      <c r="G342" s="585"/>
      <c r="H342" s="570"/>
      <c r="I342" s="572"/>
      <c r="J342" s="583" t="s">
        <v>4900</v>
      </c>
      <c r="K342" s="464" t="s">
        <v>171</v>
      </c>
      <c r="L342" s="462" t="s">
        <v>3209</v>
      </c>
      <c r="M342" s="584" t="str">
        <f>VLOOKUP(L342,CódigosRetorno!$A$2:$B$1577,2,FALSE)</f>
        <v>El valor del tag nombre del tributo no corresponde al esperado.</v>
      </c>
      <c r="N342" s="582" t="s">
        <v>4664</v>
      </c>
      <c r="O342" s="305"/>
    </row>
    <row r="343" spans="1:15" ht="24" x14ac:dyDescent="0.35">
      <c r="A343" s="305"/>
      <c r="B343" s="925"/>
      <c r="C343" s="928"/>
      <c r="D343" s="996"/>
      <c r="E343" s="925"/>
      <c r="F343" s="924" t="s">
        <v>12</v>
      </c>
      <c r="G343" s="995"/>
      <c r="H343" s="1097" t="s">
        <v>4235</v>
      </c>
      <c r="I343" s="924">
        <v>1</v>
      </c>
      <c r="J343" s="584" t="s">
        <v>2853</v>
      </c>
      <c r="K343" s="464" t="s">
        <v>171</v>
      </c>
      <c r="L343" s="462" t="s">
        <v>2284</v>
      </c>
      <c r="M343" s="584" t="str">
        <f>VLOOKUP(L343,CódigosRetorno!$A$2:$B$1577,2,FALSE)</f>
        <v>El XML no contiene el tag código de tributo internacional de impuestos globales</v>
      </c>
      <c r="N343" s="582" t="s">
        <v>163</v>
      </c>
      <c r="O343" s="305"/>
    </row>
    <row r="344" spans="1:15" ht="24" x14ac:dyDescent="0.35">
      <c r="A344" s="305"/>
      <c r="B344" s="925"/>
      <c r="C344" s="928"/>
      <c r="D344" s="996"/>
      <c r="E344" s="925"/>
      <c r="F344" s="925"/>
      <c r="G344" s="996"/>
      <c r="H344" s="1098"/>
      <c r="I344" s="925"/>
      <c r="J344" s="583" t="s">
        <v>4898</v>
      </c>
      <c r="K344" s="464" t="s">
        <v>171</v>
      </c>
      <c r="L344" s="462" t="s">
        <v>3205</v>
      </c>
      <c r="M344" s="584" t="str">
        <f>VLOOKUP(L344,CódigosRetorno!$A$2:$B$1577,2,FALSE)</f>
        <v>El valor del tag codigo de tributo internacional no corresponde al esperado.</v>
      </c>
      <c r="N344" s="582" t="s">
        <v>4664</v>
      </c>
      <c r="O344" s="305"/>
    </row>
    <row r="345" spans="1:15" ht="24" x14ac:dyDescent="0.35">
      <c r="A345" s="319"/>
      <c r="B345" s="878">
        <f>B333+1</f>
        <v>45</v>
      </c>
      <c r="C345" s="903" t="s">
        <v>6192</v>
      </c>
      <c r="D345" s="889" t="s">
        <v>3</v>
      </c>
      <c r="E345" s="889" t="s">
        <v>8</v>
      </c>
      <c r="F345" s="146" t="s">
        <v>11</v>
      </c>
      <c r="G345" s="146" t="s">
        <v>15</v>
      </c>
      <c r="H345" s="145" t="s">
        <v>3143</v>
      </c>
      <c r="I345" s="148">
        <v>1</v>
      </c>
      <c r="J345" s="752" t="s">
        <v>5082</v>
      </c>
      <c r="K345" s="377" t="s">
        <v>171</v>
      </c>
      <c r="L345" s="377" t="s">
        <v>2272</v>
      </c>
      <c r="M345" s="149" t="str">
        <f>VLOOKUP(L345,CódigosRetorno!$A$2:$B$1577,2,FALSE)</f>
        <v>El dato ingresado en ChargeTotalAmount no cumple con el formato establecido</v>
      </c>
      <c r="N345" s="148" t="s">
        <v>163</v>
      </c>
      <c r="O345" s="319"/>
    </row>
    <row r="346" spans="1:15" ht="24" x14ac:dyDescent="0.35">
      <c r="A346" s="319"/>
      <c r="B346" s="879"/>
      <c r="C346" s="904"/>
      <c r="D346" s="890"/>
      <c r="E346" s="890"/>
      <c r="F346" s="148" t="s">
        <v>12</v>
      </c>
      <c r="G346" s="141" t="s">
        <v>5742</v>
      </c>
      <c r="H346" s="99" t="s">
        <v>3942</v>
      </c>
      <c r="I346" s="148">
        <v>1</v>
      </c>
      <c r="J346" s="151" t="s">
        <v>4761</v>
      </c>
      <c r="K346" s="158" t="s">
        <v>171</v>
      </c>
      <c r="L346" s="160" t="s">
        <v>692</v>
      </c>
      <c r="M346" s="149" t="str">
        <f>VLOOKUP(L346,CódigosRetorno!$A$2:$B$1577,2,FALSE)</f>
        <v>La moneda debe ser la misma en todo el documento. Salvo las percepciones que sólo son en moneda nacional.</v>
      </c>
      <c r="N346" s="148" t="s">
        <v>4549</v>
      </c>
      <c r="O346" s="319"/>
    </row>
    <row r="347" spans="1:15" ht="24" x14ac:dyDescent="0.35">
      <c r="A347" s="319"/>
      <c r="B347" s="878">
        <f>B345+1</f>
        <v>46</v>
      </c>
      <c r="C347" s="903" t="s">
        <v>4199</v>
      </c>
      <c r="D347" s="889" t="s">
        <v>3</v>
      </c>
      <c r="E347" s="889" t="s">
        <v>4</v>
      </c>
      <c r="F347" s="889" t="s">
        <v>11</v>
      </c>
      <c r="G347" s="889" t="s">
        <v>15</v>
      </c>
      <c r="H347" s="903" t="s">
        <v>3144</v>
      </c>
      <c r="I347" s="878">
        <v>1</v>
      </c>
      <c r="J347" s="149" t="s">
        <v>5097</v>
      </c>
      <c r="K347" s="158" t="s">
        <v>171</v>
      </c>
      <c r="L347" s="160" t="s">
        <v>2274</v>
      </c>
      <c r="M347" s="149" t="str">
        <f>VLOOKUP(L347,CódigosRetorno!$A$2:$B$1577,2,FALSE)</f>
        <v>El dato ingresado en PayableAmount no cumple con el formato establecido</v>
      </c>
      <c r="N347" s="148" t="s">
        <v>163</v>
      </c>
      <c r="O347" s="319"/>
    </row>
    <row r="348" spans="1:15" ht="120" x14ac:dyDescent="0.35">
      <c r="A348" s="319"/>
      <c r="B348" s="893"/>
      <c r="C348" s="909"/>
      <c r="D348" s="894"/>
      <c r="E348" s="894"/>
      <c r="F348" s="890"/>
      <c r="G348" s="890"/>
      <c r="H348" s="904"/>
      <c r="I348" s="879"/>
      <c r="J348" s="459" t="s">
        <v>6193</v>
      </c>
      <c r="K348" s="464" t="s">
        <v>1072</v>
      </c>
      <c r="L348" s="462" t="s">
        <v>4999</v>
      </c>
      <c r="M348" s="149" t="str">
        <f>VLOOKUP(L348,CódigosRetorno!$A$2:$B$1577,2,FALSE)</f>
        <v>El importe total del comprobante no coincide con el valor calculado</v>
      </c>
      <c r="N348" s="148" t="s">
        <v>163</v>
      </c>
      <c r="O348" s="319"/>
    </row>
    <row r="349" spans="1:15" ht="24" x14ac:dyDescent="0.35">
      <c r="A349" s="319"/>
      <c r="B349" s="879"/>
      <c r="C349" s="904"/>
      <c r="D349" s="890"/>
      <c r="E349" s="890"/>
      <c r="F349" s="142" t="s">
        <v>12</v>
      </c>
      <c r="G349" s="146" t="s">
        <v>5742</v>
      </c>
      <c r="H349" s="99" t="s">
        <v>3942</v>
      </c>
      <c r="I349" s="148">
        <v>1</v>
      </c>
      <c r="J349" s="151" t="s">
        <v>4761</v>
      </c>
      <c r="K349" s="158" t="s">
        <v>171</v>
      </c>
      <c r="L349" s="160" t="s">
        <v>692</v>
      </c>
      <c r="M349" s="149" t="str">
        <f>VLOOKUP(L349,CódigosRetorno!$A$2:$B$1577,2,FALSE)</f>
        <v>La moneda debe ser la misma en todo el documento. Salvo las percepciones que sólo son en moneda nacional.</v>
      </c>
      <c r="N349" s="148" t="s">
        <v>4549</v>
      </c>
      <c r="O349" s="319"/>
    </row>
    <row r="350" spans="1:15" ht="24" x14ac:dyDescent="0.35">
      <c r="A350" s="319"/>
      <c r="B350" s="878">
        <f>B347+1</f>
        <v>47</v>
      </c>
      <c r="C350" s="903" t="s">
        <v>5940</v>
      </c>
      <c r="D350" s="889" t="s">
        <v>3</v>
      </c>
      <c r="E350" s="889" t="s">
        <v>8</v>
      </c>
      <c r="F350" s="148" t="s">
        <v>11</v>
      </c>
      <c r="G350" s="141" t="s">
        <v>15</v>
      </c>
      <c r="H350" s="149" t="s">
        <v>5068</v>
      </c>
      <c r="I350" s="148"/>
      <c r="J350" s="151" t="s">
        <v>5078</v>
      </c>
      <c r="K350" s="158" t="s">
        <v>1072</v>
      </c>
      <c r="L350" s="160" t="s">
        <v>5211</v>
      </c>
      <c r="M350" s="149" t="str">
        <f>VLOOKUP(L350,CódigosRetorno!$A$2:$B$1577,2,FALSE)</f>
        <v>El monto para el redondeo del Importe Total excede el valor permitido</v>
      </c>
      <c r="N350" s="148" t="s">
        <v>163</v>
      </c>
      <c r="O350" s="319"/>
    </row>
    <row r="351" spans="1:15" ht="24" x14ac:dyDescent="0.35">
      <c r="A351" s="319"/>
      <c r="B351" s="879"/>
      <c r="C351" s="904"/>
      <c r="D351" s="890"/>
      <c r="E351" s="890"/>
      <c r="F351" s="148" t="s">
        <v>12</v>
      </c>
      <c r="G351" s="141" t="s">
        <v>5742</v>
      </c>
      <c r="H351" s="99" t="s">
        <v>3942</v>
      </c>
      <c r="I351" s="148"/>
      <c r="J351" s="151" t="s">
        <v>4761</v>
      </c>
      <c r="K351" s="802" t="s">
        <v>171</v>
      </c>
      <c r="L351" s="803" t="s">
        <v>692</v>
      </c>
      <c r="M351" s="149" t="str">
        <f>VLOOKUP(L351,CódigosRetorno!$A$2:$B$1577,2,FALSE)</f>
        <v>La moneda debe ser la misma en todo el documento. Salvo las percepciones que sólo son en moneda nacional.</v>
      </c>
      <c r="N351" s="148" t="s">
        <v>4549</v>
      </c>
      <c r="O351" s="319"/>
    </row>
    <row r="352" spans="1:15" x14ac:dyDescent="0.35">
      <c r="A352" s="319"/>
      <c r="B352" s="256" t="s">
        <v>5728</v>
      </c>
      <c r="C352" s="257"/>
      <c r="D352" s="257"/>
      <c r="E352" s="257"/>
      <c r="F352" s="257"/>
      <c r="G352" s="257"/>
      <c r="H352" s="257"/>
      <c r="I352" s="257"/>
      <c r="J352" s="257"/>
      <c r="K352" s="257" t="s">
        <v>163</v>
      </c>
      <c r="L352" s="257" t="s">
        <v>163</v>
      </c>
      <c r="M352" s="178" t="s">
        <v>163</v>
      </c>
      <c r="N352" s="191"/>
      <c r="O352" s="319"/>
    </row>
    <row r="353" spans="1:15" ht="24" x14ac:dyDescent="0.35">
      <c r="A353" s="319"/>
      <c r="B353" s="1071">
        <f>B350+1</f>
        <v>48</v>
      </c>
      <c r="C353" s="1073" t="s">
        <v>4019</v>
      </c>
      <c r="D353" s="1075" t="s">
        <v>3</v>
      </c>
      <c r="E353" s="897" t="s">
        <v>8</v>
      </c>
      <c r="F353" s="153" t="s">
        <v>40</v>
      </c>
      <c r="G353" s="141" t="s">
        <v>5768</v>
      </c>
      <c r="H353" s="150" t="s">
        <v>4206</v>
      </c>
      <c r="I353" s="246">
        <v>1</v>
      </c>
      <c r="J353" s="151" t="s">
        <v>4022</v>
      </c>
      <c r="K353" s="158" t="s">
        <v>171</v>
      </c>
      <c r="L353" s="158" t="s">
        <v>3740</v>
      </c>
      <c r="M353" s="149" t="str">
        <f>VLOOKUP(L353,CódigosRetorno!$A$2:$B$1577,2,FALSE)</f>
        <v>El valor del atributo no se encuentra en el catálogo</v>
      </c>
      <c r="N353" s="148" t="s">
        <v>4667</v>
      </c>
      <c r="O353" s="319"/>
    </row>
    <row r="354" spans="1:15" ht="48" x14ac:dyDescent="0.35">
      <c r="A354" s="319"/>
      <c r="B354" s="1072"/>
      <c r="C354" s="1074"/>
      <c r="D354" s="1076"/>
      <c r="E354" s="897"/>
      <c r="F354" s="153" t="s">
        <v>3920</v>
      </c>
      <c r="G354" s="141"/>
      <c r="H354" s="149" t="s">
        <v>4236</v>
      </c>
      <c r="I354" s="161">
        <v>1</v>
      </c>
      <c r="J354" s="647" t="s">
        <v>6576</v>
      </c>
      <c r="K354" s="377" t="s">
        <v>171</v>
      </c>
      <c r="L354" s="378" t="s">
        <v>2653</v>
      </c>
      <c r="M354" s="149" t="str">
        <f>VLOOKUP(L354,CódigosRetorno!$A$2:$B$1577,2,FALSE)</f>
        <v>El dato ingresado en descripcion de leyenda no cumple con el formato establecido.</v>
      </c>
      <c r="N354" s="161" t="s">
        <v>163</v>
      </c>
      <c r="O354" s="319"/>
    </row>
    <row r="355" spans="1:15" x14ac:dyDescent="0.35">
      <c r="A355" s="319"/>
      <c r="B355" s="186" t="s">
        <v>6178</v>
      </c>
      <c r="C355" s="178"/>
      <c r="D355" s="183"/>
      <c r="E355" s="183"/>
      <c r="F355" s="185"/>
      <c r="G355" s="183"/>
      <c r="H355" s="178" t="s">
        <v>163</v>
      </c>
      <c r="I355" s="185"/>
      <c r="J355" s="261"/>
      <c r="K355" s="183" t="s">
        <v>163</v>
      </c>
      <c r="L355" s="189" t="s">
        <v>163</v>
      </c>
      <c r="M355" s="178" t="s">
        <v>163</v>
      </c>
      <c r="N355" s="261"/>
      <c r="O355" s="319"/>
    </row>
    <row r="356" spans="1:15" ht="24" x14ac:dyDescent="0.35">
      <c r="A356" s="319"/>
      <c r="B356" s="878" t="s">
        <v>5257</v>
      </c>
      <c r="C356" s="903" t="s">
        <v>6195</v>
      </c>
      <c r="D356" s="889" t="s">
        <v>14</v>
      </c>
      <c r="E356" s="889" t="s">
        <v>8</v>
      </c>
      <c r="F356" s="158" t="s">
        <v>5</v>
      </c>
      <c r="G356" s="148"/>
      <c r="H356" s="149" t="s">
        <v>4237</v>
      </c>
      <c r="I356" s="148"/>
      <c r="J356" s="149" t="s">
        <v>4762</v>
      </c>
      <c r="K356" s="141" t="s">
        <v>1072</v>
      </c>
      <c r="L356" s="158" t="s">
        <v>3867</v>
      </c>
      <c r="M356" s="149" t="str">
        <f>VLOOKUP(L356,CódigosRetorno!$A$2:$B$1577,2,FALSE)</f>
        <v>No existe información en el nombre del concepto.</v>
      </c>
      <c r="N356" s="161" t="s">
        <v>163</v>
      </c>
      <c r="O356" s="319"/>
    </row>
    <row r="357" spans="1:15" ht="24" x14ac:dyDescent="0.35">
      <c r="A357" s="319"/>
      <c r="B357" s="893"/>
      <c r="C357" s="909"/>
      <c r="D357" s="894"/>
      <c r="E357" s="894"/>
      <c r="F357" s="1006" t="s">
        <v>40</v>
      </c>
      <c r="G357" s="889" t="s">
        <v>5756</v>
      </c>
      <c r="H357" s="903" t="s">
        <v>4238</v>
      </c>
      <c r="I357" s="878"/>
      <c r="J357" s="149" t="s">
        <v>4556</v>
      </c>
      <c r="K357" s="412" t="s">
        <v>1072</v>
      </c>
      <c r="L357" s="381" t="s">
        <v>4395</v>
      </c>
      <c r="M357" s="149" t="str">
        <f>VLOOKUP(L357,CódigosRetorno!$A$2:$B$1577,2,FALSE)</f>
        <v>El dato ingresado como codigo de identificación de concepto tributario no es valido (catalogo nro 55)</v>
      </c>
      <c r="N357" s="148" t="s">
        <v>4661</v>
      </c>
      <c r="O357" s="319"/>
    </row>
    <row r="358" spans="1:15" ht="24" x14ac:dyDescent="0.35">
      <c r="A358" s="319"/>
      <c r="B358" s="893"/>
      <c r="C358" s="909"/>
      <c r="D358" s="894"/>
      <c r="E358" s="894"/>
      <c r="F358" s="1026"/>
      <c r="G358" s="894"/>
      <c r="H358" s="909"/>
      <c r="I358" s="893"/>
      <c r="J358" s="149" t="s">
        <v>4524</v>
      </c>
      <c r="K358" s="141" t="s">
        <v>171</v>
      </c>
      <c r="L358" s="158" t="s">
        <v>4453</v>
      </c>
      <c r="M358" s="149" t="str">
        <f>VLOOKUP(L358,CódigosRetorno!$A$2:$B$1577,2,FALSE)</f>
        <v>El XML no contiene el tag de Créditos Hipotecarios: Tipo de préstamo</v>
      </c>
      <c r="N358" s="148" t="s">
        <v>4661</v>
      </c>
      <c r="O358" s="319"/>
    </row>
    <row r="359" spans="1:15" ht="36" x14ac:dyDescent="0.35">
      <c r="A359" s="319"/>
      <c r="B359" s="893"/>
      <c r="C359" s="909"/>
      <c r="D359" s="894"/>
      <c r="E359" s="894"/>
      <c r="F359" s="1026"/>
      <c r="G359" s="894"/>
      <c r="H359" s="909"/>
      <c r="I359" s="893"/>
      <c r="J359" s="149" t="s">
        <v>4525</v>
      </c>
      <c r="K359" s="141" t="s">
        <v>171</v>
      </c>
      <c r="L359" s="158" t="s">
        <v>4454</v>
      </c>
      <c r="M359" s="149" t="str">
        <f>VLOOKUP(L359,CódigosRetorno!$A$2:$B$1577,2,FALSE)</f>
        <v>El XML no contiene el tag de Créditos Hipotecarios: Partida Registral</v>
      </c>
      <c r="N359" s="161" t="s">
        <v>163</v>
      </c>
      <c r="O359" s="319"/>
    </row>
    <row r="360" spans="1:15" ht="24" x14ac:dyDescent="0.35">
      <c r="A360" s="319"/>
      <c r="B360" s="893"/>
      <c r="C360" s="909"/>
      <c r="D360" s="894"/>
      <c r="E360" s="894"/>
      <c r="F360" s="1026"/>
      <c r="G360" s="894"/>
      <c r="H360" s="909"/>
      <c r="I360" s="893"/>
      <c r="J360" s="149" t="s">
        <v>4526</v>
      </c>
      <c r="K360" s="141" t="s">
        <v>171</v>
      </c>
      <c r="L360" s="158" t="s">
        <v>4455</v>
      </c>
      <c r="M360" s="149" t="str">
        <f>VLOOKUP(L360,CódigosRetorno!$A$2:$B$1577,2,FALSE)</f>
        <v>El XML no contiene el tag de Créditos Hipotecarios: Número de contrato</v>
      </c>
      <c r="N360" s="161" t="s">
        <v>163</v>
      </c>
      <c r="O360" s="319"/>
    </row>
    <row r="361" spans="1:15" ht="24" x14ac:dyDescent="0.35">
      <c r="A361" s="319"/>
      <c r="B361" s="893"/>
      <c r="C361" s="909"/>
      <c r="D361" s="894"/>
      <c r="E361" s="894"/>
      <c r="F361" s="1026"/>
      <c r="G361" s="894"/>
      <c r="H361" s="909"/>
      <c r="I361" s="893"/>
      <c r="J361" s="149" t="s">
        <v>4527</v>
      </c>
      <c r="K361" s="141" t="s">
        <v>171</v>
      </c>
      <c r="L361" s="158" t="s">
        <v>4456</v>
      </c>
      <c r="M361" s="149" t="str">
        <f>VLOOKUP(L361,CódigosRetorno!$A$2:$B$1577,2,FALSE)</f>
        <v>El XML no contiene el tag de Créditos Hipotecarios: Fecha de otorgamiento del crédito</v>
      </c>
      <c r="N361" s="161" t="s">
        <v>163</v>
      </c>
      <c r="O361" s="319"/>
    </row>
    <row r="362" spans="1:15" ht="36" x14ac:dyDescent="0.35">
      <c r="A362" s="319"/>
      <c r="B362" s="893"/>
      <c r="C362" s="909"/>
      <c r="D362" s="894"/>
      <c r="E362" s="894"/>
      <c r="F362" s="1026"/>
      <c r="G362" s="894"/>
      <c r="H362" s="909"/>
      <c r="I362" s="893"/>
      <c r="J362" s="149" t="s">
        <v>4528</v>
      </c>
      <c r="K362" s="141" t="s">
        <v>171</v>
      </c>
      <c r="L362" s="158" t="s">
        <v>4457</v>
      </c>
      <c r="M362" s="149" t="str">
        <f>VLOOKUP(L362,CódigosRetorno!$A$2:$B$1577,2,FALSE)</f>
        <v>El XML no contiene el tag de Créditos Hipotecarios: Dirección del predio - Código de ubigeo</v>
      </c>
      <c r="N362" s="161" t="s">
        <v>163</v>
      </c>
      <c r="O362" s="319"/>
    </row>
    <row r="363" spans="1:15" ht="36" x14ac:dyDescent="0.35">
      <c r="A363" s="319"/>
      <c r="B363" s="893"/>
      <c r="C363" s="909"/>
      <c r="D363" s="894"/>
      <c r="E363" s="894"/>
      <c r="F363" s="1019"/>
      <c r="G363" s="890"/>
      <c r="H363" s="904"/>
      <c r="I363" s="879"/>
      <c r="J363" s="149" t="s">
        <v>4529</v>
      </c>
      <c r="K363" s="141" t="s">
        <v>171</v>
      </c>
      <c r="L363" s="158" t="s">
        <v>4458</v>
      </c>
      <c r="M363" s="149" t="str">
        <f>VLOOKUP(L363,CódigosRetorno!$A$2:$B$1577,2,FALSE)</f>
        <v>El XML no contiene el tag de Créditos Hipotecarios: Dirección del predio - Dirección completa</v>
      </c>
      <c r="N363" s="161" t="s">
        <v>163</v>
      </c>
      <c r="O363" s="319"/>
    </row>
    <row r="364" spans="1:15" ht="24" x14ac:dyDescent="0.35">
      <c r="A364" s="319"/>
      <c r="B364" s="893"/>
      <c r="C364" s="909"/>
      <c r="D364" s="894"/>
      <c r="E364" s="894"/>
      <c r="F364" s="1006"/>
      <c r="G364" s="148" t="s">
        <v>3998</v>
      </c>
      <c r="H364" s="149" t="s">
        <v>3902</v>
      </c>
      <c r="I364" s="148" t="s">
        <v>3900</v>
      </c>
      <c r="J364" s="149" t="s">
        <v>6513</v>
      </c>
      <c r="K364" s="141" t="s">
        <v>1072</v>
      </c>
      <c r="L364" s="158" t="s">
        <v>4242</v>
      </c>
      <c r="M364" s="149" t="str">
        <f>VLOOKUP(L364,CódigosRetorno!$A$2:$B$1577,2,FALSE)</f>
        <v>El dato ingresado como atributo @listName es incorrecto.</v>
      </c>
      <c r="N364" s="161" t="s">
        <v>163</v>
      </c>
      <c r="O364" s="319"/>
    </row>
    <row r="365" spans="1:15" ht="24" x14ac:dyDescent="0.35">
      <c r="A365" s="319"/>
      <c r="B365" s="893"/>
      <c r="C365" s="909"/>
      <c r="D365" s="894"/>
      <c r="E365" s="894"/>
      <c r="F365" s="1026"/>
      <c r="G365" s="148" t="s">
        <v>3898</v>
      </c>
      <c r="H365" s="149" t="s">
        <v>3899</v>
      </c>
      <c r="I365" s="148" t="s">
        <v>3900</v>
      </c>
      <c r="J365" s="149" t="s">
        <v>4253</v>
      </c>
      <c r="K365" s="158" t="s">
        <v>1072</v>
      </c>
      <c r="L365" s="160" t="s">
        <v>4241</v>
      </c>
      <c r="M365" s="149" t="str">
        <f>VLOOKUP(L365,CódigosRetorno!$A$2:$B$1577,2,FALSE)</f>
        <v>El dato ingresado como atributo @listAgencyName es incorrecto.</v>
      </c>
      <c r="N365" s="161" t="s">
        <v>163</v>
      </c>
      <c r="O365" s="319"/>
    </row>
    <row r="366" spans="1:15" ht="24" x14ac:dyDescent="0.35">
      <c r="A366" s="319"/>
      <c r="B366" s="893"/>
      <c r="C366" s="909"/>
      <c r="D366" s="894"/>
      <c r="E366" s="894"/>
      <c r="F366" s="1019"/>
      <c r="G366" s="161" t="s">
        <v>3999</v>
      </c>
      <c r="H366" s="99" t="s">
        <v>3904</v>
      </c>
      <c r="I366" s="148" t="s">
        <v>3900</v>
      </c>
      <c r="J366" s="149" t="s">
        <v>6514</v>
      </c>
      <c r="K366" s="158" t="s">
        <v>1072</v>
      </c>
      <c r="L366" s="160" t="s">
        <v>4243</v>
      </c>
      <c r="M366" s="149" t="str">
        <f>VLOOKUP(L366,CódigosRetorno!$A$2:$B$1577,2,FALSE)</f>
        <v>El dato ingresado como atributo @listURI es incorrecto.</v>
      </c>
      <c r="N366" s="161" t="s">
        <v>163</v>
      </c>
      <c r="O366" s="319"/>
    </row>
    <row r="367" spans="1:15" ht="36" x14ac:dyDescent="0.35">
      <c r="A367" s="319"/>
      <c r="B367" s="893"/>
      <c r="C367" s="909"/>
      <c r="D367" s="894"/>
      <c r="E367" s="894"/>
      <c r="F367" s="1006" t="s">
        <v>4128</v>
      </c>
      <c r="G367" s="1006" t="s">
        <v>5776</v>
      </c>
      <c r="H367" s="903" t="s">
        <v>6194</v>
      </c>
      <c r="I367" s="878">
        <v>1</v>
      </c>
      <c r="J367" s="149" t="s">
        <v>5102</v>
      </c>
      <c r="K367" s="141" t="s">
        <v>171</v>
      </c>
      <c r="L367" s="158" t="s">
        <v>3799</v>
      </c>
      <c r="M367" s="149" t="str">
        <f>VLOOKUP(L367,CódigosRetorno!$A$2:$B$1577,2,FALSE)</f>
        <v>El XML no contiene tag o no existe información del valor del concepto por linea.</v>
      </c>
      <c r="N367" s="161" t="s">
        <v>163</v>
      </c>
      <c r="O367" s="319"/>
    </row>
    <row r="368" spans="1:15" ht="24" x14ac:dyDescent="0.35">
      <c r="A368" s="319"/>
      <c r="B368" s="893"/>
      <c r="C368" s="909"/>
      <c r="D368" s="894"/>
      <c r="E368" s="894"/>
      <c r="F368" s="1026"/>
      <c r="G368" s="1026"/>
      <c r="H368" s="909"/>
      <c r="I368" s="893"/>
      <c r="J368" s="149" t="s">
        <v>4904</v>
      </c>
      <c r="K368" s="141" t="s">
        <v>1072</v>
      </c>
      <c r="L368" s="158" t="s">
        <v>4417</v>
      </c>
      <c r="M368" s="149" t="str">
        <f>VLOOKUP(L368,CódigosRetorno!$A$2:$B$1577,2,FALSE)</f>
        <v>El dato ingresado como valor del concepto de la linea no cumple con el formato establecido.</v>
      </c>
      <c r="N368" s="148" t="s">
        <v>4675</v>
      </c>
      <c r="O368" s="319"/>
    </row>
    <row r="369" spans="1:15" ht="24" x14ac:dyDescent="0.35">
      <c r="A369" s="319"/>
      <c r="B369" s="893"/>
      <c r="C369" s="909"/>
      <c r="D369" s="894"/>
      <c r="E369" s="894"/>
      <c r="F369" s="1026"/>
      <c r="G369" s="1026"/>
      <c r="H369" s="909"/>
      <c r="I369" s="893"/>
      <c r="J369" s="149" t="s">
        <v>4905</v>
      </c>
      <c r="K369" s="141" t="s">
        <v>1072</v>
      </c>
      <c r="L369" s="158" t="s">
        <v>4417</v>
      </c>
      <c r="M369" s="149" t="str">
        <f>VLOOKUP(L369,CódigosRetorno!$A$2:$B$1577,2,FALSE)</f>
        <v>El dato ingresado como valor del concepto de la linea no cumple con el formato establecido.</v>
      </c>
      <c r="N369" s="148" t="s">
        <v>4674</v>
      </c>
      <c r="O369" s="319"/>
    </row>
    <row r="370" spans="1:15" ht="60" x14ac:dyDescent="0.35">
      <c r="A370" s="319"/>
      <c r="B370" s="893"/>
      <c r="C370" s="909"/>
      <c r="D370" s="894"/>
      <c r="E370" s="894"/>
      <c r="F370" s="1026"/>
      <c r="G370" s="1026"/>
      <c r="H370" s="909"/>
      <c r="I370" s="893"/>
      <c r="J370" s="647" t="s">
        <v>6572</v>
      </c>
      <c r="K370" s="641" t="s">
        <v>1072</v>
      </c>
      <c r="L370" s="377" t="s">
        <v>4417</v>
      </c>
      <c r="M370" s="149" t="str">
        <f>VLOOKUP(L370,CódigosRetorno!$A$2:$B$1577,2,FALSE)</f>
        <v>El dato ingresado como valor del concepto de la linea no cumple con el formato establecido.</v>
      </c>
      <c r="N370" s="161" t="s">
        <v>163</v>
      </c>
      <c r="O370" s="319"/>
    </row>
    <row r="371" spans="1:15" ht="60" x14ac:dyDescent="0.35">
      <c r="A371" s="319"/>
      <c r="B371" s="893"/>
      <c r="C371" s="909"/>
      <c r="D371" s="894"/>
      <c r="E371" s="894"/>
      <c r="F371" s="1026"/>
      <c r="G371" s="1026"/>
      <c r="H371" s="909"/>
      <c r="I371" s="893"/>
      <c r="J371" s="647" t="s">
        <v>6573</v>
      </c>
      <c r="K371" s="641" t="s">
        <v>1072</v>
      </c>
      <c r="L371" s="377" t="s">
        <v>4417</v>
      </c>
      <c r="M371" s="149" t="str">
        <f>VLOOKUP(L371,CódigosRetorno!$A$2:$B$1577,2,FALSE)</f>
        <v>El dato ingresado como valor del concepto de la linea no cumple con el formato establecido.</v>
      </c>
      <c r="N371" s="161" t="s">
        <v>163</v>
      </c>
      <c r="O371" s="319"/>
    </row>
    <row r="372" spans="1:15" ht="24" x14ac:dyDescent="0.35">
      <c r="A372" s="319"/>
      <c r="B372" s="893"/>
      <c r="C372" s="909"/>
      <c r="D372" s="894"/>
      <c r="E372" s="894"/>
      <c r="F372" s="1026"/>
      <c r="G372" s="1026"/>
      <c r="H372" s="909"/>
      <c r="I372" s="893"/>
      <c r="J372" s="149" t="s">
        <v>4335</v>
      </c>
      <c r="K372" s="141" t="s">
        <v>1072</v>
      </c>
      <c r="L372" s="158" t="s">
        <v>4417</v>
      </c>
      <c r="M372" s="149" t="str">
        <f>VLOOKUP(L372,CódigosRetorno!$A$2:$B$1577,2,FALSE)</f>
        <v>El dato ingresado como valor del concepto de la linea no cumple con el formato establecido.</v>
      </c>
      <c r="N372" s="161" t="s">
        <v>163</v>
      </c>
      <c r="O372" s="319"/>
    </row>
    <row r="373" spans="1:15" ht="24" x14ac:dyDescent="0.35">
      <c r="A373" s="319"/>
      <c r="B373" s="893"/>
      <c r="C373" s="909"/>
      <c r="D373" s="894"/>
      <c r="E373" s="894"/>
      <c r="F373" s="1026"/>
      <c r="G373" s="1026"/>
      <c r="H373" s="909"/>
      <c r="I373" s="893"/>
      <c r="J373" s="149" t="s">
        <v>4906</v>
      </c>
      <c r="K373" s="141" t="s">
        <v>1072</v>
      </c>
      <c r="L373" s="158" t="s">
        <v>4417</v>
      </c>
      <c r="M373" s="149" t="str">
        <f>VLOOKUP(L373,CódigosRetorno!$A$2:$B$1577,2,FALSE)</f>
        <v>El dato ingresado como valor del concepto de la linea no cumple con el formato establecido.</v>
      </c>
      <c r="N373" s="148" t="s">
        <v>4657</v>
      </c>
      <c r="O373" s="319"/>
    </row>
    <row r="374" spans="1:15" ht="60" x14ac:dyDescent="0.35">
      <c r="A374" s="319"/>
      <c r="B374" s="879"/>
      <c r="C374" s="904"/>
      <c r="D374" s="890"/>
      <c r="E374" s="890"/>
      <c r="F374" s="1019"/>
      <c r="G374" s="1019"/>
      <c r="H374" s="904"/>
      <c r="I374" s="879"/>
      <c r="J374" s="647" t="s">
        <v>6574</v>
      </c>
      <c r="K374" s="641" t="s">
        <v>1072</v>
      </c>
      <c r="L374" s="377" t="s">
        <v>4417</v>
      </c>
      <c r="M374" s="149" t="str">
        <f>VLOOKUP(L374,CódigosRetorno!$A$2:$B$1577,2,FALSE)</f>
        <v>El dato ingresado como valor del concepto de la linea no cumple con el formato establecido.</v>
      </c>
      <c r="N374" s="161" t="s">
        <v>163</v>
      </c>
      <c r="O374" s="319"/>
    </row>
    <row r="375" spans="1:15" x14ac:dyDescent="0.35">
      <c r="A375" s="319"/>
      <c r="B375" s="307"/>
      <c r="C375" s="319"/>
      <c r="D375" s="320"/>
      <c r="E375" s="307"/>
      <c r="F375" s="320"/>
      <c r="G375" s="320"/>
      <c r="H375" s="306"/>
      <c r="I375" s="350"/>
      <c r="J375" s="319"/>
      <c r="K375" s="307"/>
      <c r="L375" s="309"/>
      <c r="M375" s="321"/>
      <c r="N375" s="314"/>
      <c r="O375" s="319"/>
    </row>
    <row r="376" spans="1:15" hidden="1" x14ac:dyDescent="0.35"/>
    <row r="377" spans="1:15" hidden="1" x14ac:dyDescent="0.35"/>
    <row r="378" spans="1:15" hidden="1" x14ac:dyDescent="0.35"/>
    <row r="379" spans="1:15" hidden="1" x14ac:dyDescent="0.35"/>
    <row r="380" spans="1:15" hidden="1" x14ac:dyDescent="0.35"/>
    <row r="381" spans="1:15" hidden="1" x14ac:dyDescent="0.35"/>
    <row r="382" spans="1:15" hidden="1" x14ac:dyDescent="0.35"/>
    <row r="383" spans="1:15" hidden="1" x14ac:dyDescent="0.35"/>
    <row r="384" spans="1:15"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x14ac:dyDescent="0.35"/>
  </sheetData>
  <mergeCells count="467">
    <mergeCell ref="F343:F344"/>
    <mergeCell ref="G343:G344"/>
    <mergeCell ref="H343:H344"/>
    <mergeCell ref="I343:I344"/>
    <mergeCell ref="H331:H332"/>
    <mergeCell ref="I331:I332"/>
    <mergeCell ref="E242:E245"/>
    <mergeCell ref="B274:B290"/>
    <mergeCell ref="C274:C290"/>
    <mergeCell ref="H322:H325"/>
    <mergeCell ref="H329:H330"/>
    <mergeCell ref="I329:I330"/>
    <mergeCell ref="I322:I325"/>
    <mergeCell ref="G322:G325"/>
    <mergeCell ref="B312:B332"/>
    <mergeCell ref="C312:C332"/>
    <mergeCell ref="D312:D332"/>
    <mergeCell ref="F329:F330"/>
    <mergeCell ref="G329:G330"/>
    <mergeCell ref="F326:F328"/>
    <mergeCell ref="F322:F325"/>
    <mergeCell ref="F312:F314"/>
    <mergeCell ref="G312:G314"/>
    <mergeCell ref="H312:H314"/>
    <mergeCell ref="B223:B241"/>
    <mergeCell ref="C223:C241"/>
    <mergeCell ref="F236:F238"/>
    <mergeCell ref="F239:F240"/>
    <mergeCell ref="D223:D241"/>
    <mergeCell ref="E223:E241"/>
    <mergeCell ref="H262:H266"/>
    <mergeCell ref="H274:H276"/>
    <mergeCell ref="G278:G279"/>
    <mergeCell ref="H278:H279"/>
    <mergeCell ref="H247:H251"/>
    <mergeCell ref="F230:F232"/>
    <mergeCell ref="G230:G232"/>
    <mergeCell ref="H230:H232"/>
    <mergeCell ref="G239:G240"/>
    <mergeCell ref="H239:H240"/>
    <mergeCell ref="D274:D290"/>
    <mergeCell ref="E274:E290"/>
    <mergeCell ref="H242:H244"/>
    <mergeCell ref="G242:G244"/>
    <mergeCell ref="F242:F244"/>
    <mergeCell ref="F223:F224"/>
    <mergeCell ref="F233:F235"/>
    <mergeCell ref="G233:G235"/>
    <mergeCell ref="B242:B245"/>
    <mergeCell ref="C242:C245"/>
    <mergeCell ref="D242:D245"/>
    <mergeCell ref="B291:B311"/>
    <mergeCell ref="C291:C311"/>
    <mergeCell ref="D291:D311"/>
    <mergeCell ref="E312:E332"/>
    <mergeCell ref="E291:E311"/>
    <mergeCell ref="B247:B252"/>
    <mergeCell ref="C247:C252"/>
    <mergeCell ref="D247:D252"/>
    <mergeCell ref="E247:E252"/>
    <mergeCell ref="F262:F266"/>
    <mergeCell ref="E253:E273"/>
    <mergeCell ref="F259:F260"/>
    <mergeCell ref="B253:B273"/>
    <mergeCell ref="C253:C273"/>
    <mergeCell ref="G259:G260"/>
    <mergeCell ref="G262:G266"/>
    <mergeCell ref="F296:F298"/>
    <mergeCell ref="F305:F307"/>
    <mergeCell ref="G281:G283"/>
    <mergeCell ref="G291:G294"/>
    <mergeCell ref="F291:F294"/>
    <mergeCell ref="F300:F304"/>
    <mergeCell ref="F289:F290"/>
    <mergeCell ref="G289:G290"/>
    <mergeCell ref="D253:D273"/>
    <mergeCell ref="H64:H68"/>
    <mergeCell ref="I64:I68"/>
    <mergeCell ref="H69:H70"/>
    <mergeCell ref="I69:I70"/>
    <mergeCell ref="I291:I294"/>
    <mergeCell ref="H291:H294"/>
    <mergeCell ref="I253:I257"/>
    <mergeCell ref="H253:H257"/>
    <mergeCell ref="F287:F288"/>
    <mergeCell ref="G287:G288"/>
    <mergeCell ref="H287:H288"/>
    <mergeCell ref="F274:F276"/>
    <mergeCell ref="G274:G276"/>
    <mergeCell ref="H259:H260"/>
    <mergeCell ref="I259:I260"/>
    <mergeCell ref="I262:I266"/>
    <mergeCell ref="I281:I283"/>
    <mergeCell ref="F272:F273"/>
    <mergeCell ref="G272:G273"/>
    <mergeCell ref="F270:F271"/>
    <mergeCell ref="I188:I193"/>
    <mergeCell ref="H202:H204"/>
    <mergeCell ref="H209:H211"/>
    <mergeCell ref="I197:I198"/>
    <mergeCell ref="I104:I105"/>
    <mergeCell ref="I145:I146"/>
    <mergeCell ref="I278:I279"/>
    <mergeCell ref="H126:H129"/>
    <mergeCell ref="I126:I129"/>
    <mergeCell ref="I162:I165"/>
    <mergeCell ref="F310:F311"/>
    <mergeCell ref="G247:G251"/>
    <mergeCell ref="G300:G304"/>
    <mergeCell ref="F281:F283"/>
    <mergeCell ref="F247:F251"/>
    <mergeCell ref="G310:G311"/>
    <mergeCell ref="G308:G309"/>
    <mergeCell ref="H308:H309"/>
    <mergeCell ref="I308:I309"/>
    <mergeCell ref="F206:F208"/>
    <mergeCell ref="I247:I251"/>
    <mergeCell ref="G206:G208"/>
    <mergeCell ref="I202:I204"/>
    <mergeCell ref="G188:G193"/>
    <mergeCell ref="H188:H193"/>
    <mergeCell ref="F188:F193"/>
    <mergeCell ref="H197:H198"/>
    <mergeCell ref="H206:H208"/>
    <mergeCell ref="H59:H60"/>
    <mergeCell ref="H10:H16"/>
    <mergeCell ref="I10:I16"/>
    <mergeCell ref="H17:H18"/>
    <mergeCell ref="I17:I18"/>
    <mergeCell ref="I59:I60"/>
    <mergeCell ref="H20:H22"/>
    <mergeCell ref="I20:I22"/>
    <mergeCell ref="I28:I30"/>
    <mergeCell ref="H44:H46"/>
    <mergeCell ref="I44:I46"/>
    <mergeCell ref="C200:C222"/>
    <mergeCell ref="D200:D222"/>
    <mergeCell ref="E200:E222"/>
    <mergeCell ref="F202:F204"/>
    <mergeCell ref="G202:G204"/>
    <mergeCell ref="G220:G221"/>
    <mergeCell ref="H220:H221"/>
    <mergeCell ref="I206:I208"/>
    <mergeCell ref="I220:I221"/>
    <mergeCell ref="I209:I211"/>
    <mergeCell ref="I212:I216"/>
    <mergeCell ref="F217:F219"/>
    <mergeCell ref="F220:F221"/>
    <mergeCell ref="F212:F216"/>
    <mergeCell ref="F209:F211"/>
    <mergeCell ref="I5:I6"/>
    <mergeCell ref="I7:I8"/>
    <mergeCell ref="E23:E25"/>
    <mergeCell ref="F23:F25"/>
    <mergeCell ref="G44:G46"/>
    <mergeCell ref="G38:G39"/>
    <mergeCell ref="H38:H39"/>
    <mergeCell ref="I38:I39"/>
    <mergeCell ref="G34:G37"/>
    <mergeCell ref="H34:H37"/>
    <mergeCell ref="I34:I37"/>
    <mergeCell ref="H26:H27"/>
    <mergeCell ref="I26:I27"/>
    <mergeCell ref="H28:H30"/>
    <mergeCell ref="E34:E39"/>
    <mergeCell ref="B7:B9"/>
    <mergeCell ref="C7:C9"/>
    <mergeCell ref="D7:D9"/>
    <mergeCell ref="B5:B6"/>
    <mergeCell ref="C5:C6"/>
    <mergeCell ref="D5:D6"/>
    <mergeCell ref="E5:E6"/>
    <mergeCell ref="F5:F6"/>
    <mergeCell ref="H7:H8"/>
    <mergeCell ref="G5:G6"/>
    <mergeCell ref="E7:E8"/>
    <mergeCell ref="F7:F8"/>
    <mergeCell ref="G7:G8"/>
    <mergeCell ref="H5:H6"/>
    <mergeCell ref="B10:B16"/>
    <mergeCell ref="C10:C16"/>
    <mergeCell ref="D10:D16"/>
    <mergeCell ref="E10:E16"/>
    <mergeCell ref="F10:F16"/>
    <mergeCell ref="G10:G16"/>
    <mergeCell ref="B17:B18"/>
    <mergeCell ref="C17:C18"/>
    <mergeCell ref="D17:D18"/>
    <mergeCell ref="E17:E18"/>
    <mergeCell ref="F17:F18"/>
    <mergeCell ref="B20:B25"/>
    <mergeCell ref="C20:C25"/>
    <mergeCell ref="D20:D25"/>
    <mergeCell ref="E20:E22"/>
    <mergeCell ref="F20:F22"/>
    <mergeCell ref="G20:G22"/>
    <mergeCell ref="G17:G18"/>
    <mergeCell ref="B28:B30"/>
    <mergeCell ref="C28:C30"/>
    <mergeCell ref="D28:D30"/>
    <mergeCell ref="E28:E30"/>
    <mergeCell ref="F28:F30"/>
    <mergeCell ref="G28:G30"/>
    <mergeCell ref="B26:B27"/>
    <mergeCell ref="C26:C27"/>
    <mergeCell ref="D26:D27"/>
    <mergeCell ref="E26:E27"/>
    <mergeCell ref="F26:F27"/>
    <mergeCell ref="G26:G27"/>
    <mergeCell ref="B34:B42"/>
    <mergeCell ref="C34:C42"/>
    <mergeCell ref="D34:D42"/>
    <mergeCell ref="B44:B46"/>
    <mergeCell ref="C44:C46"/>
    <mergeCell ref="D44:D46"/>
    <mergeCell ref="E44:E46"/>
    <mergeCell ref="F44:F46"/>
    <mergeCell ref="F38:F39"/>
    <mergeCell ref="F34:F37"/>
    <mergeCell ref="E40:E42"/>
    <mergeCell ref="F40:F42"/>
    <mergeCell ref="B64:B73"/>
    <mergeCell ref="C64:C73"/>
    <mergeCell ref="D64:D73"/>
    <mergeCell ref="E64:E70"/>
    <mergeCell ref="F64:F68"/>
    <mergeCell ref="G64:G68"/>
    <mergeCell ref="E71:E73"/>
    <mergeCell ref="F71:F73"/>
    <mergeCell ref="B47:B58"/>
    <mergeCell ref="C47:C58"/>
    <mergeCell ref="D47:D58"/>
    <mergeCell ref="E47:E58"/>
    <mergeCell ref="F51:F52"/>
    <mergeCell ref="F56:F58"/>
    <mergeCell ref="B59:B62"/>
    <mergeCell ref="C59:C62"/>
    <mergeCell ref="D59:D62"/>
    <mergeCell ref="E59:E60"/>
    <mergeCell ref="F59:F60"/>
    <mergeCell ref="E61:E62"/>
    <mergeCell ref="F61:F62"/>
    <mergeCell ref="F69:F70"/>
    <mergeCell ref="G69:G70"/>
    <mergeCell ref="G59:G60"/>
    <mergeCell ref="B74:B75"/>
    <mergeCell ref="C74:C75"/>
    <mergeCell ref="D74:D75"/>
    <mergeCell ref="E74:E75"/>
    <mergeCell ref="F74:F75"/>
    <mergeCell ref="H83:H96"/>
    <mergeCell ref="I83:I96"/>
    <mergeCell ref="B97:B103"/>
    <mergeCell ref="C97:C103"/>
    <mergeCell ref="D97:D103"/>
    <mergeCell ref="F97:F100"/>
    <mergeCell ref="G97:G100"/>
    <mergeCell ref="H97:H100"/>
    <mergeCell ref="I97:I100"/>
    <mergeCell ref="B83:B96"/>
    <mergeCell ref="C83:C96"/>
    <mergeCell ref="D83:D96"/>
    <mergeCell ref="E83:E96"/>
    <mergeCell ref="F83:F96"/>
    <mergeCell ref="G83:G96"/>
    <mergeCell ref="G74:G75"/>
    <mergeCell ref="H74:H75"/>
    <mergeCell ref="I74:I75"/>
    <mergeCell ref="B104:B109"/>
    <mergeCell ref="C104:C109"/>
    <mergeCell ref="D104:D109"/>
    <mergeCell ref="E104:E109"/>
    <mergeCell ref="F104:F105"/>
    <mergeCell ref="G104:G105"/>
    <mergeCell ref="H104:H105"/>
    <mergeCell ref="B76:B81"/>
    <mergeCell ref="C76:C81"/>
    <mergeCell ref="D76:D81"/>
    <mergeCell ref="E76:E81"/>
    <mergeCell ref="F78:F80"/>
    <mergeCell ref="E97:E100"/>
    <mergeCell ref="E101:E103"/>
    <mergeCell ref="F107:F109"/>
    <mergeCell ref="F101:F103"/>
    <mergeCell ref="B110:B115"/>
    <mergeCell ref="C110:C115"/>
    <mergeCell ref="D110:D115"/>
    <mergeCell ref="E110:E115"/>
    <mergeCell ref="F110:F111"/>
    <mergeCell ref="G110:G111"/>
    <mergeCell ref="H110:H111"/>
    <mergeCell ref="I110:I111"/>
    <mergeCell ref="F113:F115"/>
    <mergeCell ref="G123:G124"/>
    <mergeCell ref="H123:H124"/>
    <mergeCell ref="I123:I124"/>
    <mergeCell ref="B117:B118"/>
    <mergeCell ref="C117:C118"/>
    <mergeCell ref="D117:D118"/>
    <mergeCell ref="E117:E118"/>
    <mergeCell ref="F117:F118"/>
    <mergeCell ref="G117:G118"/>
    <mergeCell ref="H117:H118"/>
    <mergeCell ref="I117:I118"/>
    <mergeCell ref="B119:B122"/>
    <mergeCell ref="C119:C122"/>
    <mergeCell ref="D119:D122"/>
    <mergeCell ref="E121:E122"/>
    <mergeCell ref="F121:F122"/>
    <mergeCell ref="F119:F120"/>
    <mergeCell ref="G119:G120"/>
    <mergeCell ref="H119:H120"/>
    <mergeCell ref="E119:E120"/>
    <mergeCell ref="B145:B147"/>
    <mergeCell ref="C145:C147"/>
    <mergeCell ref="D145:D147"/>
    <mergeCell ref="E145:E147"/>
    <mergeCell ref="F145:F146"/>
    <mergeCell ref="B133:B143"/>
    <mergeCell ref="C133:C143"/>
    <mergeCell ref="F142:F143"/>
    <mergeCell ref="B123:B124"/>
    <mergeCell ref="C123:C124"/>
    <mergeCell ref="D123:D124"/>
    <mergeCell ref="E123:E124"/>
    <mergeCell ref="F123:F124"/>
    <mergeCell ref="C126:C132"/>
    <mergeCell ref="B126:B132"/>
    <mergeCell ref="E126:E132"/>
    <mergeCell ref="D126:D132"/>
    <mergeCell ref="D133:D142"/>
    <mergeCell ref="E133:E142"/>
    <mergeCell ref="D157:D161"/>
    <mergeCell ref="E157:E161"/>
    <mergeCell ref="F157:F160"/>
    <mergeCell ref="B148:B156"/>
    <mergeCell ref="C148:C156"/>
    <mergeCell ref="D148:D156"/>
    <mergeCell ref="E148:E153"/>
    <mergeCell ref="I148:I149"/>
    <mergeCell ref="F152:F153"/>
    <mergeCell ref="G152:G153"/>
    <mergeCell ref="H152:H153"/>
    <mergeCell ref="I152:I153"/>
    <mergeCell ref="E154:E156"/>
    <mergeCell ref="F154:F156"/>
    <mergeCell ref="I157:I160"/>
    <mergeCell ref="B157:B161"/>
    <mergeCell ref="C157:C161"/>
    <mergeCell ref="G157:G160"/>
    <mergeCell ref="H157:H160"/>
    <mergeCell ref="B200:B222"/>
    <mergeCell ref="H179:H184"/>
    <mergeCell ref="I179:I184"/>
    <mergeCell ref="F185:F187"/>
    <mergeCell ref="G212:G216"/>
    <mergeCell ref="H212:H216"/>
    <mergeCell ref="E162:E199"/>
    <mergeCell ref="G209:G211"/>
    <mergeCell ref="G347:G348"/>
    <mergeCell ref="F347:F348"/>
    <mergeCell ref="B333:B344"/>
    <mergeCell ref="C333:C344"/>
    <mergeCell ref="D333:D344"/>
    <mergeCell ref="E333:E344"/>
    <mergeCell ref="F331:F332"/>
    <mergeCell ref="G331:G332"/>
    <mergeCell ref="I347:I348"/>
    <mergeCell ref="H347:H348"/>
    <mergeCell ref="B162:B199"/>
    <mergeCell ref="C162:C199"/>
    <mergeCell ref="D162:D199"/>
    <mergeCell ref="F194:F196"/>
    <mergeCell ref="G197:G198"/>
    <mergeCell ref="F197:F198"/>
    <mergeCell ref="B347:B349"/>
    <mergeCell ref="C347:C349"/>
    <mergeCell ref="D347:D349"/>
    <mergeCell ref="E347:E349"/>
    <mergeCell ref="B345:B346"/>
    <mergeCell ref="C345:C346"/>
    <mergeCell ref="D345:D346"/>
    <mergeCell ref="E345:E346"/>
    <mergeCell ref="B350:B351"/>
    <mergeCell ref="C350:C351"/>
    <mergeCell ref="D350:D351"/>
    <mergeCell ref="E350:E351"/>
    <mergeCell ref="I357:I363"/>
    <mergeCell ref="F364:F366"/>
    <mergeCell ref="F367:F374"/>
    <mergeCell ref="G367:G374"/>
    <mergeCell ref="H367:H374"/>
    <mergeCell ref="I367:I374"/>
    <mergeCell ref="G357:G363"/>
    <mergeCell ref="H357:H363"/>
    <mergeCell ref="B353:B354"/>
    <mergeCell ref="C353:C354"/>
    <mergeCell ref="D353:D354"/>
    <mergeCell ref="E353:E354"/>
    <mergeCell ref="B356:B374"/>
    <mergeCell ref="C356:C374"/>
    <mergeCell ref="D356:D374"/>
    <mergeCell ref="E356:E374"/>
    <mergeCell ref="F357:F363"/>
    <mergeCell ref="F167:F172"/>
    <mergeCell ref="G167:G172"/>
    <mergeCell ref="F179:F184"/>
    <mergeCell ref="G179:G184"/>
    <mergeCell ref="H167:H172"/>
    <mergeCell ref="I167:I172"/>
    <mergeCell ref="F174:F178"/>
    <mergeCell ref="G174:G178"/>
    <mergeCell ref="H174:H178"/>
    <mergeCell ref="I174:I178"/>
    <mergeCell ref="G162:G165"/>
    <mergeCell ref="F162:F165"/>
    <mergeCell ref="H148:H150"/>
    <mergeCell ref="G148:G150"/>
    <mergeCell ref="F148:F150"/>
    <mergeCell ref="H162:H165"/>
    <mergeCell ref="G126:G129"/>
    <mergeCell ref="F130:F132"/>
    <mergeCell ref="F126:F129"/>
    <mergeCell ref="H133:H141"/>
    <mergeCell ref="G133:G141"/>
    <mergeCell ref="F133:F141"/>
    <mergeCell ref="G145:G146"/>
    <mergeCell ref="H145:H146"/>
    <mergeCell ref="G142:G143"/>
    <mergeCell ref="H142:H143"/>
    <mergeCell ref="F226:F228"/>
    <mergeCell ref="G226:G228"/>
    <mergeCell ref="H226:H228"/>
    <mergeCell ref="F317:F320"/>
    <mergeCell ref="G317:G320"/>
    <mergeCell ref="H317:H320"/>
    <mergeCell ref="I317:I320"/>
    <mergeCell ref="I312:I315"/>
    <mergeCell ref="H310:H311"/>
    <mergeCell ref="H300:H304"/>
    <mergeCell ref="I300:I304"/>
    <mergeCell ref="G296:G298"/>
    <mergeCell ref="H296:H298"/>
    <mergeCell ref="I296:I298"/>
    <mergeCell ref="F308:F309"/>
    <mergeCell ref="H289:H290"/>
    <mergeCell ref="I289:I290"/>
    <mergeCell ref="H272:H273"/>
    <mergeCell ref="I272:I273"/>
    <mergeCell ref="F253:F257"/>
    <mergeCell ref="F267:F269"/>
    <mergeCell ref="G253:G257"/>
    <mergeCell ref="G270:G271"/>
    <mergeCell ref="F278:F279"/>
    <mergeCell ref="I223:I224"/>
    <mergeCell ref="I230:I232"/>
    <mergeCell ref="I233:I235"/>
    <mergeCell ref="I239:I240"/>
    <mergeCell ref="I310:I311"/>
    <mergeCell ref="I287:I288"/>
    <mergeCell ref="I274:I276"/>
    <mergeCell ref="G223:G224"/>
    <mergeCell ref="H223:H224"/>
    <mergeCell ref="I270:I271"/>
    <mergeCell ref="H270:H271"/>
    <mergeCell ref="H281:H283"/>
    <mergeCell ref="H233:H235"/>
  </mergeCells>
  <pageMargins left="0.7" right="0.7" top="0.75" bottom="0.75" header="0.3" footer="0.3"/>
  <pageSetup orientation="portrait" r:id="rId1"/>
  <ignoredErrors>
    <ignoredError sqref="L5:L8 L82:L89 L67:L75 L17:L33 L345:L350 L35 L144:L147 L91:L97 L99:L111 L38:L41 L149:L152 L252 L242:L249 L161:L164 L166:L173 L113:L117 L47:L65 L256:L263 L276:L278 L280:L282 L321:L323 L192:L205 L265:L274 L284:L290 L303:L311 L325:L332 L316:L319 L130:L132 L154:L158 L352:L374 L254 L292:L301 L313:L314 L119 L121:L126 L10:L12 L175:L189 L207:L222 L43:L44"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S489"/>
  <sheetViews>
    <sheetView showGridLines="0" zoomScaleNormal="100" workbookViewId="0">
      <pane xSplit="3" ySplit="2" topLeftCell="J134" activePane="bottomRight" state="frozen"/>
      <selection activeCell="C2" sqref="C2"/>
      <selection pane="topRight" activeCell="C2" sqref="C2"/>
      <selection pane="bottomLeft" activeCell="C2" sqref="C2"/>
      <selection pane="bottomRight" activeCell="L141" sqref="L141"/>
    </sheetView>
  </sheetViews>
  <sheetFormatPr baseColWidth="10" defaultColWidth="0" defaultRowHeight="14.5" zeroHeight="1" x14ac:dyDescent="0.35"/>
  <cols>
    <col min="1" max="1" width="2.6328125" customWidth="1"/>
    <col min="2" max="2" width="4.36328125" customWidth="1"/>
    <col min="3" max="3" width="28.54296875" customWidth="1"/>
    <col min="4" max="4" width="7.453125" customWidth="1"/>
    <col min="5" max="5" width="11.453125" customWidth="1"/>
    <col min="6" max="6" width="10" customWidth="1"/>
    <col min="7" max="7" width="14.36328125" customWidth="1"/>
    <col min="8" max="8" width="35.453125" customWidth="1"/>
    <col min="9" max="9" width="7.36328125" hidden="1" customWidth="1"/>
    <col min="10" max="10" width="41.36328125" customWidth="1"/>
    <col min="11" max="12" width="10" customWidth="1"/>
    <col min="13" max="13" width="41.453125" customWidth="1"/>
    <col min="14" max="14" width="15.6328125" style="391" customWidth="1"/>
    <col min="15" max="15" width="2.6328125" customWidth="1"/>
    <col min="16" max="19" width="0" hidden="1" customWidth="1"/>
    <col min="20" max="16384" width="11.453125" hidden="1"/>
  </cols>
  <sheetData>
    <row r="1" spans="1:15" x14ac:dyDescent="0.35">
      <c r="A1" s="315"/>
      <c r="B1" s="311"/>
      <c r="C1" s="319"/>
      <c r="D1" s="320"/>
      <c r="E1" s="307"/>
      <c r="F1" s="320"/>
      <c r="G1" s="320"/>
      <c r="H1" s="321"/>
      <c r="I1" s="314"/>
      <c r="J1" s="315"/>
      <c r="K1" s="301"/>
      <c r="L1" s="302"/>
      <c r="M1" s="318"/>
      <c r="N1" s="301"/>
      <c r="O1" s="315"/>
    </row>
    <row r="2" spans="1:15" ht="24" customHeight="1" x14ac:dyDescent="0.35">
      <c r="A2" s="315"/>
      <c r="B2" s="75" t="s">
        <v>0</v>
      </c>
      <c r="C2" s="75" t="s">
        <v>53</v>
      </c>
      <c r="D2" s="75" t="s">
        <v>1</v>
      </c>
      <c r="E2" s="75" t="s">
        <v>2814</v>
      </c>
      <c r="F2" s="75" t="s">
        <v>2815</v>
      </c>
      <c r="G2" s="75" t="s">
        <v>4159</v>
      </c>
      <c r="H2" s="75" t="s">
        <v>23</v>
      </c>
      <c r="I2" s="75" t="s">
        <v>3967</v>
      </c>
      <c r="J2" s="75" t="s">
        <v>2496</v>
      </c>
      <c r="K2" s="75" t="s">
        <v>2495</v>
      </c>
      <c r="L2" s="75" t="s">
        <v>4896</v>
      </c>
      <c r="M2" s="75" t="s">
        <v>2813</v>
      </c>
      <c r="N2" s="75" t="s">
        <v>2751</v>
      </c>
      <c r="O2" s="1"/>
    </row>
    <row r="3" spans="1:15" x14ac:dyDescent="0.35">
      <c r="A3" s="321"/>
      <c r="B3" s="76" t="s">
        <v>163</v>
      </c>
      <c r="C3" s="93" t="s">
        <v>163</v>
      </c>
      <c r="D3" s="86"/>
      <c r="E3" s="86" t="s">
        <v>163</v>
      </c>
      <c r="F3" s="86" t="s">
        <v>163</v>
      </c>
      <c r="G3" s="86" t="s">
        <v>163</v>
      </c>
      <c r="H3" s="93"/>
      <c r="I3" s="76"/>
      <c r="J3" s="149" t="s">
        <v>3056</v>
      </c>
      <c r="K3" s="87" t="s">
        <v>163</v>
      </c>
      <c r="L3" s="87" t="s">
        <v>163</v>
      </c>
      <c r="M3" s="149" t="str">
        <f>VLOOKUP(L3,CódigosRetorno!A:B,2,FALSE)</f>
        <v>-</v>
      </c>
      <c r="N3" s="86" t="s">
        <v>163</v>
      </c>
      <c r="O3" s="321"/>
    </row>
    <row r="4" spans="1:15" x14ac:dyDescent="0.35">
      <c r="A4" s="319"/>
      <c r="B4" s="197" t="s">
        <v>5718</v>
      </c>
      <c r="C4" s="191"/>
      <c r="D4" s="191"/>
      <c r="E4" s="192"/>
      <c r="F4" s="192"/>
      <c r="G4" s="213"/>
      <c r="H4" s="210"/>
      <c r="I4" s="247"/>
      <c r="J4" s="178" t="s">
        <v>163</v>
      </c>
      <c r="K4" s="183" t="s">
        <v>163</v>
      </c>
      <c r="L4" s="184" t="s">
        <v>163</v>
      </c>
      <c r="M4" s="178" t="str">
        <f>VLOOKUP(L4,CódigosRetorno!A:B,2,FALSE)</f>
        <v>-</v>
      </c>
      <c r="N4" s="183" t="s">
        <v>163</v>
      </c>
      <c r="O4" s="319"/>
    </row>
    <row r="5" spans="1:15" ht="24" x14ac:dyDescent="0.35">
      <c r="A5" s="319"/>
      <c r="B5" s="876">
        <v>1</v>
      </c>
      <c r="C5" s="920" t="s">
        <v>27</v>
      </c>
      <c r="D5" s="897" t="s">
        <v>3</v>
      </c>
      <c r="E5" s="897" t="s">
        <v>4</v>
      </c>
      <c r="F5" s="876" t="s">
        <v>12</v>
      </c>
      <c r="G5" s="934" t="s">
        <v>3895</v>
      </c>
      <c r="H5" s="920" t="s">
        <v>80</v>
      </c>
      <c r="I5" s="878">
        <v>1</v>
      </c>
      <c r="J5" s="149" t="s">
        <v>2853</v>
      </c>
      <c r="K5" s="158" t="s">
        <v>171</v>
      </c>
      <c r="L5" s="77" t="s">
        <v>2264</v>
      </c>
      <c r="M5" s="149" t="str">
        <f>VLOOKUP(L5,CódigosRetorno!$A$2:$B$1577,2,FALSE)</f>
        <v>El XML no contiene el tag o no existe informacion de UBLVersionID</v>
      </c>
      <c r="N5" s="814" t="s">
        <v>163</v>
      </c>
      <c r="O5" s="319"/>
    </row>
    <row r="6" spans="1:15" x14ac:dyDescent="0.35">
      <c r="A6" s="319"/>
      <c r="B6" s="876"/>
      <c r="C6" s="920"/>
      <c r="D6" s="897"/>
      <c r="E6" s="897"/>
      <c r="F6" s="1096"/>
      <c r="G6" s="934"/>
      <c r="H6" s="920"/>
      <c r="I6" s="879"/>
      <c r="J6" s="149" t="s">
        <v>3256</v>
      </c>
      <c r="K6" s="158" t="s">
        <v>171</v>
      </c>
      <c r="L6" s="77" t="s">
        <v>2265</v>
      </c>
      <c r="M6" s="149" t="str">
        <f>VLOOKUP(L6,CódigosRetorno!$A$2:$B$1577,2,FALSE)</f>
        <v>UBLVersionID - La versión del UBL no es correcta</v>
      </c>
      <c r="N6" s="814" t="s">
        <v>163</v>
      </c>
      <c r="O6" s="319"/>
    </row>
    <row r="7" spans="1:15" x14ac:dyDescent="0.35">
      <c r="A7" s="319"/>
      <c r="B7" s="876">
        <f>B5+1</f>
        <v>2</v>
      </c>
      <c r="C7" s="870" t="s">
        <v>28</v>
      </c>
      <c r="D7" s="897" t="s">
        <v>3</v>
      </c>
      <c r="E7" s="897" t="s">
        <v>4</v>
      </c>
      <c r="F7" s="876" t="s">
        <v>12</v>
      </c>
      <c r="G7" s="934" t="s">
        <v>3896</v>
      </c>
      <c r="H7" s="870" t="s">
        <v>81</v>
      </c>
      <c r="I7" s="878">
        <v>1</v>
      </c>
      <c r="J7" s="149" t="s">
        <v>2853</v>
      </c>
      <c r="K7" s="158" t="s">
        <v>171</v>
      </c>
      <c r="L7" s="77" t="s">
        <v>2266</v>
      </c>
      <c r="M7" s="149" t="str">
        <f>VLOOKUP(L7,CódigosRetorno!$A$2:$B$1577,2,FALSE)</f>
        <v>El XML no existe informacion de CustomizationID</v>
      </c>
      <c r="N7" s="814" t="s">
        <v>163</v>
      </c>
      <c r="O7" s="319"/>
    </row>
    <row r="8" spans="1:15" ht="24" x14ac:dyDescent="0.35">
      <c r="A8" s="319"/>
      <c r="B8" s="876"/>
      <c r="C8" s="870"/>
      <c r="D8" s="897"/>
      <c r="E8" s="897"/>
      <c r="F8" s="876"/>
      <c r="G8" s="934"/>
      <c r="H8" s="870"/>
      <c r="I8" s="879"/>
      <c r="J8" s="149" t="s">
        <v>2502</v>
      </c>
      <c r="K8" s="158" t="s">
        <v>171</v>
      </c>
      <c r="L8" s="77" t="s">
        <v>2267</v>
      </c>
      <c r="M8" s="149" t="str">
        <f>VLOOKUP(L8,CódigosRetorno!$A$2:$B$1577,2,FALSE)</f>
        <v>CustomizationID - La versión del documento no es la correcta</v>
      </c>
      <c r="N8" s="814" t="s">
        <v>163</v>
      </c>
      <c r="O8" s="319"/>
    </row>
    <row r="9" spans="1:15" ht="24" x14ac:dyDescent="0.35">
      <c r="A9" s="319"/>
      <c r="B9" s="876"/>
      <c r="C9" s="870"/>
      <c r="D9" s="897"/>
      <c r="E9" s="141" t="s">
        <v>8</v>
      </c>
      <c r="F9" s="148"/>
      <c r="G9" s="160" t="s">
        <v>3898</v>
      </c>
      <c r="H9" s="99" t="s">
        <v>3916</v>
      </c>
      <c r="I9" s="148">
        <v>1</v>
      </c>
      <c r="J9" s="149" t="s">
        <v>4253</v>
      </c>
      <c r="K9" s="804" t="s">
        <v>1072</v>
      </c>
      <c r="L9" s="802" t="s">
        <v>4247</v>
      </c>
      <c r="M9" s="149" t="str">
        <f>VLOOKUP(L9,CódigosRetorno!$A$2:$B$1577,2,FALSE)</f>
        <v>El dato ingresado como atributo @schemeAgencyName es incorrecto.</v>
      </c>
      <c r="N9" s="814" t="s">
        <v>163</v>
      </c>
      <c r="O9" s="319"/>
    </row>
    <row r="10" spans="1:15" ht="24" x14ac:dyDescent="0.35">
      <c r="A10" s="319"/>
      <c r="B10" s="876">
        <f>B7+1</f>
        <v>3</v>
      </c>
      <c r="C10" s="920" t="s">
        <v>24</v>
      </c>
      <c r="D10" s="897" t="s">
        <v>3</v>
      </c>
      <c r="E10" s="897" t="s">
        <v>4</v>
      </c>
      <c r="F10" s="876" t="s">
        <v>41</v>
      </c>
      <c r="G10" s="876" t="s">
        <v>52</v>
      </c>
      <c r="H10" s="920" t="s">
        <v>69</v>
      </c>
      <c r="I10" s="878">
        <v>1</v>
      </c>
      <c r="J10" s="151" t="s">
        <v>2810</v>
      </c>
      <c r="K10" s="158" t="s">
        <v>171</v>
      </c>
      <c r="L10" s="158" t="s">
        <v>2386</v>
      </c>
      <c r="M10" s="149" t="str">
        <f>VLOOKUP(L10,CódigosRetorno!$A$2:$B$1577,2,FALSE)</f>
        <v>Numero de Serie del nombre del archivo no coincide con el consignado en el contenido del archivo XML</v>
      </c>
      <c r="N10" s="814" t="s">
        <v>163</v>
      </c>
      <c r="O10" s="319"/>
    </row>
    <row r="11" spans="1:15" ht="24" x14ac:dyDescent="0.35">
      <c r="A11" s="319"/>
      <c r="B11" s="876"/>
      <c r="C11" s="920"/>
      <c r="D11" s="897"/>
      <c r="E11" s="897"/>
      <c r="F11" s="876"/>
      <c r="G11" s="897"/>
      <c r="H11" s="920"/>
      <c r="I11" s="893"/>
      <c r="J11" s="151" t="s">
        <v>2811</v>
      </c>
      <c r="K11" s="158" t="s">
        <v>171</v>
      </c>
      <c r="L11" s="158" t="s">
        <v>2385</v>
      </c>
      <c r="M11" s="149" t="str">
        <f>VLOOKUP(L11,CódigosRetorno!$A$2:$B$1577,2,FALSE)</f>
        <v>Número de documento en el nombre del archivo no coincide con el consignado en el contenido del XML</v>
      </c>
      <c r="N11" s="814" t="s">
        <v>163</v>
      </c>
      <c r="O11" s="319"/>
    </row>
    <row r="12" spans="1:15" ht="60" x14ac:dyDescent="0.35">
      <c r="A12" s="319"/>
      <c r="B12" s="876"/>
      <c r="C12" s="920"/>
      <c r="D12" s="897"/>
      <c r="E12" s="897"/>
      <c r="F12" s="876"/>
      <c r="G12" s="897"/>
      <c r="H12" s="920"/>
      <c r="I12" s="893"/>
      <c r="J12" s="151" t="s">
        <v>4961</v>
      </c>
      <c r="K12" s="158" t="s">
        <v>171</v>
      </c>
      <c r="L12" s="158" t="s">
        <v>2425</v>
      </c>
      <c r="M12" s="149" t="str">
        <f>VLOOKUP(L12,CódigosRetorno!$A$2:$B$1577,2,FALSE)</f>
        <v>ID - El dato SERIE-CORRELATIVO no cumple con el formato de acuerdo al tipo de comprobante</v>
      </c>
      <c r="N12" s="814" t="s">
        <v>163</v>
      </c>
      <c r="O12" s="319"/>
    </row>
    <row r="13" spans="1:15" ht="24" x14ac:dyDescent="0.35">
      <c r="A13" s="319"/>
      <c r="B13" s="876"/>
      <c r="C13" s="920"/>
      <c r="D13" s="897"/>
      <c r="E13" s="897"/>
      <c r="F13" s="876"/>
      <c r="G13" s="897"/>
      <c r="H13" s="920"/>
      <c r="I13" s="893"/>
      <c r="J13" s="386" t="s">
        <v>5563</v>
      </c>
      <c r="K13" s="377" t="s">
        <v>171</v>
      </c>
      <c r="L13" s="377" t="s">
        <v>2388</v>
      </c>
      <c r="M13" s="149" t="str">
        <f>VLOOKUP(L13,CódigosRetorno!$A$2:$B$1577,2,FALSE)</f>
        <v>El comprobante fue registrado previamente con otros datos</v>
      </c>
      <c r="N13" s="814" t="s">
        <v>2500</v>
      </c>
      <c r="O13" s="319"/>
    </row>
    <row r="14" spans="1:15" ht="60" x14ac:dyDescent="0.35">
      <c r="A14" s="319"/>
      <c r="B14" s="876"/>
      <c r="C14" s="920"/>
      <c r="D14" s="897"/>
      <c r="E14" s="897"/>
      <c r="F14" s="876"/>
      <c r="G14" s="897"/>
      <c r="H14" s="920"/>
      <c r="I14" s="893"/>
      <c r="J14" s="386" t="s">
        <v>5560</v>
      </c>
      <c r="K14" s="377" t="s">
        <v>171</v>
      </c>
      <c r="L14" s="377" t="s">
        <v>2389</v>
      </c>
      <c r="M14" s="149" t="str">
        <f>VLOOKUP(L14,CódigosRetorno!$A$2:$B$1577,2,FALSE)</f>
        <v>El comprobante ya esta informado y se encuentra con estado anulado o rechazado</v>
      </c>
      <c r="N14" s="814" t="s">
        <v>2500</v>
      </c>
      <c r="O14" s="319"/>
    </row>
    <row r="15" spans="1:15" ht="36" x14ac:dyDescent="0.35">
      <c r="A15" s="319"/>
      <c r="B15" s="876"/>
      <c r="C15" s="920"/>
      <c r="D15" s="897"/>
      <c r="E15" s="897"/>
      <c r="F15" s="876"/>
      <c r="G15" s="897"/>
      <c r="H15" s="920"/>
      <c r="I15" s="893"/>
      <c r="J15" s="151" t="s">
        <v>4689</v>
      </c>
      <c r="K15" s="158" t="s">
        <v>171</v>
      </c>
      <c r="L15" s="158" t="s">
        <v>4687</v>
      </c>
      <c r="M15" s="149" t="str">
        <f>VLOOKUP(L15,CódigosRetorno!$A$2:$B$1577,2,FALSE)</f>
        <v>Comprobante físico no se encuentra autorizado como comprobante de contingencia</v>
      </c>
      <c r="N15" s="814" t="s">
        <v>4686</v>
      </c>
      <c r="O15" s="319"/>
    </row>
    <row r="16" spans="1:15" ht="24" x14ac:dyDescent="0.35">
      <c r="A16" s="319"/>
      <c r="B16" s="876"/>
      <c r="C16" s="920"/>
      <c r="D16" s="897"/>
      <c r="E16" s="897"/>
      <c r="F16" s="876"/>
      <c r="G16" s="897"/>
      <c r="H16" s="920"/>
      <c r="I16" s="879"/>
      <c r="J16" s="151" t="s">
        <v>4689</v>
      </c>
      <c r="K16" s="158" t="s">
        <v>171</v>
      </c>
      <c r="L16" s="158" t="s">
        <v>4687</v>
      </c>
      <c r="M16" s="149" t="str">
        <f>VLOOKUP(L16,CódigosRetorno!$A$2:$B$1577,2,FALSE)</f>
        <v>Comprobante físico no se encuentra autorizado como comprobante de contingencia</v>
      </c>
      <c r="N16" s="814" t="s">
        <v>2848</v>
      </c>
      <c r="O16" s="319"/>
    </row>
    <row r="17" spans="1:15" ht="180" x14ac:dyDescent="0.35">
      <c r="A17" s="319"/>
      <c r="B17" s="876">
        <f>B10+1</f>
        <v>4</v>
      </c>
      <c r="C17" s="870" t="s">
        <v>19</v>
      </c>
      <c r="D17" s="897" t="s">
        <v>3</v>
      </c>
      <c r="E17" s="897" t="s">
        <v>4</v>
      </c>
      <c r="F17" s="876" t="s">
        <v>137</v>
      </c>
      <c r="G17" s="897" t="s">
        <v>21</v>
      </c>
      <c r="H17" s="920" t="s">
        <v>64</v>
      </c>
      <c r="I17" s="878">
        <v>1</v>
      </c>
      <c r="J17" s="386" t="s">
        <v>5673</v>
      </c>
      <c r="K17" s="158" t="s">
        <v>171</v>
      </c>
      <c r="L17" s="158" t="s">
        <v>2227</v>
      </c>
      <c r="M17" s="149" t="str">
        <f>VLOOKUP(L17,CódigosRetorno!$A$2:$B$1577,2,FALSE)</f>
        <v>Presentacion fuera de fecha</v>
      </c>
      <c r="N17" s="814" t="s">
        <v>5088</v>
      </c>
      <c r="O17" s="319"/>
    </row>
    <row r="18" spans="1:15" ht="24" x14ac:dyDescent="0.35">
      <c r="A18" s="319"/>
      <c r="B18" s="876"/>
      <c r="C18" s="870"/>
      <c r="D18" s="897"/>
      <c r="E18" s="897"/>
      <c r="F18" s="876"/>
      <c r="G18" s="897"/>
      <c r="H18" s="920"/>
      <c r="I18" s="879"/>
      <c r="J18" s="151" t="s">
        <v>2806</v>
      </c>
      <c r="K18" s="158" t="s">
        <v>171</v>
      </c>
      <c r="L18" s="78" t="s">
        <v>2000</v>
      </c>
      <c r="M18" s="149" t="str">
        <f>VLOOKUP(L18,CódigosRetorno!$A$2:$B$1577,2,FALSE)</f>
        <v>La fecha de emision se encuentra fuera del limite permitido</v>
      </c>
      <c r="N18" s="814" t="s">
        <v>163</v>
      </c>
      <c r="O18" s="319"/>
    </row>
    <row r="19" spans="1:15" x14ac:dyDescent="0.35">
      <c r="A19" s="319"/>
      <c r="B19" s="148">
        <f>+B17+1</f>
        <v>5</v>
      </c>
      <c r="C19" s="151" t="s">
        <v>1071</v>
      </c>
      <c r="D19" s="141" t="s">
        <v>3</v>
      </c>
      <c r="E19" s="141" t="s">
        <v>8</v>
      </c>
      <c r="F19" s="72" t="s">
        <v>160</v>
      </c>
      <c r="G19" s="83" t="s">
        <v>2777</v>
      </c>
      <c r="H19" s="227" t="s">
        <v>2816</v>
      </c>
      <c r="I19" s="141">
        <v>1</v>
      </c>
      <c r="J19" s="149" t="s">
        <v>2514</v>
      </c>
      <c r="K19" s="141" t="s">
        <v>163</v>
      </c>
      <c r="L19" s="158" t="s">
        <v>163</v>
      </c>
      <c r="M19" s="149" t="str">
        <f>VLOOKUP(L19,CódigosRetorno!$A$2:$B$1577,2,FALSE)</f>
        <v>-</v>
      </c>
      <c r="N19" s="814" t="s">
        <v>163</v>
      </c>
      <c r="O19" s="319"/>
    </row>
    <row r="20" spans="1:15" ht="24" x14ac:dyDescent="0.35">
      <c r="A20" s="319"/>
      <c r="B20" s="1092">
        <v>6</v>
      </c>
      <c r="C20" s="1043" t="s">
        <v>2819</v>
      </c>
      <c r="D20" s="1092" t="s">
        <v>3</v>
      </c>
      <c r="E20" s="1092" t="s">
        <v>4</v>
      </c>
      <c r="F20" s="1040" t="s">
        <v>9</v>
      </c>
      <c r="G20" s="897" t="s">
        <v>5758</v>
      </c>
      <c r="H20" s="920" t="s">
        <v>2818</v>
      </c>
      <c r="I20" s="878">
        <v>1</v>
      </c>
      <c r="J20" s="149" t="s">
        <v>2853</v>
      </c>
      <c r="K20" s="141" t="s">
        <v>171</v>
      </c>
      <c r="L20" s="158" t="s">
        <v>673</v>
      </c>
      <c r="M20" s="149" t="str">
        <f>VLOOKUP(L20,CódigosRetorno!$A$2:$B$1577,2,FALSE)</f>
        <v>El XML no contiene el tag o no existe informacion de ResponseCode</v>
      </c>
      <c r="N20" s="814" t="s">
        <v>163</v>
      </c>
      <c r="O20" s="319"/>
    </row>
    <row r="21" spans="1:15" ht="24" x14ac:dyDescent="0.35">
      <c r="A21" s="319"/>
      <c r="B21" s="1092"/>
      <c r="C21" s="1043"/>
      <c r="D21" s="1092"/>
      <c r="E21" s="1092"/>
      <c r="F21" s="1040"/>
      <c r="G21" s="897"/>
      <c r="H21" s="920"/>
      <c r="I21" s="893"/>
      <c r="J21" s="149" t="s">
        <v>2511</v>
      </c>
      <c r="K21" s="141" t="s">
        <v>171</v>
      </c>
      <c r="L21" s="158" t="s">
        <v>738</v>
      </c>
      <c r="M21" s="149" t="str">
        <f>VLOOKUP(L21,CódigosRetorno!$A$2:$B$1577,2,FALSE)</f>
        <v>ResponseCode - El dato ingresado no cumple con la estructura</v>
      </c>
      <c r="N21" s="814" t="s">
        <v>4897</v>
      </c>
      <c r="O21" s="319"/>
    </row>
    <row r="22" spans="1:15" x14ac:dyDescent="0.35">
      <c r="A22" s="319"/>
      <c r="B22" s="1092"/>
      <c r="C22" s="1043"/>
      <c r="D22" s="1092"/>
      <c r="E22" s="1092"/>
      <c r="F22" s="1040"/>
      <c r="G22" s="897"/>
      <c r="H22" s="920"/>
      <c r="I22" s="879"/>
      <c r="J22" s="603" t="s">
        <v>6472</v>
      </c>
      <c r="K22" s="602" t="s">
        <v>171</v>
      </c>
      <c r="L22" s="377" t="s">
        <v>4637</v>
      </c>
      <c r="M22" s="149" t="str">
        <f>VLOOKUP(L22,CódigosRetorno!$A$2:$B$1577,2,FALSE)</f>
        <v>El tipo de nota es un dato único</v>
      </c>
      <c r="N22" s="814" t="s">
        <v>163</v>
      </c>
      <c r="O22" s="319"/>
    </row>
    <row r="23" spans="1:15" ht="24" x14ac:dyDescent="0.35">
      <c r="A23" s="319"/>
      <c r="B23" s="1092"/>
      <c r="C23" s="1043"/>
      <c r="D23" s="1092"/>
      <c r="E23" s="1092" t="s">
        <v>8</v>
      </c>
      <c r="F23" s="1040"/>
      <c r="G23" s="148" t="s">
        <v>3898</v>
      </c>
      <c r="H23" s="149" t="s">
        <v>3899</v>
      </c>
      <c r="I23" s="148" t="s">
        <v>3900</v>
      </c>
      <c r="J23" s="149" t="s">
        <v>4253</v>
      </c>
      <c r="K23" s="141" t="s">
        <v>1072</v>
      </c>
      <c r="L23" s="158" t="s">
        <v>4241</v>
      </c>
      <c r="M23" s="149" t="str">
        <f>VLOOKUP(L23,CódigosRetorno!$A$2:$B$1577,2,FALSE)</f>
        <v>El dato ingresado como atributo @listAgencyName es incorrecto.</v>
      </c>
      <c r="N23" s="814" t="s">
        <v>163</v>
      </c>
      <c r="O23" s="319"/>
    </row>
    <row r="24" spans="1:15" ht="24" x14ac:dyDescent="0.35">
      <c r="A24" s="319"/>
      <c r="B24" s="1092"/>
      <c r="C24" s="1043"/>
      <c r="D24" s="1092"/>
      <c r="E24" s="1092"/>
      <c r="F24" s="1040"/>
      <c r="G24" s="148" t="s">
        <v>4160</v>
      </c>
      <c r="H24" s="149" t="s">
        <v>3902</v>
      </c>
      <c r="I24" s="148" t="s">
        <v>3900</v>
      </c>
      <c r="J24" s="149" t="s">
        <v>4333</v>
      </c>
      <c r="K24" s="141" t="s">
        <v>1072</v>
      </c>
      <c r="L24" s="158" t="s">
        <v>4242</v>
      </c>
      <c r="M24" s="149" t="str">
        <f>VLOOKUP(L24,CódigosRetorno!$A$2:$B$1577,2,FALSE)</f>
        <v>El dato ingresado como atributo @listName es incorrecto.</v>
      </c>
      <c r="N24" s="821" t="s">
        <v>163</v>
      </c>
      <c r="O24" s="319"/>
    </row>
    <row r="25" spans="1:15" ht="36" x14ac:dyDescent="0.35">
      <c r="A25" s="319"/>
      <c r="B25" s="1092"/>
      <c r="C25" s="1043"/>
      <c r="D25" s="1092"/>
      <c r="E25" s="1092"/>
      <c r="F25" s="1040"/>
      <c r="G25" s="148" t="s">
        <v>4161</v>
      </c>
      <c r="H25" s="149" t="s">
        <v>3904</v>
      </c>
      <c r="I25" s="148" t="s">
        <v>3900</v>
      </c>
      <c r="J25" s="149" t="s">
        <v>4334</v>
      </c>
      <c r="K25" s="158" t="s">
        <v>1072</v>
      </c>
      <c r="L25" s="160" t="s">
        <v>4243</v>
      </c>
      <c r="M25" s="149" t="str">
        <f>VLOOKUP(L25,CódigosRetorno!$A$2:$B$1577,2,FALSE)</f>
        <v>El dato ingresado como atributo @listURI es incorrecto.</v>
      </c>
      <c r="N25" s="821" t="s">
        <v>163</v>
      </c>
      <c r="O25" s="319"/>
    </row>
    <row r="26" spans="1:15" ht="24" x14ac:dyDescent="0.35">
      <c r="A26" s="319"/>
      <c r="B26" s="1092">
        <v>7</v>
      </c>
      <c r="C26" s="1100" t="s">
        <v>6197</v>
      </c>
      <c r="D26" s="1092" t="s">
        <v>3</v>
      </c>
      <c r="E26" s="1092" t="s">
        <v>4</v>
      </c>
      <c r="F26" s="1040" t="s">
        <v>3939</v>
      </c>
      <c r="G26" s="897"/>
      <c r="H26" s="920" t="s">
        <v>72</v>
      </c>
      <c r="I26" s="878">
        <v>1</v>
      </c>
      <c r="J26" s="149" t="s">
        <v>2853</v>
      </c>
      <c r="K26" s="141" t="s">
        <v>171</v>
      </c>
      <c r="L26" s="158" t="s">
        <v>675</v>
      </c>
      <c r="M26" s="149" t="str">
        <f>VLOOKUP(L26,CódigosRetorno!$A$2:$B$1577,2,FALSE)</f>
        <v>El XML no contiene el tag o no existe informacion de cac:DiscrepancyResponse/cbc:Description</v>
      </c>
      <c r="N26" s="814" t="s">
        <v>163</v>
      </c>
      <c r="O26" s="319"/>
    </row>
    <row r="27" spans="1:15" ht="48" x14ac:dyDescent="0.35">
      <c r="A27" s="319"/>
      <c r="B27" s="1092"/>
      <c r="C27" s="1100"/>
      <c r="D27" s="1092"/>
      <c r="E27" s="1092"/>
      <c r="F27" s="1040"/>
      <c r="G27" s="897"/>
      <c r="H27" s="920"/>
      <c r="I27" s="879"/>
      <c r="J27" s="647" t="s">
        <v>6582</v>
      </c>
      <c r="K27" s="641" t="s">
        <v>171</v>
      </c>
      <c r="L27" s="377" t="s">
        <v>676</v>
      </c>
      <c r="M27" s="149" t="str">
        <f>VLOOKUP(L27,CódigosRetorno!$A$2:$B$1577,2,FALSE)</f>
        <v>cac:DiscrepancyResponse/cbc:Description - El dato ingresado no cumple con la estructura</v>
      </c>
      <c r="N27" s="814" t="s">
        <v>163</v>
      </c>
      <c r="O27" s="319"/>
    </row>
    <row r="28" spans="1:15" ht="24" x14ac:dyDescent="0.35">
      <c r="A28" s="319"/>
      <c r="B28" s="876">
        <v>8</v>
      </c>
      <c r="C28" s="920" t="s">
        <v>6198</v>
      </c>
      <c r="D28" s="897" t="s">
        <v>3</v>
      </c>
      <c r="E28" s="897" t="s">
        <v>4</v>
      </c>
      <c r="F28" s="876" t="s">
        <v>12</v>
      </c>
      <c r="G28" s="897" t="s">
        <v>5742</v>
      </c>
      <c r="H28" s="920" t="s">
        <v>2817</v>
      </c>
      <c r="I28" s="878">
        <v>1</v>
      </c>
      <c r="J28" s="149" t="s">
        <v>2853</v>
      </c>
      <c r="K28" s="158" t="s">
        <v>171</v>
      </c>
      <c r="L28" s="160" t="s">
        <v>691</v>
      </c>
      <c r="M28" s="149" t="str">
        <f>VLOOKUP(L28,CódigosRetorno!$A$2:$B$1577,2,FALSE)</f>
        <v>El XML no contiene el tag o no existe informacion de DocumentCurrencyCode</v>
      </c>
      <c r="N28" s="814" t="s">
        <v>163</v>
      </c>
      <c r="O28" s="319"/>
    </row>
    <row r="29" spans="1:15" ht="24" x14ac:dyDescent="0.35">
      <c r="A29" s="319"/>
      <c r="B29" s="876"/>
      <c r="C29" s="920"/>
      <c r="D29" s="897"/>
      <c r="E29" s="897"/>
      <c r="F29" s="876"/>
      <c r="G29" s="897"/>
      <c r="H29" s="920"/>
      <c r="I29" s="893"/>
      <c r="J29" s="151" t="s">
        <v>3083</v>
      </c>
      <c r="K29" s="158" t="s">
        <v>171</v>
      </c>
      <c r="L29" s="160" t="s">
        <v>692</v>
      </c>
      <c r="M29" s="149" t="str">
        <f>VLOOKUP(L29,CódigosRetorno!$A$2:$B$1577,2,FALSE)</f>
        <v>La moneda debe ser la misma en todo el documento. Salvo las percepciones que sólo son en moneda nacional.</v>
      </c>
      <c r="N29" s="814" t="s">
        <v>163</v>
      </c>
      <c r="O29" s="319"/>
    </row>
    <row r="30" spans="1:15" ht="24" x14ac:dyDescent="0.35">
      <c r="A30" s="319"/>
      <c r="B30" s="876"/>
      <c r="C30" s="920"/>
      <c r="D30" s="897"/>
      <c r="E30" s="897"/>
      <c r="F30" s="876"/>
      <c r="G30" s="897"/>
      <c r="H30" s="920"/>
      <c r="I30" s="879"/>
      <c r="J30" s="151" t="s">
        <v>4162</v>
      </c>
      <c r="K30" s="158" t="s">
        <v>171</v>
      </c>
      <c r="L30" s="158" t="s">
        <v>3843</v>
      </c>
      <c r="M30" s="149" t="str">
        <f>VLOOKUP(L30,CódigosRetorno!$A$2:$B$1577,2,FALSE)</f>
        <v>El valor ingresado como moneda del comprobante no es valido (catalogo nro 02).</v>
      </c>
      <c r="N30" s="814" t="s">
        <v>4549</v>
      </c>
      <c r="O30" s="319"/>
    </row>
    <row r="31" spans="1:15" x14ac:dyDescent="0.35">
      <c r="A31" s="319"/>
      <c r="B31" s="186" t="s">
        <v>5719</v>
      </c>
      <c r="C31" s="179"/>
      <c r="D31" s="190"/>
      <c r="E31" s="180" t="s">
        <v>163</v>
      </c>
      <c r="F31" s="181" t="s">
        <v>163</v>
      </c>
      <c r="G31" s="181" t="s">
        <v>163</v>
      </c>
      <c r="H31" s="182"/>
      <c r="I31" s="79"/>
      <c r="J31" s="149" t="s">
        <v>163</v>
      </c>
      <c r="K31" s="141" t="s">
        <v>163</v>
      </c>
      <c r="L31" s="158" t="s">
        <v>163</v>
      </c>
      <c r="M31" s="149" t="s">
        <v>163</v>
      </c>
      <c r="N31" s="814" t="s">
        <v>163</v>
      </c>
      <c r="O31" s="319"/>
    </row>
    <row r="32" spans="1:15" ht="36" x14ac:dyDescent="0.35">
      <c r="A32" s="319"/>
      <c r="B32" s="148">
        <v>9</v>
      </c>
      <c r="C32" s="149" t="s">
        <v>5730</v>
      </c>
      <c r="D32" s="141" t="s">
        <v>3</v>
      </c>
      <c r="E32" s="141" t="s">
        <v>4</v>
      </c>
      <c r="F32" s="148" t="s">
        <v>22</v>
      </c>
      <c r="G32" s="141" t="s">
        <v>163</v>
      </c>
      <c r="H32" s="149" t="s">
        <v>4721</v>
      </c>
      <c r="I32" s="148">
        <v>1</v>
      </c>
      <c r="J32" s="149" t="s">
        <v>2805</v>
      </c>
      <c r="K32" s="141" t="s">
        <v>163</v>
      </c>
      <c r="L32" s="158" t="s">
        <v>163</v>
      </c>
      <c r="M32" s="149" t="s">
        <v>163</v>
      </c>
      <c r="N32" s="814" t="s">
        <v>163</v>
      </c>
      <c r="O32" s="319"/>
    </row>
    <row r="33" spans="1:15" x14ac:dyDescent="0.35">
      <c r="A33" s="319"/>
      <c r="B33" s="186" t="s">
        <v>5720</v>
      </c>
      <c r="C33" s="186"/>
      <c r="D33" s="190"/>
      <c r="E33" s="180" t="s">
        <v>163</v>
      </c>
      <c r="F33" s="181" t="s">
        <v>163</v>
      </c>
      <c r="G33" s="181" t="s">
        <v>163</v>
      </c>
      <c r="H33" s="182"/>
      <c r="I33" s="181"/>
      <c r="J33" s="178" t="s">
        <v>163</v>
      </c>
      <c r="K33" s="183" t="s">
        <v>163</v>
      </c>
      <c r="L33" s="184" t="s">
        <v>163</v>
      </c>
      <c r="M33" s="178" t="s">
        <v>163</v>
      </c>
      <c r="N33" s="185" t="s">
        <v>163</v>
      </c>
      <c r="O33" s="319"/>
    </row>
    <row r="34" spans="1:15" ht="24" x14ac:dyDescent="0.35">
      <c r="A34" s="319"/>
      <c r="B34" s="876">
        <f>B32+1</f>
        <v>10</v>
      </c>
      <c r="C34" s="920" t="s">
        <v>6</v>
      </c>
      <c r="D34" s="897" t="s">
        <v>3</v>
      </c>
      <c r="E34" s="897" t="s">
        <v>4</v>
      </c>
      <c r="F34" s="876" t="s">
        <v>7</v>
      </c>
      <c r="G34" s="897" t="s">
        <v>63</v>
      </c>
      <c r="H34" s="920" t="s">
        <v>4164</v>
      </c>
      <c r="I34" s="878">
        <v>1</v>
      </c>
      <c r="J34" s="149" t="s">
        <v>2510</v>
      </c>
      <c r="K34" s="158" t="s">
        <v>171</v>
      </c>
      <c r="L34" s="160" t="s">
        <v>2387</v>
      </c>
      <c r="M34" s="149" t="str">
        <f>VLOOKUP(L34,CódigosRetorno!$A$2:$B$1577,2,FALSE)</f>
        <v>Número de RUC del nombre del archivo no coincide con el consignado en el contenido del archivo XML</v>
      </c>
      <c r="N34" s="814" t="s">
        <v>163</v>
      </c>
      <c r="O34" s="319"/>
    </row>
    <row r="35" spans="1:15" ht="24" x14ac:dyDescent="0.35">
      <c r="A35" s="319"/>
      <c r="B35" s="876"/>
      <c r="C35" s="920"/>
      <c r="D35" s="897"/>
      <c r="E35" s="897"/>
      <c r="F35" s="876"/>
      <c r="G35" s="897"/>
      <c r="H35" s="920"/>
      <c r="I35" s="893"/>
      <c r="J35" s="149" t="s">
        <v>2516</v>
      </c>
      <c r="K35" s="158" t="s">
        <v>171</v>
      </c>
      <c r="L35" s="160" t="s">
        <v>2322</v>
      </c>
      <c r="M35" s="149" t="str">
        <f>VLOOKUP(L35,CódigosRetorno!$A$2:$B$1577,2,FALSE)</f>
        <v>El contribuyente no esta activo</v>
      </c>
      <c r="N35" s="814" t="s">
        <v>2512</v>
      </c>
      <c r="O35" s="319"/>
    </row>
    <row r="36" spans="1:15" ht="24" x14ac:dyDescent="0.35">
      <c r="A36" s="319"/>
      <c r="B36" s="876"/>
      <c r="C36" s="920"/>
      <c r="D36" s="897"/>
      <c r="E36" s="897"/>
      <c r="F36" s="876"/>
      <c r="G36" s="897"/>
      <c r="H36" s="920"/>
      <c r="I36" s="893"/>
      <c r="J36" s="627" t="s">
        <v>5835</v>
      </c>
      <c r="K36" s="377" t="s">
        <v>171</v>
      </c>
      <c r="L36" s="378" t="s">
        <v>2321</v>
      </c>
      <c r="M36" s="618" t="str">
        <f>VLOOKUP(L36,CódigosRetorno!$A$2:$B$1577,2,FALSE)</f>
        <v>El contribuyente no esta habido</v>
      </c>
      <c r="N36" s="814" t="s">
        <v>2512</v>
      </c>
      <c r="O36" s="319"/>
    </row>
    <row r="37" spans="1:15" ht="24" x14ac:dyDescent="0.35">
      <c r="A37" s="319"/>
      <c r="B37" s="876"/>
      <c r="C37" s="920"/>
      <c r="D37" s="897"/>
      <c r="E37" s="897"/>
      <c r="F37" s="876"/>
      <c r="G37" s="897"/>
      <c r="H37" s="920"/>
      <c r="I37" s="879"/>
      <c r="J37" s="627" t="s">
        <v>6539</v>
      </c>
      <c r="K37" s="377" t="s">
        <v>171</v>
      </c>
      <c r="L37" s="378" t="s">
        <v>6537</v>
      </c>
      <c r="M37" s="627" t="str">
        <f>VLOOKUP(L37,CódigosRetorno!$A$2:$B$1577,2,FALSE)</f>
        <v>No puede enviar 'Recibos de servicios publicos' y sus notas asociadas por SEE-Desde los sistemas del contribuyente</v>
      </c>
      <c r="N37" s="814" t="s">
        <v>163</v>
      </c>
      <c r="O37" s="319"/>
    </row>
    <row r="38" spans="1:15" ht="36" customHeight="1" x14ac:dyDescent="0.35">
      <c r="A38" s="319"/>
      <c r="B38" s="876"/>
      <c r="C38" s="920"/>
      <c r="D38" s="897"/>
      <c r="E38" s="897"/>
      <c r="F38" s="876" t="s">
        <v>43</v>
      </c>
      <c r="G38" s="897" t="s">
        <v>3912</v>
      </c>
      <c r="H38" s="920" t="s">
        <v>4165</v>
      </c>
      <c r="I38" s="905">
        <v>1</v>
      </c>
      <c r="J38" s="149" t="s">
        <v>6366</v>
      </c>
      <c r="K38" s="158" t="s">
        <v>171</v>
      </c>
      <c r="L38" s="160" t="s">
        <v>3744</v>
      </c>
      <c r="M38" s="149" t="str">
        <f>VLOOKUP(L38,CódigosRetorno!$A$2:$B$1577,2,FALSE)</f>
        <v>El XML no contiene el tag o no existe información del tipo de documento de identidad del emisor</v>
      </c>
      <c r="N38" s="814" t="s">
        <v>163</v>
      </c>
      <c r="O38" s="319"/>
    </row>
    <row r="39" spans="1:15" x14ac:dyDescent="0.35">
      <c r="A39" s="319"/>
      <c r="B39" s="876"/>
      <c r="C39" s="920"/>
      <c r="D39" s="897"/>
      <c r="E39" s="897"/>
      <c r="F39" s="876"/>
      <c r="G39" s="897"/>
      <c r="H39" s="920"/>
      <c r="I39" s="899"/>
      <c r="J39" s="149" t="s">
        <v>2513</v>
      </c>
      <c r="K39" s="158" t="s">
        <v>171</v>
      </c>
      <c r="L39" s="160" t="s">
        <v>785</v>
      </c>
      <c r="M39" s="149" t="str">
        <f>VLOOKUP(L39,CódigosRetorno!$A$2:$B$1577,2,FALSE)</f>
        <v>El tipo de documento no es aceptado.</v>
      </c>
      <c r="N39" s="814" t="s">
        <v>163</v>
      </c>
      <c r="O39" s="319"/>
    </row>
    <row r="40" spans="1:15" ht="24" x14ac:dyDescent="0.35">
      <c r="A40" s="319"/>
      <c r="B40" s="876"/>
      <c r="C40" s="920"/>
      <c r="D40" s="897"/>
      <c r="E40" s="897" t="s">
        <v>8</v>
      </c>
      <c r="F40" s="876"/>
      <c r="G40" s="148" t="s">
        <v>3914</v>
      </c>
      <c r="H40" s="159" t="s">
        <v>3915</v>
      </c>
      <c r="I40" s="148" t="s">
        <v>3900</v>
      </c>
      <c r="J40" s="149" t="s">
        <v>6363</v>
      </c>
      <c r="K40" s="141" t="s">
        <v>1072</v>
      </c>
      <c r="L40" s="158" t="s">
        <v>4246</v>
      </c>
      <c r="M40" s="149" t="str">
        <f>VLOOKUP(L40,CódigosRetorno!$A$2:$B$1577,2,FALSE)</f>
        <v>El dato ingresado como atributo @schemeName es incorrecto.</v>
      </c>
      <c r="N40" s="821" t="s">
        <v>163</v>
      </c>
      <c r="O40" s="319"/>
    </row>
    <row r="41" spans="1:15" ht="24" x14ac:dyDescent="0.35">
      <c r="A41" s="319"/>
      <c r="B41" s="876"/>
      <c r="C41" s="920"/>
      <c r="D41" s="897"/>
      <c r="E41" s="897"/>
      <c r="F41" s="876"/>
      <c r="G41" s="148" t="s">
        <v>3898</v>
      </c>
      <c r="H41" s="159" t="s">
        <v>3916</v>
      </c>
      <c r="I41" s="148" t="s">
        <v>3900</v>
      </c>
      <c r="J41" s="149" t="s">
        <v>4253</v>
      </c>
      <c r="K41" s="141" t="s">
        <v>1072</v>
      </c>
      <c r="L41" s="158" t="s">
        <v>4247</v>
      </c>
      <c r="M41" s="149" t="str">
        <f>VLOOKUP(L41,CódigosRetorno!$A$2:$B$1577,2,FALSE)</f>
        <v>El dato ingresado como atributo @schemeAgencyName es incorrecto.</v>
      </c>
      <c r="N41" s="821" t="s">
        <v>163</v>
      </c>
      <c r="O41" s="319"/>
    </row>
    <row r="42" spans="1:15" ht="36" x14ac:dyDescent="0.35">
      <c r="A42" s="319"/>
      <c r="B42" s="876"/>
      <c r="C42" s="920"/>
      <c r="D42" s="897"/>
      <c r="E42" s="897"/>
      <c r="F42" s="876"/>
      <c r="G42" s="148" t="s">
        <v>3917</v>
      </c>
      <c r="H42" s="159" t="s">
        <v>3918</v>
      </c>
      <c r="I42" s="148" t="s">
        <v>3900</v>
      </c>
      <c r="J42" s="149" t="s">
        <v>6364</v>
      </c>
      <c r="K42" s="802" t="s">
        <v>1072</v>
      </c>
      <c r="L42" s="803" t="s">
        <v>4248</v>
      </c>
      <c r="M42" s="149" t="str">
        <f>VLOOKUP(L42,CódigosRetorno!$A$2:$B$1577,2,FALSE)</f>
        <v>El dato ingresado como atributo @schemeURI es incorrecto.</v>
      </c>
      <c r="N42" s="821" t="s">
        <v>163</v>
      </c>
      <c r="O42" s="319"/>
    </row>
    <row r="43" spans="1:15" ht="48" x14ac:dyDescent="0.35">
      <c r="A43" s="319"/>
      <c r="B43" s="148">
        <f>B34+1</f>
        <v>11</v>
      </c>
      <c r="C43" s="149" t="s">
        <v>5721</v>
      </c>
      <c r="D43" s="141" t="s">
        <v>3</v>
      </c>
      <c r="E43" s="141" t="s">
        <v>8</v>
      </c>
      <c r="F43" s="148" t="s">
        <v>3919</v>
      </c>
      <c r="G43" s="141"/>
      <c r="H43" s="151" t="s">
        <v>67</v>
      </c>
      <c r="I43" s="148">
        <v>1</v>
      </c>
      <c r="J43" s="647" t="s">
        <v>6379</v>
      </c>
      <c r="K43" s="641" t="s">
        <v>1072</v>
      </c>
      <c r="L43" s="378" t="s">
        <v>1190</v>
      </c>
      <c r="M43" s="149" t="str">
        <f>VLOOKUP(L43,CódigosRetorno!$A$2:$B$1577,2,FALSE)</f>
        <v>El nombre comercial del emisor no cumple con el formato establecido</v>
      </c>
      <c r="N43" s="814" t="s">
        <v>163</v>
      </c>
      <c r="O43" s="319"/>
    </row>
    <row r="44" spans="1:15" ht="24" x14ac:dyDescent="0.35">
      <c r="A44" s="319"/>
      <c r="B44" s="876">
        <f>B43+1</f>
        <v>12</v>
      </c>
      <c r="C44" s="920" t="s">
        <v>48</v>
      </c>
      <c r="D44" s="897" t="s">
        <v>3</v>
      </c>
      <c r="E44" s="897" t="s">
        <v>4</v>
      </c>
      <c r="F44" s="876" t="s">
        <v>3919</v>
      </c>
      <c r="G44" s="897"/>
      <c r="H44" s="920" t="s">
        <v>66</v>
      </c>
      <c r="I44" s="878">
        <v>1</v>
      </c>
      <c r="J44" s="149" t="s">
        <v>2853</v>
      </c>
      <c r="K44" s="158" t="s">
        <v>171</v>
      </c>
      <c r="L44" s="160" t="s">
        <v>2384</v>
      </c>
      <c r="M44" s="149" t="str">
        <f>VLOOKUP(L44,CódigosRetorno!$A$2:$B$1577,2,FALSE)</f>
        <v>El XML no contiene el tag o no existe informacion de RegistrationName del emisor del documento</v>
      </c>
      <c r="N44" s="814" t="s">
        <v>163</v>
      </c>
      <c r="O44" s="319"/>
    </row>
    <row r="45" spans="1:15" ht="48" x14ac:dyDescent="0.35">
      <c r="A45" s="319"/>
      <c r="B45" s="876"/>
      <c r="C45" s="920"/>
      <c r="D45" s="897"/>
      <c r="E45" s="897"/>
      <c r="F45" s="876"/>
      <c r="G45" s="897"/>
      <c r="H45" s="920"/>
      <c r="I45" s="893"/>
      <c r="J45" s="858" t="s">
        <v>6379</v>
      </c>
      <c r="K45" s="856" t="s">
        <v>171</v>
      </c>
      <c r="L45" s="385" t="s">
        <v>2383</v>
      </c>
      <c r="M45" s="854" t="str">
        <f>VLOOKUP(L45,CódigosRetorno!$A$2:$B$1577,2,FALSE)</f>
        <v>RegistrationName - El nombre o razon social del emisor no cumple con el estandar</v>
      </c>
      <c r="N45" s="855" t="s">
        <v>163</v>
      </c>
      <c r="O45" s="319"/>
    </row>
    <row r="46" spans="1:15" ht="48" x14ac:dyDescent="0.35">
      <c r="A46" s="319"/>
      <c r="B46" s="876"/>
      <c r="C46" s="920"/>
      <c r="D46" s="897"/>
      <c r="E46" s="897"/>
      <c r="F46" s="876"/>
      <c r="G46" s="897"/>
      <c r="H46" s="920"/>
      <c r="I46" s="879"/>
      <c r="J46" s="647" t="s">
        <v>6379</v>
      </c>
      <c r="K46" s="377" t="s">
        <v>1072</v>
      </c>
      <c r="L46" s="378" t="s">
        <v>6843</v>
      </c>
      <c r="M46" s="149" t="str">
        <f>VLOOKUP(L46,CódigosRetorno!$A$2:$B$1577,2,FALSE)</f>
        <v>RegistrationName - El nombre o razon social del emisor no cumple con el estandar</v>
      </c>
      <c r="N46" s="814" t="s">
        <v>163</v>
      </c>
      <c r="O46" s="319"/>
    </row>
    <row r="47" spans="1:15" ht="48" x14ac:dyDescent="0.35">
      <c r="A47" s="319"/>
      <c r="B47" s="876">
        <f>B44+1</f>
        <v>13</v>
      </c>
      <c r="C47" s="1046" t="s">
        <v>5722</v>
      </c>
      <c r="D47" s="897" t="s">
        <v>3</v>
      </c>
      <c r="E47" s="897" t="s">
        <v>8</v>
      </c>
      <c r="F47" s="148" t="s">
        <v>3920</v>
      </c>
      <c r="G47" s="141"/>
      <c r="H47" s="149" t="s">
        <v>4167</v>
      </c>
      <c r="I47" s="148">
        <v>1</v>
      </c>
      <c r="J47" s="647" t="s">
        <v>6546</v>
      </c>
      <c r="K47" s="641" t="s">
        <v>1072</v>
      </c>
      <c r="L47" s="377" t="s">
        <v>1188</v>
      </c>
      <c r="M47" s="149" t="str">
        <f>VLOOKUP(L47,CódigosRetorno!$A$2:$B$1577,2,FALSE)</f>
        <v>La dirección completa y detallada del domicilio fiscal del emisor no cumple con el formato establecido</v>
      </c>
      <c r="N47" s="821" t="s">
        <v>163</v>
      </c>
      <c r="O47" s="319"/>
    </row>
    <row r="48" spans="1:15" ht="48" x14ac:dyDescent="0.35">
      <c r="A48" s="319"/>
      <c r="B48" s="876"/>
      <c r="C48" s="1046"/>
      <c r="D48" s="897"/>
      <c r="E48" s="897"/>
      <c r="F48" s="148" t="s">
        <v>45</v>
      </c>
      <c r="G48" s="141"/>
      <c r="H48" s="149" t="s">
        <v>4168</v>
      </c>
      <c r="I48" s="148" t="s">
        <v>3900</v>
      </c>
      <c r="J48" s="647" t="s">
        <v>6569</v>
      </c>
      <c r="K48" s="641" t="s">
        <v>1072</v>
      </c>
      <c r="L48" s="377" t="s">
        <v>1187</v>
      </c>
      <c r="M48" s="149" t="str">
        <f>VLOOKUP(L48,CódigosRetorno!$A$2:$B$1577,2,FALSE)</f>
        <v>La urbanización del domicilio fiscal del emisor no cumple con el formato establecido</v>
      </c>
      <c r="N48" s="821" t="s">
        <v>163</v>
      </c>
      <c r="O48" s="319"/>
    </row>
    <row r="49" spans="1:15" ht="48" x14ac:dyDescent="0.35">
      <c r="A49" s="319"/>
      <c r="B49" s="876"/>
      <c r="C49" s="1046"/>
      <c r="D49" s="897"/>
      <c r="E49" s="897"/>
      <c r="F49" s="148" t="s">
        <v>17</v>
      </c>
      <c r="G49" s="141"/>
      <c r="H49" s="149" t="s">
        <v>4169</v>
      </c>
      <c r="I49" s="148" t="s">
        <v>3900</v>
      </c>
      <c r="J49" s="647" t="s">
        <v>6570</v>
      </c>
      <c r="K49" s="641" t="s">
        <v>1072</v>
      </c>
      <c r="L49" s="377" t="s">
        <v>1186</v>
      </c>
      <c r="M49" s="149" t="str">
        <f>VLOOKUP(L49,CódigosRetorno!$A$2:$B$1577,2,FALSE)</f>
        <v>La provincia del domicilio fiscal del emisor no cumple con el formato establecido</v>
      </c>
      <c r="N49" s="821" t="s">
        <v>163</v>
      </c>
      <c r="O49" s="319"/>
    </row>
    <row r="50" spans="1:15" ht="36" x14ac:dyDescent="0.35">
      <c r="A50" s="319"/>
      <c r="B50" s="876"/>
      <c r="C50" s="1046"/>
      <c r="D50" s="897"/>
      <c r="E50" s="897"/>
      <c r="F50" s="148" t="s">
        <v>44</v>
      </c>
      <c r="G50" s="141" t="s">
        <v>5744</v>
      </c>
      <c r="H50" s="149" t="s">
        <v>4170</v>
      </c>
      <c r="I50" s="148">
        <v>1</v>
      </c>
      <c r="J50" s="603" t="s">
        <v>2947</v>
      </c>
      <c r="K50" s="602" t="s">
        <v>1072</v>
      </c>
      <c r="L50" s="377" t="s">
        <v>1189</v>
      </c>
      <c r="M50" s="149" t="str">
        <f>VLOOKUP(L50,CódigosRetorno!$A$2:$B$1577,2,FALSE)</f>
        <v>El codigo de ubigeo del domicilio fiscal del emisor no es válido</v>
      </c>
      <c r="N50" s="814" t="s">
        <v>4657</v>
      </c>
      <c r="O50" s="319"/>
    </row>
    <row r="51" spans="1:15" ht="24" x14ac:dyDescent="0.35">
      <c r="A51" s="319"/>
      <c r="B51" s="876"/>
      <c r="C51" s="1046"/>
      <c r="D51" s="897"/>
      <c r="E51" s="897"/>
      <c r="F51" s="876"/>
      <c r="G51" s="148" t="s">
        <v>3925</v>
      </c>
      <c r="H51" s="99" t="s">
        <v>3916</v>
      </c>
      <c r="I51" s="148" t="s">
        <v>3900</v>
      </c>
      <c r="J51" s="149" t="s">
        <v>4258</v>
      </c>
      <c r="K51" s="141" t="s">
        <v>1072</v>
      </c>
      <c r="L51" s="158" t="s">
        <v>4247</v>
      </c>
      <c r="M51" s="149" t="str">
        <f>VLOOKUP(L51,CódigosRetorno!$A$2:$B$1577,2,FALSE)</f>
        <v>El dato ingresado como atributo @schemeAgencyName es incorrecto.</v>
      </c>
      <c r="N51" s="814" t="s">
        <v>163</v>
      </c>
      <c r="O51" s="319"/>
    </row>
    <row r="52" spans="1:15" ht="24" x14ac:dyDescent="0.35">
      <c r="A52" s="319"/>
      <c r="B52" s="876"/>
      <c r="C52" s="1046"/>
      <c r="D52" s="897"/>
      <c r="E52" s="897"/>
      <c r="F52" s="876"/>
      <c r="G52" s="148" t="s">
        <v>3926</v>
      </c>
      <c r="H52" s="99" t="s">
        <v>3915</v>
      </c>
      <c r="I52" s="148" t="s">
        <v>3900</v>
      </c>
      <c r="J52" s="149" t="s">
        <v>4259</v>
      </c>
      <c r="K52" s="141" t="s">
        <v>1072</v>
      </c>
      <c r="L52" s="158" t="s">
        <v>4246</v>
      </c>
      <c r="M52" s="149" t="str">
        <f>VLOOKUP(L52,CódigosRetorno!$A$2:$B$1577,2,FALSE)</f>
        <v>El dato ingresado como atributo @schemeName es incorrecto.</v>
      </c>
      <c r="N52" s="821" t="s">
        <v>163</v>
      </c>
      <c r="O52" s="319"/>
    </row>
    <row r="53" spans="1:15" ht="48" x14ac:dyDescent="0.35">
      <c r="A53" s="319"/>
      <c r="B53" s="876"/>
      <c r="C53" s="1046"/>
      <c r="D53" s="897"/>
      <c r="E53" s="897"/>
      <c r="F53" s="148" t="s">
        <v>17</v>
      </c>
      <c r="G53" s="141"/>
      <c r="H53" s="149" t="s">
        <v>4171</v>
      </c>
      <c r="I53" s="148" t="s">
        <v>3900</v>
      </c>
      <c r="J53" s="647" t="s">
        <v>6570</v>
      </c>
      <c r="K53" s="641" t="s">
        <v>1072</v>
      </c>
      <c r="L53" s="377" t="s">
        <v>1185</v>
      </c>
      <c r="M53" s="149" t="str">
        <f>VLOOKUP(L53,CódigosRetorno!$A$2:$B$1577,2,FALSE)</f>
        <v>El departamento del domicilio fiscal del emisor no cumple con el formato establecido</v>
      </c>
      <c r="N53" s="821" t="s">
        <v>163</v>
      </c>
      <c r="O53" s="319"/>
    </row>
    <row r="54" spans="1:15" ht="48" x14ac:dyDescent="0.35">
      <c r="A54" s="319"/>
      <c r="B54" s="876"/>
      <c r="C54" s="1046"/>
      <c r="D54" s="897"/>
      <c r="E54" s="897"/>
      <c r="F54" s="148" t="s">
        <v>17</v>
      </c>
      <c r="G54" s="141"/>
      <c r="H54" s="149" t="s">
        <v>4172</v>
      </c>
      <c r="I54" s="148" t="s">
        <v>3900</v>
      </c>
      <c r="J54" s="647" t="s">
        <v>6570</v>
      </c>
      <c r="K54" s="641" t="s">
        <v>1072</v>
      </c>
      <c r="L54" s="377" t="s">
        <v>1184</v>
      </c>
      <c r="M54" s="149" t="str">
        <f>VLOOKUP(L54,CódigosRetorno!$A$2:$B$1577,2,FALSE)</f>
        <v>El distrito del domicilio fiscal del emisor no cumple con el formato establecido</v>
      </c>
      <c r="N54" s="821" t="s">
        <v>163</v>
      </c>
      <c r="O54" s="319"/>
    </row>
    <row r="55" spans="1:15" ht="36" x14ac:dyDescent="0.35">
      <c r="A55" s="319"/>
      <c r="B55" s="876"/>
      <c r="C55" s="1046"/>
      <c r="D55" s="897"/>
      <c r="E55" s="897"/>
      <c r="F55" s="148" t="s">
        <v>9</v>
      </c>
      <c r="G55" s="141" t="s">
        <v>5745</v>
      </c>
      <c r="H55" s="149" t="s">
        <v>4173</v>
      </c>
      <c r="I55" s="148">
        <v>1</v>
      </c>
      <c r="J55" s="149" t="s">
        <v>3082</v>
      </c>
      <c r="K55" s="141" t="s">
        <v>1072</v>
      </c>
      <c r="L55" s="158" t="s">
        <v>1283</v>
      </c>
      <c r="M55" s="149" t="str">
        <f>VLOOKUP(L55,CódigosRetorno!$A$2:$B$1577,2,FALSE)</f>
        <v>El codigo de pais debe ser PE</v>
      </c>
      <c r="N55" s="821" t="s">
        <v>163</v>
      </c>
      <c r="O55" s="319"/>
    </row>
    <row r="56" spans="1:15" ht="24" x14ac:dyDescent="0.35">
      <c r="A56" s="319"/>
      <c r="B56" s="876"/>
      <c r="C56" s="1046"/>
      <c r="D56" s="897"/>
      <c r="E56" s="897"/>
      <c r="F56" s="876"/>
      <c r="G56" s="161" t="s">
        <v>3930</v>
      </c>
      <c r="H56" s="149" t="s">
        <v>3908</v>
      </c>
      <c r="I56" s="148" t="s">
        <v>3900</v>
      </c>
      <c r="J56" s="149" t="s">
        <v>6365</v>
      </c>
      <c r="K56" s="141" t="s">
        <v>1072</v>
      </c>
      <c r="L56" s="158" t="s">
        <v>4245</v>
      </c>
      <c r="M56" s="149" t="str">
        <f>VLOOKUP(L56,CódigosRetorno!$A$2:$B$1577,2,FALSE)</f>
        <v>El dato ingresado como atributo @listID es incorrecto.</v>
      </c>
      <c r="N56" s="814" t="s">
        <v>163</v>
      </c>
      <c r="O56" s="319"/>
    </row>
    <row r="57" spans="1:15" ht="48" x14ac:dyDescent="0.35">
      <c r="A57" s="319"/>
      <c r="B57" s="876"/>
      <c r="C57" s="1046"/>
      <c r="D57" s="897"/>
      <c r="E57" s="897"/>
      <c r="F57" s="876"/>
      <c r="G57" s="161" t="s">
        <v>3931</v>
      </c>
      <c r="H57" s="149" t="s">
        <v>3899</v>
      </c>
      <c r="I57" s="148" t="s">
        <v>3900</v>
      </c>
      <c r="J57" s="149" t="s">
        <v>6362</v>
      </c>
      <c r="K57" s="141" t="s">
        <v>1072</v>
      </c>
      <c r="L57" s="158" t="s">
        <v>4241</v>
      </c>
      <c r="M57" s="149" t="str">
        <f>VLOOKUP(L57,CódigosRetorno!$A$2:$B$1577,2,FALSE)</f>
        <v>El dato ingresado como atributo @listAgencyName es incorrecto.</v>
      </c>
      <c r="N57" s="821" t="s">
        <v>163</v>
      </c>
      <c r="O57" s="319"/>
    </row>
    <row r="58" spans="1:15" ht="24" x14ac:dyDescent="0.35">
      <c r="A58" s="319"/>
      <c r="B58" s="876"/>
      <c r="C58" s="1046"/>
      <c r="D58" s="897"/>
      <c r="E58" s="897"/>
      <c r="F58" s="876"/>
      <c r="G58" s="148" t="s">
        <v>3932</v>
      </c>
      <c r="H58" s="149" t="s">
        <v>3902</v>
      </c>
      <c r="I58" s="148" t="s">
        <v>3900</v>
      </c>
      <c r="J58" s="149" t="s">
        <v>6506</v>
      </c>
      <c r="K58" s="158" t="s">
        <v>1072</v>
      </c>
      <c r="L58" s="160" t="s">
        <v>4242</v>
      </c>
      <c r="M58" s="149" t="str">
        <f>VLOOKUP(L58,CódigosRetorno!$A$2:$B$1577,2,FALSE)</f>
        <v>El dato ingresado como atributo @listName es incorrecto.</v>
      </c>
      <c r="N58" s="821" t="s">
        <v>163</v>
      </c>
      <c r="O58" s="319"/>
    </row>
    <row r="59" spans="1:15" ht="24" x14ac:dyDescent="0.35">
      <c r="A59" s="319"/>
      <c r="B59" s="876">
        <f>B47+1</f>
        <v>14</v>
      </c>
      <c r="C59" s="920" t="s">
        <v>5731</v>
      </c>
      <c r="D59" s="897" t="s">
        <v>3</v>
      </c>
      <c r="E59" s="897" t="s">
        <v>4</v>
      </c>
      <c r="F59" s="876" t="s">
        <v>40</v>
      </c>
      <c r="G59" s="897" t="s">
        <v>62</v>
      </c>
      <c r="H59" s="920" t="s">
        <v>4722</v>
      </c>
      <c r="I59" s="878">
        <v>1</v>
      </c>
      <c r="J59" s="149" t="s">
        <v>2853</v>
      </c>
      <c r="K59" s="158" t="s">
        <v>1072</v>
      </c>
      <c r="L59" s="158" t="s">
        <v>3746</v>
      </c>
      <c r="M59" s="149" t="str">
        <f>VLOOKUP(L59,CódigosRetorno!$A$2:$B$1577,2,FALSE)</f>
        <v>El XML no contiene el tag o no existe información del código de local anexo del emisor</v>
      </c>
      <c r="N59" s="814" t="s">
        <v>163</v>
      </c>
      <c r="O59" s="319"/>
    </row>
    <row r="60" spans="1:15" ht="24" x14ac:dyDescent="0.35">
      <c r="A60" s="319"/>
      <c r="B60" s="876"/>
      <c r="C60" s="920"/>
      <c r="D60" s="897"/>
      <c r="E60" s="897"/>
      <c r="F60" s="876"/>
      <c r="G60" s="897"/>
      <c r="H60" s="920"/>
      <c r="I60" s="893"/>
      <c r="J60" s="149" t="s">
        <v>4739</v>
      </c>
      <c r="K60" s="141" t="s">
        <v>1072</v>
      </c>
      <c r="L60" s="158" t="s">
        <v>3880</v>
      </c>
      <c r="M60" s="149" t="str">
        <f>VLOOKUP(L60,CódigosRetorno!$A$2:$B$1577,2,FALSE)</f>
        <v>El dato ingresado como local anexo no cumple con el formato establecido</v>
      </c>
      <c r="N60" s="822" t="s">
        <v>163</v>
      </c>
      <c r="O60" s="319"/>
    </row>
    <row r="61" spans="1:15" ht="24" x14ac:dyDescent="0.35">
      <c r="A61" s="319"/>
      <c r="B61" s="876"/>
      <c r="C61" s="920"/>
      <c r="D61" s="897"/>
      <c r="E61" s="897" t="s">
        <v>8</v>
      </c>
      <c r="F61" s="876"/>
      <c r="G61" s="148" t="s">
        <v>3898</v>
      </c>
      <c r="H61" s="99" t="s">
        <v>3899</v>
      </c>
      <c r="I61" s="148" t="s">
        <v>3900</v>
      </c>
      <c r="J61" s="149" t="s">
        <v>4253</v>
      </c>
      <c r="K61" s="141" t="s">
        <v>1072</v>
      </c>
      <c r="L61" s="158" t="s">
        <v>4241</v>
      </c>
      <c r="M61" s="149" t="str">
        <f>VLOOKUP(L61,CódigosRetorno!$A$2:$B$1577,2,FALSE)</f>
        <v>El dato ingresado como atributo @listAgencyName es incorrecto.</v>
      </c>
      <c r="N61" s="814" t="s">
        <v>163</v>
      </c>
      <c r="O61" s="319"/>
    </row>
    <row r="62" spans="1:15" ht="24" x14ac:dyDescent="0.35">
      <c r="A62" s="319"/>
      <c r="B62" s="876"/>
      <c r="C62" s="920"/>
      <c r="D62" s="897"/>
      <c r="E62" s="897"/>
      <c r="F62" s="876"/>
      <c r="G62" s="148" t="s">
        <v>3979</v>
      </c>
      <c r="H62" s="99" t="s">
        <v>3902</v>
      </c>
      <c r="I62" s="148" t="s">
        <v>3900</v>
      </c>
      <c r="J62" s="149" t="s">
        <v>4260</v>
      </c>
      <c r="K62" s="141" t="s">
        <v>1072</v>
      </c>
      <c r="L62" s="158" t="s">
        <v>4242</v>
      </c>
      <c r="M62" s="149" t="str">
        <f>VLOOKUP(L62,CódigosRetorno!$A$2:$B$1577,2,FALSE)</f>
        <v>El dato ingresado como atributo @listName es incorrecto.</v>
      </c>
      <c r="N62" s="821" t="s">
        <v>163</v>
      </c>
      <c r="O62" s="319"/>
    </row>
    <row r="63" spans="1:15" x14ac:dyDescent="0.35">
      <c r="A63" s="319"/>
      <c r="B63" s="186" t="s">
        <v>6106</v>
      </c>
      <c r="C63" s="186"/>
      <c r="D63" s="190"/>
      <c r="E63" s="180" t="s">
        <v>163</v>
      </c>
      <c r="F63" s="181" t="s">
        <v>163</v>
      </c>
      <c r="G63" s="181" t="s">
        <v>163</v>
      </c>
      <c r="H63" s="182"/>
      <c r="I63" s="181"/>
      <c r="J63" s="178" t="s">
        <v>163</v>
      </c>
      <c r="K63" s="183" t="s">
        <v>163</v>
      </c>
      <c r="L63" s="184" t="s">
        <v>163</v>
      </c>
      <c r="M63" s="178" t="s">
        <v>163</v>
      </c>
      <c r="N63" s="185" t="s">
        <v>163</v>
      </c>
      <c r="O63" s="319"/>
    </row>
    <row r="64" spans="1:15" ht="24" x14ac:dyDescent="0.35">
      <c r="A64" s="319"/>
      <c r="B64" s="876">
        <f>+B59+1</f>
        <v>15</v>
      </c>
      <c r="C64" s="920" t="s">
        <v>3933</v>
      </c>
      <c r="D64" s="897" t="s">
        <v>3</v>
      </c>
      <c r="E64" s="897" t="s">
        <v>4</v>
      </c>
      <c r="F64" s="876" t="s">
        <v>11</v>
      </c>
      <c r="G64" s="897"/>
      <c r="H64" s="920" t="s">
        <v>4174</v>
      </c>
      <c r="I64" s="878">
        <v>1</v>
      </c>
      <c r="J64" s="149" t="s">
        <v>2853</v>
      </c>
      <c r="K64" s="158" t="s">
        <v>171</v>
      </c>
      <c r="L64" s="160" t="s">
        <v>1620</v>
      </c>
      <c r="M64" s="149" t="str">
        <f>VLOOKUP(L64,CódigosRetorno!$A$2:$B$1577,2,FALSE)</f>
        <v>El XML no contiene el tag o no existe información del número de documento de identidad del cliente</v>
      </c>
      <c r="N64" s="814" t="s">
        <v>163</v>
      </c>
      <c r="O64" s="319"/>
    </row>
    <row r="65" spans="1:15" ht="36" x14ac:dyDescent="0.35">
      <c r="A65" s="319"/>
      <c r="B65" s="876"/>
      <c r="C65" s="920"/>
      <c r="D65" s="897"/>
      <c r="E65" s="897"/>
      <c r="F65" s="876"/>
      <c r="G65" s="897"/>
      <c r="H65" s="920"/>
      <c r="I65" s="893"/>
      <c r="J65" s="149" t="s">
        <v>3085</v>
      </c>
      <c r="K65" s="158" t="s">
        <v>171</v>
      </c>
      <c r="L65" s="160" t="s">
        <v>697</v>
      </c>
      <c r="M65" s="149" t="str">
        <f>VLOOKUP(L65,CódigosRetorno!$A$2:$B$1577,2,FALSE)</f>
        <v>El numero de documento de identidad del receptor debe ser  RUC</v>
      </c>
      <c r="N65" s="814" t="s">
        <v>163</v>
      </c>
      <c r="O65" s="319"/>
    </row>
    <row r="66" spans="1:15" ht="24" x14ac:dyDescent="0.35">
      <c r="A66" s="319"/>
      <c r="B66" s="876"/>
      <c r="C66" s="920"/>
      <c r="D66" s="897"/>
      <c r="E66" s="897"/>
      <c r="F66" s="876"/>
      <c r="G66" s="897"/>
      <c r="H66" s="920"/>
      <c r="I66" s="893"/>
      <c r="J66" s="149" t="s">
        <v>2825</v>
      </c>
      <c r="K66" s="158" t="s">
        <v>171</v>
      </c>
      <c r="L66" s="160" t="s">
        <v>4636</v>
      </c>
      <c r="M66" s="149" t="str">
        <f>VLOOKUP(L66,CódigosRetorno!$A$2:$B$1577,2,FALSE)</f>
        <v>El numero de RUC del receptor no existe.</v>
      </c>
      <c r="N66" s="814" t="s">
        <v>2512</v>
      </c>
      <c r="O66" s="319"/>
    </row>
    <row r="67" spans="1:15" ht="36" x14ac:dyDescent="0.35">
      <c r="A67" s="319"/>
      <c r="B67" s="876"/>
      <c r="C67" s="920"/>
      <c r="D67" s="897"/>
      <c r="E67" s="897"/>
      <c r="F67" s="876"/>
      <c r="G67" s="897"/>
      <c r="H67" s="920"/>
      <c r="I67" s="893"/>
      <c r="J67" s="149" t="s">
        <v>2752</v>
      </c>
      <c r="K67" s="158" t="s">
        <v>1072</v>
      </c>
      <c r="L67" s="160" t="s">
        <v>1322</v>
      </c>
      <c r="M67" s="149" t="str">
        <f>VLOOKUP(L67,CódigosRetorno!$A$2:$B$1577,2,FALSE)</f>
        <v>El RUC  del receptor no esta activo</v>
      </c>
      <c r="N67" s="814" t="s">
        <v>2512</v>
      </c>
      <c r="O67" s="319"/>
    </row>
    <row r="68" spans="1:15" ht="36" x14ac:dyDescent="0.35">
      <c r="A68" s="319"/>
      <c r="B68" s="876"/>
      <c r="C68" s="920"/>
      <c r="D68" s="897"/>
      <c r="E68" s="897"/>
      <c r="F68" s="876"/>
      <c r="G68" s="897"/>
      <c r="H68" s="920"/>
      <c r="I68" s="879"/>
      <c r="J68" s="379" t="s">
        <v>5832</v>
      </c>
      <c r="K68" s="377" t="s">
        <v>1072</v>
      </c>
      <c r="L68" s="378" t="s">
        <v>1320</v>
      </c>
      <c r="M68" s="149" t="str">
        <f>VLOOKUP(L68,CódigosRetorno!$A$2:$B$1577,2,FALSE)</f>
        <v>El RUC del receptor no esta habido</v>
      </c>
      <c r="N68" s="814" t="s">
        <v>2512</v>
      </c>
      <c r="O68" s="319"/>
    </row>
    <row r="69" spans="1:15" ht="24" x14ac:dyDescent="0.35">
      <c r="A69" s="319"/>
      <c r="B69" s="876"/>
      <c r="C69" s="920"/>
      <c r="D69" s="897"/>
      <c r="E69" s="897"/>
      <c r="F69" s="876" t="s">
        <v>43</v>
      </c>
      <c r="G69" s="897" t="s">
        <v>5743</v>
      </c>
      <c r="H69" s="920" t="s">
        <v>4175</v>
      </c>
      <c r="I69" s="905">
        <v>1</v>
      </c>
      <c r="J69" s="618" t="s">
        <v>6366</v>
      </c>
      <c r="K69" s="158" t="s">
        <v>171</v>
      </c>
      <c r="L69" s="160" t="s">
        <v>1620</v>
      </c>
      <c r="M69" s="149" t="str">
        <f>VLOOKUP(L69,CódigosRetorno!$A$2:$B$1577,2,FALSE)</f>
        <v>El XML no contiene el tag o no existe información del número de documento de identidad del cliente</v>
      </c>
      <c r="N69" s="814" t="s">
        <v>163</v>
      </c>
      <c r="O69" s="319"/>
    </row>
    <row r="70" spans="1:15" ht="24" x14ac:dyDescent="0.35">
      <c r="A70" s="319"/>
      <c r="B70" s="876"/>
      <c r="C70" s="920"/>
      <c r="D70" s="897"/>
      <c r="E70" s="897"/>
      <c r="F70" s="876"/>
      <c r="G70" s="897"/>
      <c r="H70" s="920"/>
      <c r="I70" s="899"/>
      <c r="J70" s="149" t="s">
        <v>5104</v>
      </c>
      <c r="K70" s="158" t="s">
        <v>171</v>
      </c>
      <c r="L70" s="160" t="s">
        <v>700</v>
      </c>
      <c r="M70" s="149" t="str">
        <f>VLOOKUP(L70,CódigosRetorno!$A$2:$B$1577,2,FALSE)</f>
        <v>El dato ingresado  en el tipo de documento de identidad del receptor no cumple con el estandar o no esta permitido.</v>
      </c>
      <c r="N70" s="814" t="s">
        <v>4669</v>
      </c>
      <c r="O70" s="319"/>
    </row>
    <row r="71" spans="1:15" ht="24" x14ac:dyDescent="0.35">
      <c r="A71" s="319"/>
      <c r="B71" s="876"/>
      <c r="C71" s="920"/>
      <c r="D71" s="897"/>
      <c r="E71" s="897" t="s">
        <v>8</v>
      </c>
      <c r="F71" s="876"/>
      <c r="G71" s="148" t="s">
        <v>3914</v>
      </c>
      <c r="H71" s="159" t="s">
        <v>3915</v>
      </c>
      <c r="I71" s="148" t="s">
        <v>3900</v>
      </c>
      <c r="J71" s="149" t="s">
        <v>6363</v>
      </c>
      <c r="K71" s="141" t="s">
        <v>1072</v>
      </c>
      <c r="L71" s="158" t="s">
        <v>4246</v>
      </c>
      <c r="M71" s="149" t="str">
        <f>VLOOKUP(L71,CódigosRetorno!$A$2:$B$1577,2,FALSE)</f>
        <v>El dato ingresado como atributo @schemeName es incorrecto.</v>
      </c>
      <c r="N71" s="821" t="s">
        <v>163</v>
      </c>
      <c r="O71" s="319"/>
    </row>
    <row r="72" spans="1:15" ht="24" x14ac:dyDescent="0.35">
      <c r="A72" s="319"/>
      <c r="B72" s="876"/>
      <c r="C72" s="920"/>
      <c r="D72" s="897"/>
      <c r="E72" s="897"/>
      <c r="F72" s="876"/>
      <c r="G72" s="148" t="s">
        <v>3898</v>
      </c>
      <c r="H72" s="159" t="s">
        <v>3916</v>
      </c>
      <c r="I72" s="148" t="s">
        <v>3900</v>
      </c>
      <c r="J72" s="149" t="s">
        <v>4253</v>
      </c>
      <c r="K72" s="141" t="s">
        <v>1072</v>
      </c>
      <c r="L72" s="158" t="s">
        <v>4247</v>
      </c>
      <c r="M72" s="149" t="str">
        <f>VLOOKUP(L72,CódigosRetorno!$A$2:$B$1577,2,FALSE)</f>
        <v>El dato ingresado como atributo @schemeAgencyName es incorrecto.</v>
      </c>
      <c r="N72" s="821" t="s">
        <v>163</v>
      </c>
      <c r="O72" s="319"/>
    </row>
    <row r="73" spans="1:15" ht="36" x14ac:dyDescent="0.35">
      <c r="A73" s="319"/>
      <c r="B73" s="876"/>
      <c r="C73" s="920"/>
      <c r="D73" s="897"/>
      <c r="E73" s="897"/>
      <c r="F73" s="876"/>
      <c r="G73" s="148" t="s">
        <v>3917</v>
      </c>
      <c r="H73" s="159" t="s">
        <v>3918</v>
      </c>
      <c r="I73" s="148" t="s">
        <v>3900</v>
      </c>
      <c r="J73" s="149" t="s">
        <v>6364</v>
      </c>
      <c r="K73" s="158" t="s">
        <v>1072</v>
      </c>
      <c r="L73" s="160" t="s">
        <v>4248</v>
      </c>
      <c r="M73" s="149" t="str">
        <f>VLOOKUP(L73,CódigosRetorno!$A$2:$B$1577,2,FALSE)</f>
        <v>El dato ingresado como atributo @schemeURI es incorrecto.</v>
      </c>
      <c r="N73" s="821" t="s">
        <v>163</v>
      </c>
      <c r="O73" s="319"/>
    </row>
    <row r="74" spans="1:15" ht="24" x14ac:dyDescent="0.35">
      <c r="A74" s="319"/>
      <c r="B74" s="876">
        <f>B64+1</f>
        <v>16</v>
      </c>
      <c r="C74" s="870" t="s">
        <v>49</v>
      </c>
      <c r="D74" s="897" t="s">
        <v>3</v>
      </c>
      <c r="E74" s="897" t="s">
        <v>4</v>
      </c>
      <c r="F74" s="876" t="s">
        <v>4166</v>
      </c>
      <c r="G74" s="897"/>
      <c r="H74" s="920" t="s">
        <v>70</v>
      </c>
      <c r="I74" s="878">
        <v>1</v>
      </c>
      <c r="J74" s="149" t="s">
        <v>2853</v>
      </c>
      <c r="K74" s="158" t="s">
        <v>171</v>
      </c>
      <c r="L74" s="160" t="s">
        <v>701</v>
      </c>
      <c r="M74" s="149" t="str">
        <f>VLOOKUP(L74,CódigosRetorno!$A$2:$B$1577,2,FALSE)</f>
        <v>El XML no contiene el tag o no existe informacion de RegistrationName del receptor del documento</v>
      </c>
      <c r="N74" s="814" t="s">
        <v>163</v>
      </c>
      <c r="O74" s="319"/>
    </row>
    <row r="75" spans="1:15" ht="48" x14ac:dyDescent="0.35">
      <c r="A75" s="319"/>
      <c r="B75" s="876"/>
      <c r="C75" s="870"/>
      <c r="D75" s="897"/>
      <c r="E75" s="897"/>
      <c r="F75" s="876"/>
      <c r="G75" s="897"/>
      <c r="H75" s="920"/>
      <c r="I75" s="879"/>
      <c r="J75" s="647" t="s">
        <v>6583</v>
      </c>
      <c r="K75" s="377" t="s">
        <v>171</v>
      </c>
      <c r="L75" s="378" t="s">
        <v>702</v>
      </c>
      <c r="M75" s="149" t="str">
        <f>VLOOKUP(L75,CódigosRetorno!$A$2:$B$1577,2,FALSE)</f>
        <v>RegistrationName -  El dato ingresado no cumple con el estandar</v>
      </c>
      <c r="N75" s="816" t="s">
        <v>163</v>
      </c>
      <c r="O75" s="319"/>
    </row>
    <row r="76" spans="1:15" ht="48" x14ac:dyDescent="0.35">
      <c r="A76" s="319"/>
      <c r="B76" s="878">
        <f>B74+1</f>
        <v>17</v>
      </c>
      <c r="C76" s="903" t="s">
        <v>5909</v>
      </c>
      <c r="D76" s="889" t="s">
        <v>3</v>
      </c>
      <c r="E76" s="889" t="s">
        <v>8</v>
      </c>
      <c r="F76" s="148" t="s">
        <v>11</v>
      </c>
      <c r="G76" s="141"/>
      <c r="H76" s="149" t="s">
        <v>5528</v>
      </c>
      <c r="I76" s="148">
        <v>1</v>
      </c>
      <c r="J76" s="149" t="s">
        <v>2514</v>
      </c>
      <c r="K76" s="158" t="s">
        <v>163</v>
      </c>
      <c r="L76" s="160" t="s">
        <v>163</v>
      </c>
      <c r="M76" s="149" t="str">
        <f>VLOOKUP(L76,CódigosRetorno!$A$2:$B$1577,2,FALSE)</f>
        <v>-</v>
      </c>
      <c r="N76" s="814" t="s">
        <v>163</v>
      </c>
      <c r="O76" s="319"/>
    </row>
    <row r="77" spans="1:15" ht="48" x14ac:dyDescent="0.35">
      <c r="A77" s="319"/>
      <c r="B77" s="893"/>
      <c r="C77" s="909"/>
      <c r="D77" s="894"/>
      <c r="E77" s="894"/>
      <c r="F77" s="148" t="s">
        <v>43</v>
      </c>
      <c r="G77" s="141" t="s">
        <v>5743</v>
      </c>
      <c r="H77" s="149" t="s">
        <v>5529</v>
      </c>
      <c r="I77" s="148">
        <v>1</v>
      </c>
      <c r="J77" s="149" t="s">
        <v>2514</v>
      </c>
      <c r="K77" s="158" t="s">
        <v>163</v>
      </c>
      <c r="L77" s="160" t="s">
        <v>163</v>
      </c>
      <c r="M77" s="149" t="str">
        <f>VLOOKUP(L77,CódigosRetorno!$A$2:$B$1577,2,FALSE)</f>
        <v>-</v>
      </c>
      <c r="N77" s="821" t="s">
        <v>163</v>
      </c>
      <c r="O77" s="319"/>
    </row>
    <row r="78" spans="1:15" ht="24" x14ac:dyDescent="0.35">
      <c r="A78" s="319"/>
      <c r="B78" s="893"/>
      <c r="C78" s="909"/>
      <c r="D78" s="894"/>
      <c r="E78" s="894"/>
      <c r="F78" s="878"/>
      <c r="G78" s="161" t="s">
        <v>3914</v>
      </c>
      <c r="H78" s="149" t="s">
        <v>3915</v>
      </c>
      <c r="I78" s="148" t="s">
        <v>3900</v>
      </c>
      <c r="J78" s="149" t="s">
        <v>2514</v>
      </c>
      <c r="K78" s="141" t="s">
        <v>163</v>
      </c>
      <c r="L78" s="158" t="s">
        <v>163</v>
      </c>
      <c r="M78" s="149" t="str">
        <f>VLOOKUP(L78,CódigosRetorno!$A$2:$B$1577,2,FALSE)</f>
        <v>-</v>
      </c>
      <c r="N78" s="821" t="s">
        <v>163</v>
      </c>
      <c r="O78" s="319"/>
    </row>
    <row r="79" spans="1:15" x14ac:dyDescent="0.35">
      <c r="A79" s="319"/>
      <c r="B79" s="893"/>
      <c r="C79" s="909"/>
      <c r="D79" s="894"/>
      <c r="E79" s="894"/>
      <c r="F79" s="893"/>
      <c r="G79" s="161" t="s">
        <v>3898</v>
      </c>
      <c r="H79" s="149" t="s">
        <v>3916</v>
      </c>
      <c r="I79" s="148" t="s">
        <v>3900</v>
      </c>
      <c r="J79" s="149" t="s">
        <v>2514</v>
      </c>
      <c r="K79" s="141" t="s">
        <v>163</v>
      </c>
      <c r="L79" s="158" t="s">
        <v>163</v>
      </c>
      <c r="M79" s="149" t="str">
        <f>VLOOKUP(L79,CódigosRetorno!$A$2:$B$1577,2,FALSE)</f>
        <v>-</v>
      </c>
      <c r="N79" s="821" t="s">
        <v>163</v>
      </c>
      <c r="O79" s="319"/>
    </row>
    <row r="80" spans="1:15" ht="36" x14ac:dyDescent="0.35">
      <c r="A80" s="319"/>
      <c r="B80" s="893"/>
      <c r="C80" s="909"/>
      <c r="D80" s="894"/>
      <c r="E80" s="894"/>
      <c r="F80" s="879"/>
      <c r="G80" s="161" t="s">
        <v>3917</v>
      </c>
      <c r="H80" s="149" t="s">
        <v>3918</v>
      </c>
      <c r="I80" s="148" t="s">
        <v>3900</v>
      </c>
      <c r="J80" s="149" t="s">
        <v>2514</v>
      </c>
      <c r="K80" s="158" t="s">
        <v>163</v>
      </c>
      <c r="L80" s="160" t="s">
        <v>163</v>
      </c>
      <c r="M80" s="149" t="str">
        <f>VLOOKUP(L80,CódigosRetorno!$A$2:$B$1577,2,FALSE)</f>
        <v>-</v>
      </c>
      <c r="N80" s="821" t="s">
        <v>163</v>
      </c>
      <c r="O80" s="319"/>
    </row>
    <row r="81" spans="1:15" ht="48" x14ac:dyDescent="0.35">
      <c r="A81" s="319"/>
      <c r="B81" s="879"/>
      <c r="C81" s="904"/>
      <c r="D81" s="890"/>
      <c r="E81" s="890"/>
      <c r="F81" s="148" t="s">
        <v>3919</v>
      </c>
      <c r="G81" s="141"/>
      <c r="H81" s="149" t="s">
        <v>5530</v>
      </c>
      <c r="I81" s="148">
        <v>1</v>
      </c>
      <c r="J81" s="149" t="s">
        <v>2514</v>
      </c>
      <c r="K81" s="158" t="s">
        <v>163</v>
      </c>
      <c r="L81" s="160" t="s">
        <v>163</v>
      </c>
      <c r="M81" s="149" t="str">
        <f>VLOOKUP(L81,CódigosRetorno!$A$2:$B$1577,2,FALSE)</f>
        <v>-</v>
      </c>
      <c r="N81" s="814" t="s">
        <v>163</v>
      </c>
      <c r="O81" s="319"/>
    </row>
    <row r="82" spans="1:15" x14ac:dyDescent="0.35">
      <c r="A82" s="319"/>
      <c r="B82" s="197" t="s">
        <v>144</v>
      </c>
      <c r="C82" s="191"/>
      <c r="D82" s="191"/>
      <c r="E82" s="192"/>
      <c r="F82" s="192"/>
      <c r="G82" s="192"/>
      <c r="H82" s="191"/>
      <c r="I82" s="247"/>
      <c r="J82" s="178" t="s">
        <v>163</v>
      </c>
      <c r="K82" s="183"/>
      <c r="L82" s="184" t="s">
        <v>163</v>
      </c>
      <c r="M82" s="178" t="s">
        <v>163</v>
      </c>
      <c r="N82" s="183" t="s">
        <v>163</v>
      </c>
      <c r="O82" s="319"/>
    </row>
    <row r="83" spans="1:15" ht="48" x14ac:dyDescent="0.35">
      <c r="A83" s="319"/>
      <c r="B83" s="1092">
        <f>B76+1</f>
        <v>18</v>
      </c>
      <c r="C83" s="1100" t="s">
        <v>6180</v>
      </c>
      <c r="D83" s="1092" t="s">
        <v>3</v>
      </c>
      <c r="E83" s="1092" t="s">
        <v>4</v>
      </c>
      <c r="F83" s="1040" t="s">
        <v>68</v>
      </c>
      <c r="G83" s="1092" t="s">
        <v>52</v>
      </c>
      <c r="H83" s="920" t="s">
        <v>77</v>
      </c>
      <c r="I83" s="878">
        <v>1</v>
      </c>
      <c r="J83" s="149" t="s">
        <v>4750</v>
      </c>
      <c r="K83" s="158" t="s">
        <v>171</v>
      </c>
      <c r="L83" s="160" t="s">
        <v>4562</v>
      </c>
      <c r="M83" s="149" t="str">
        <f>VLOOKUP(L83,CódigosRetorno!$A$2:$B$1577,2,FALSE)</f>
        <v>Para los ajustes de operaciones de exportación solo es permitido registrar un documento que modifica.</v>
      </c>
      <c r="N83" s="821" t="s">
        <v>163</v>
      </c>
      <c r="O83" s="319"/>
    </row>
    <row r="84" spans="1:15" ht="108" x14ac:dyDescent="0.35">
      <c r="A84" s="319"/>
      <c r="B84" s="1092"/>
      <c r="C84" s="1100"/>
      <c r="D84" s="1092"/>
      <c r="E84" s="1092"/>
      <c r="F84" s="1040"/>
      <c r="G84" s="1092"/>
      <c r="H84" s="920"/>
      <c r="I84" s="893"/>
      <c r="J84" s="149" t="s">
        <v>4751</v>
      </c>
      <c r="K84" s="141" t="s">
        <v>171</v>
      </c>
      <c r="L84" s="158" t="s">
        <v>652</v>
      </c>
      <c r="M84" s="149" t="str">
        <f>VLOOKUP(L84,CódigosRetorno!$A$2:$B$1577,2,FALSE)</f>
        <v>La serie o numero del documento modificado por la Nota de Credito no cumple con el formato establecido</v>
      </c>
      <c r="N84" s="816" t="s">
        <v>163</v>
      </c>
      <c r="O84" s="319"/>
    </row>
    <row r="85" spans="1:15" ht="72" x14ac:dyDescent="0.35">
      <c r="A85" s="319"/>
      <c r="B85" s="1092"/>
      <c r="C85" s="1100"/>
      <c r="D85" s="1092"/>
      <c r="E85" s="1092"/>
      <c r="F85" s="1040"/>
      <c r="G85" s="1092"/>
      <c r="H85" s="920"/>
      <c r="I85" s="893"/>
      <c r="J85" s="149" t="s">
        <v>4752</v>
      </c>
      <c r="K85" s="141" t="s">
        <v>171</v>
      </c>
      <c r="L85" s="158" t="s">
        <v>652</v>
      </c>
      <c r="M85" s="149" t="str">
        <f>VLOOKUP(L85,CódigosRetorno!$A$2:$B$1577,2,FALSE)</f>
        <v>La serie o numero del documento modificado por la Nota de Credito no cumple con el formato establecido</v>
      </c>
      <c r="N85" s="816" t="s">
        <v>163</v>
      </c>
      <c r="O85" s="319"/>
    </row>
    <row r="86" spans="1:15" ht="84" x14ac:dyDescent="0.35">
      <c r="A86" s="319"/>
      <c r="B86" s="1092"/>
      <c r="C86" s="1100"/>
      <c r="D86" s="1092"/>
      <c r="E86" s="1092"/>
      <c r="F86" s="1040"/>
      <c r="G86" s="1092"/>
      <c r="H86" s="920"/>
      <c r="I86" s="893"/>
      <c r="J86" s="149" t="s">
        <v>4753</v>
      </c>
      <c r="K86" s="141" t="s">
        <v>171</v>
      </c>
      <c r="L86" s="158" t="s">
        <v>652</v>
      </c>
      <c r="M86" s="149" t="str">
        <f>VLOOKUP(L86,CódigosRetorno!$A$2:$B$1577,2,FALSE)</f>
        <v>La serie o numero del documento modificado por la Nota de Credito no cumple con el formato establecido</v>
      </c>
      <c r="N86" s="816" t="s">
        <v>163</v>
      </c>
      <c r="O86" s="319"/>
    </row>
    <row r="87" spans="1:15" ht="72" x14ac:dyDescent="0.35">
      <c r="A87" s="319"/>
      <c r="B87" s="1092"/>
      <c r="C87" s="1100"/>
      <c r="D87" s="1092"/>
      <c r="E87" s="1092"/>
      <c r="F87" s="1040"/>
      <c r="G87" s="1092"/>
      <c r="H87" s="920"/>
      <c r="I87" s="893"/>
      <c r="J87" s="149" t="s">
        <v>4755</v>
      </c>
      <c r="K87" s="141" t="s">
        <v>171</v>
      </c>
      <c r="L87" s="158" t="s">
        <v>652</v>
      </c>
      <c r="M87" s="149" t="str">
        <f>VLOOKUP(L87,CódigosRetorno!$A$2:$B$1577,2,FALSE)</f>
        <v>La serie o numero del documento modificado por la Nota de Credito no cumple con el formato establecido</v>
      </c>
      <c r="N87" s="816" t="s">
        <v>163</v>
      </c>
      <c r="O87" s="319"/>
    </row>
    <row r="88" spans="1:15" ht="48" x14ac:dyDescent="0.35">
      <c r="A88" s="319"/>
      <c r="B88" s="1092"/>
      <c r="C88" s="1100"/>
      <c r="D88" s="1092"/>
      <c r="E88" s="1092"/>
      <c r="F88" s="1040"/>
      <c r="G88" s="1092"/>
      <c r="H88" s="920"/>
      <c r="I88" s="893"/>
      <c r="J88" s="149" t="s">
        <v>6205</v>
      </c>
      <c r="K88" s="141" t="s">
        <v>171</v>
      </c>
      <c r="L88" s="158" t="s">
        <v>652</v>
      </c>
      <c r="M88" s="149" t="str">
        <f>VLOOKUP(L88,CódigosRetorno!$A$2:$B$1577,2,FALSE)</f>
        <v>La serie o numero del documento modificado por la Nota de Credito no cumple con el formato establecido</v>
      </c>
      <c r="N88" s="816" t="s">
        <v>163</v>
      </c>
      <c r="O88" s="319"/>
    </row>
    <row r="89" spans="1:15" ht="48" x14ac:dyDescent="0.35">
      <c r="A89" s="319"/>
      <c r="B89" s="1092"/>
      <c r="C89" s="1100"/>
      <c r="D89" s="1092"/>
      <c r="E89" s="1092"/>
      <c r="F89" s="1040"/>
      <c r="G89" s="1092"/>
      <c r="H89" s="920"/>
      <c r="I89" s="893"/>
      <c r="J89" s="149" t="s">
        <v>6199</v>
      </c>
      <c r="K89" s="141" t="s">
        <v>171</v>
      </c>
      <c r="L89" s="158" t="s">
        <v>652</v>
      </c>
      <c r="M89" s="149" t="str">
        <f>VLOOKUP(L89,CódigosRetorno!$A$2:$B$1577,2,FALSE)</f>
        <v>La serie o numero del documento modificado por la Nota de Credito no cumple con el formato establecido</v>
      </c>
      <c r="N89" s="816" t="s">
        <v>163</v>
      </c>
      <c r="O89" s="319"/>
    </row>
    <row r="90" spans="1:15" ht="132" x14ac:dyDescent="0.35">
      <c r="A90" s="319"/>
      <c r="B90" s="1092"/>
      <c r="C90" s="1100"/>
      <c r="D90" s="1092"/>
      <c r="E90" s="1092"/>
      <c r="F90" s="1040"/>
      <c r="G90" s="1092"/>
      <c r="H90" s="920"/>
      <c r="I90" s="893"/>
      <c r="J90" s="379" t="s">
        <v>6927</v>
      </c>
      <c r="K90" s="399" t="s">
        <v>171</v>
      </c>
      <c r="L90" s="377" t="s">
        <v>652</v>
      </c>
      <c r="M90" s="149" t="str">
        <f>VLOOKUP(L90,CódigosRetorno!$A$2:$B$1577,2,FALSE)</f>
        <v>La serie o numero del documento modificado por la Nota de Credito no cumple con el formato establecido</v>
      </c>
      <c r="N90" s="816" t="s">
        <v>163</v>
      </c>
      <c r="O90" s="319"/>
    </row>
    <row r="91" spans="1:15" ht="60" x14ac:dyDescent="0.35">
      <c r="A91" s="319"/>
      <c r="B91" s="1092"/>
      <c r="C91" s="1100"/>
      <c r="D91" s="1092"/>
      <c r="E91" s="1092"/>
      <c r="F91" s="1040"/>
      <c r="G91" s="1092"/>
      <c r="H91" s="920"/>
      <c r="I91" s="893"/>
      <c r="J91" s="801" t="s">
        <v>6200</v>
      </c>
      <c r="K91" s="804" t="s">
        <v>171</v>
      </c>
      <c r="L91" s="802" t="s">
        <v>2217</v>
      </c>
      <c r="M91" s="149" t="str">
        <f>VLOOKUP(L91,CódigosRetorno!$A$2:$B$1577,2,FALSE)</f>
        <v>El documento modificado en la Nota de credito no esta registrada.</v>
      </c>
      <c r="N91" s="814" t="s">
        <v>2500</v>
      </c>
      <c r="O91" s="319"/>
    </row>
    <row r="92" spans="1:15" ht="60" x14ac:dyDescent="0.35">
      <c r="A92" s="319"/>
      <c r="B92" s="1092"/>
      <c r="C92" s="1100"/>
      <c r="D92" s="1092"/>
      <c r="E92" s="1092"/>
      <c r="F92" s="1040"/>
      <c r="G92" s="1092"/>
      <c r="H92" s="920"/>
      <c r="I92" s="893"/>
      <c r="J92" s="801" t="s">
        <v>6201</v>
      </c>
      <c r="K92" s="804" t="s">
        <v>171</v>
      </c>
      <c r="L92" s="802" t="s">
        <v>2216</v>
      </c>
      <c r="M92" s="149" t="str">
        <f>VLOOKUP(L92,CódigosRetorno!$A$2:$B$1577,2,FALSE)</f>
        <v>El documento modificado en la Nota de credito se encuentra de baja</v>
      </c>
      <c r="N92" s="814" t="s">
        <v>2500</v>
      </c>
      <c r="O92" s="319"/>
    </row>
    <row r="93" spans="1:15" ht="60" x14ac:dyDescent="0.35">
      <c r="A93" s="319"/>
      <c r="B93" s="1092"/>
      <c r="C93" s="1100"/>
      <c r="D93" s="1092"/>
      <c r="E93" s="1092"/>
      <c r="F93" s="1040"/>
      <c r="G93" s="1092"/>
      <c r="H93" s="920"/>
      <c r="I93" s="893"/>
      <c r="J93" s="801" t="s">
        <v>6202</v>
      </c>
      <c r="K93" s="804" t="s">
        <v>171</v>
      </c>
      <c r="L93" s="802" t="s">
        <v>2215</v>
      </c>
      <c r="M93" s="149" t="str">
        <f>VLOOKUP(L93,CódigosRetorno!$A$2:$B$1577,2,FALSE)</f>
        <v>El documento modificado en la Nota de credito esta registrada como rechazada</v>
      </c>
      <c r="N93" s="814" t="s">
        <v>2500</v>
      </c>
      <c r="O93" s="319"/>
    </row>
    <row r="94" spans="1:15" ht="60" x14ac:dyDescent="0.35">
      <c r="A94" s="319"/>
      <c r="B94" s="1092"/>
      <c r="C94" s="1100"/>
      <c r="D94" s="1092"/>
      <c r="E94" s="1092"/>
      <c r="F94" s="1040"/>
      <c r="G94" s="1092"/>
      <c r="H94" s="920"/>
      <c r="I94" s="893"/>
      <c r="J94" s="379" t="s">
        <v>6203</v>
      </c>
      <c r="K94" s="399" t="s">
        <v>171</v>
      </c>
      <c r="L94" s="377" t="s">
        <v>4792</v>
      </c>
      <c r="M94" s="149" t="str">
        <f>VLOOKUP(L94,CódigosRetorno!$A$2:$B$1577,2,FALSE)</f>
        <v>El tipo de moneda de la nota debe ser el mismo que el declarado en el documento que modifica</v>
      </c>
      <c r="N94" s="689" t="s">
        <v>2500</v>
      </c>
      <c r="O94" s="319"/>
    </row>
    <row r="95" spans="1:15" ht="48" x14ac:dyDescent="0.35">
      <c r="A95" s="319"/>
      <c r="B95" s="1092"/>
      <c r="C95" s="1100"/>
      <c r="D95" s="1092"/>
      <c r="E95" s="1092"/>
      <c r="F95" s="1040"/>
      <c r="G95" s="1092"/>
      <c r="H95" s="920"/>
      <c r="I95" s="893"/>
      <c r="J95" s="379" t="s">
        <v>6204</v>
      </c>
      <c r="K95" s="399" t="s">
        <v>1072</v>
      </c>
      <c r="L95" s="377" t="s">
        <v>1904</v>
      </c>
      <c r="M95" s="149" t="str">
        <f>VLOOKUP(L95,CódigosRetorno!$A$2:$B$1577,2,FALSE)</f>
        <v>Documento afectado por la nota electronica no se encuentra autorizado</v>
      </c>
      <c r="N95" s="814" t="s">
        <v>2848</v>
      </c>
      <c r="O95" s="319"/>
    </row>
    <row r="96" spans="1:15" ht="24" x14ac:dyDescent="0.35">
      <c r="A96" s="319"/>
      <c r="B96" s="1092"/>
      <c r="C96" s="1100"/>
      <c r="D96" s="1092"/>
      <c r="E96" s="1092"/>
      <c r="F96" s="1040"/>
      <c r="G96" s="1092"/>
      <c r="H96" s="920"/>
      <c r="I96" s="879"/>
      <c r="J96" s="604" t="s">
        <v>6468</v>
      </c>
      <c r="K96" s="602" t="s">
        <v>171</v>
      </c>
      <c r="L96" s="377" t="s">
        <v>703</v>
      </c>
      <c r="M96" s="149" t="str">
        <f>VLOOKUP(L96,CódigosRetorno!$A$2:$B$1577,2,FALSE)</f>
        <v>El comprobante contiene un tipo y número de Documento Relacionado repetido</v>
      </c>
      <c r="N96" s="814" t="s">
        <v>163</v>
      </c>
      <c r="O96" s="319"/>
    </row>
    <row r="97" spans="1:15" ht="36" x14ac:dyDescent="0.35">
      <c r="A97" s="319"/>
      <c r="B97" s="1092">
        <f>+B83+1</f>
        <v>19</v>
      </c>
      <c r="C97" s="1043" t="s">
        <v>150</v>
      </c>
      <c r="D97" s="1092" t="s">
        <v>3</v>
      </c>
      <c r="E97" s="1099" t="s">
        <v>4</v>
      </c>
      <c r="F97" s="1040" t="s">
        <v>9</v>
      </c>
      <c r="G97" s="1040" t="s">
        <v>5746</v>
      </c>
      <c r="H97" s="920" t="s">
        <v>2826</v>
      </c>
      <c r="I97" s="878">
        <v>1</v>
      </c>
      <c r="J97" s="149" t="s">
        <v>4903</v>
      </c>
      <c r="K97" s="158" t="s">
        <v>171</v>
      </c>
      <c r="L97" s="160" t="s">
        <v>3150</v>
      </c>
      <c r="M97" s="149" t="str">
        <f>VLOOKUP(L97,CódigosRetorno!$A$2:$B$1577,2,FALSE)</f>
        <v>El valor del Tag no se encuentra en el catálogo</v>
      </c>
      <c r="N97" s="814" t="s">
        <v>4548</v>
      </c>
      <c r="O97" s="319"/>
    </row>
    <row r="98" spans="1:15" ht="120" x14ac:dyDescent="0.35">
      <c r="A98" s="319"/>
      <c r="B98" s="1092"/>
      <c r="C98" s="1043"/>
      <c r="D98" s="1092"/>
      <c r="E98" s="1099"/>
      <c r="F98" s="1040"/>
      <c r="G98" s="1040"/>
      <c r="H98" s="920"/>
      <c r="I98" s="893"/>
      <c r="J98" s="379" t="s">
        <v>6771</v>
      </c>
      <c r="K98" s="377" t="s">
        <v>171</v>
      </c>
      <c r="L98" s="378" t="s">
        <v>647</v>
      </c>
      <c r="M98" s="149" t="str">
        <f>VLOOKUP(L98,CódigosRetorno!$A$2:$B$1577,2,FALSE)</f>
        <v>El tipo de documento modificado por la Nota de credito debe ser factura electronica o ticket</v>
      </c>
      <c r="N98" s="816" t="s">
        <v>163</v>
      </c>
      <c r="O98" s="319"/>
    </row>
    <row r="99" spans="1:15" ht="36" x14ac:dyDescent="0.35">
      <c r="A99" s="319"/>
      <c r="B99" s="1092"/>
      <c r="C99" s="1043"/>
      <c r="D99" s="1092"/>
      <c r="E99" s="1099"/>
      <c r="F99" s="1040"/>
      <c r="G99" s="1040"/>
      <c r="H99" s="920"/>
      <c r="I99" s="893"/>
      <c r="J99" s="149" t="s">
        <v>4754</v>
      </c>
      <c r="K99" s="158" t="s">
        <v>171</v>
      </c>
      <c r="L99" s="160" t="s">
        <v>648</v>
      </c>
      <c r="M99" s="149" t="str">
        <f>VLOOKUP(L99,CódigosRetorno!$A$2:$B$1577,2,FALSE)</f>
        <v>El tipo de documento modificado por la Nota de credito debe ser boleta electronica</v>
      </c>
      <c r="N99" s="816" t="s">
        <v>163</v>
      </c>
      <c r="O99" s="319"/>
    </row>
    <row r="100" spans="1:15" ht="36" x14ac:dyDescent="0.35">
      <c r="A100" s="319"/>
      <c r="B100" s="1092"/>
      <c r="C100" s="1043"/>
      <c r="D100" s="1092"/>
      <c r="E100" s="1099"/>
      <c r="F100" s="1040"/>
      <c r="G100" s="1040"/>
      <c r="H100" s="920"/>
      <c r="I100" s="879"/>
      <c r="J100" s="801" t="s">
        <v>5838</v>
      </c>
      <c r="K100" s="802" t="s">
        <v>171</v>
      </c>
      <c r="L100" s="803" t="s">
        <v>3165</v>
      </c>
      <c r="M100" s="149" t="str">
        <f>VLOOKUP(L100,CódigosRetorno!$A$2:$B$1577,2,FALSE)</f>
        <v>El tipo de documento modificado por la Nota de debito debe ser Servicio Publico electronico</v>
      </c>
      <c r="N100" s="816" t="s">
        <v>163</v>
      </c>
      <c r="O100" s="319"/>
    </row>
    <row r="101" spans="1:15" ht="24" x14ac:dyDescent="0.35">
      <c r="A101" s="319"/>
      <c r="B101" s="1092"/>
      <c r="C101" s="1043"/>
      <c r="D101" s="1092"/>
      <c r="E101" s="1099"/>
      <c r="F101" s="1040"/>
      <c r="G101" s="161" t="s">
        <v>3898</v>
      </c>
      <c r="H101" s="99" t="s">
        <v>3899</v>
      </c>
      <c r="I101" s="148" t="s">
        <v>3900</v>
      </c>
      <c r="J101" s="149" t="s">
        <v>4253</v>
      </c>
      <c r="K101" s="141" t="s">
        <v>1072</v>
      </c>
      <c r="L101" s="158" t="s">
        <v>4241</v>
      </c>
      <c r="M101" s="149" t="str">
        <f>VLOOKUP(L101,CódigosRetorno!$A$2:$B$1577,2,FALSE)</f>
        <v>El dato ingresado como atributo @listAgencyName es incorrecto.</v>
      </c>
      <c r="N101" s="821" t="s">
        <v>163</v>
      </c>
      <c r="O101" s="319"/>
    </row>
    <row r="102" spans="1:15" ht="24" x14ac:dyDescent="0.35">
      <c r="A102" s="319"/>
      <c r="B102" s="1092"/>
      <c r="C102" s="1043"/>
      <c r="D102" s="1092"/>
      <c r="E102" s="1099"/>
      <c r="F102" s="1040"/>
      <c r="G102" s="161" t="s">
        <v>3901</v>
      </c>
      <c r="H102" s="99" t="s">
        <v>3902</v>
      </c>
      <c r="I102" s="148" t="s">
        <v>3900</v>
      </c>
      <c r="J102" s="149" t="s">
        <v>4254</v>
      </c>
      <c r="K102" s="158" t="s">
        <v>1072</v>
      </c>
      <c r="L102" s="160" t="s">
        <v>4242</v>
      </c>
      <c r="M102" s="149" t="str">
        <f>VLOOKUP(L102,CódigosRetorno!$A$2:$B$1577,2,FALSE)</f>
        <v>El dato ingresado como atributo @listName es incorrecto.</v>
      </c>
      <c r="N102" s="821" t="s">
        <v>163</v>
      </c>
      <c r="O102" s="319"/>
    </row>
    <row r="103" spans="1:15" ht="36" x14ac:dyDescent="0.35">
      <c r="A103" s="319"/>
      <c r="B103" s="1092"/>
      <c r="C103" s="1043"/>
      <c r="D103" s="1092"/>
      <c r="E103" s="1099"/>
      <c r="F103" s="1040"/>
      <c r="G103" s="161" t="s">
        <v>3903</v>
      </c>
      <c r="H103" s="99" t="s">
        <v>3904</v>
      </c>
      <c r="I103" s="148" t="s">
        <v>3900</v>
      </c>
      <c r="J103" s="149" t="s">
        <v>4255</v>
      </c>
      <c r="K103" s="158" t="s">
        <v>1072</v>
      </c>
      <c r="L103" s="160" t="s">
        <v>4243</v>
      </c>
      <c r="M103" s="149" t="str">
        <f>VLOOKUP(L103,CódigosRetorno!$A$2:$B$1577,2,FALSE)</f>
        <v>El dato ingresado como atributo @listURI es incorrecto.</v>
      </c>
      <c r="N103" s="821" t="s">
        <v>163</v>
      </c>
      <c r="O103" s="319"/>
    </row>
    <row r="104" spans="1:15" ht="60" x14ac:dyDescent="0.35">
      <c r="A104" s="319"/>
      <c r="B104" s="876">
        <f>B97+1</f>
        <v>20</v>
      </c>
      <c r="C104" s="920" t="s">
        <v>3983</v>
      </c>
      <c r="D104" s="897" t="s">
        <v>3</v>
      </c>
      <c r="E104" s="897" t="s">
        <v>8</v>
      </c>
      <c r="F104" s="876" t="s">
        <v>17</v>
      </c>
      <c r="G104" s="897"/>
      <c r="H104" s="920" t="s">
        <v>4176</v>
      </c>
      <c r="I104" s="878">
        <v>1</v>
      </c>
      <c r="J104" s="151" t="s">
        <v>3071</v>
      </c>
      <c r="K104" s="158" t="s">
        <v>1072</v>
      </c>
      <c r="L104" s="160" t="s">
        <v>680</v>
      </c>
      <c r="M104" s="149" t="str">
        <f>VLOOKUP(L104,CódigosRetorno!$A$2:$B$1577,2,FALSE)</f>
        <v>El ID de las guias debe tener informacion de la SERIE-NUMERO de guia.</v>
      </c>
      <c r="N104" s="816" t="s">
        <v>163</v>
      </c>
      <c r="O104" s="319"/>
    </row>
    <row r="105" spans="1:15" ht="24" x14ac:dyDescent="0.35">
      <c r="A105" s="319"/>
      <c r="B105" s="876"/>
      <c r="C105" s="920"/>
      <c r="D105" s="897"/>
      <c r="E105" s="897"/>
      <c r="F105" s="876"/>
      <c r="G105" s="897"/>
      <c r="H105" s="920"/>
      <c r="I105" s="879"/>
      <c r="J105" s="604" t="s">
        <v>6469</v>
      </c>
      <c r="K105" s="377" t="s">
        <v>171</v>
      </c>
      <c r="L105" s="378" t="s">
        <v>705</v>
      </c>
      <c r="M105" s="149" t="str">
        <f>VLOOKUP(L105,CódigosRetorno!$A$2:$B$1577,2,FALSE)</f>
        <v>El comprobante contiene un tipo y número de Guía de Remisión repetido</v>
      </c>
      <c r="N105" s="816" t="s">
        <v>163</v>
      </c>
      <c r="O105" s="319"/>
    </row>
    <row r="106" spans="1:15" ht="24" x14ac:dyDescent="0.35">
      <c r="A106" s="319"/>
      <c r="B106" s="876"/>
      <c r="C106" s="920"/>
      <c r="D106" s="897"/>
      <c r="E106" s="897"/>
      <c r="F106" s="148" t="s">
        <v>9</v>
      </c>
      <c r="G106" s="141" t="s">
        <v>5746</v>
      </c>
      <c r="H106" s="151" t="s">
        <v>4177</v>
      </c>
      <c r="I106" s="148">
        <v>1</v>
      </c>
      <c r="J106" s="149" t="s">
        <v>2807</v>
      </c>
      <c r="K106" s="158" t="s">
        <v>1072</v>
      </c>
      <c r="L106" s="160" t="s">
        <v>678</v>
      </c>
      <c r="M106" s="149" t="str">
        <f>VLOOKUP(L106,CódigosRetorno!$A$2:$B$1577,2,FALSE)</f>
        <v>El DocumentTypeCode de las guias debe ser 09 o 31</v>
      </c>
      <c r="N106" s="816" t="s">
        <v>163</v>
      </c>
      <c r="O106" s="319"/>
    </row>
    <row r="107" spans="1:15" ht="24" x14ac:dyDescent="0.35">
      <c r="A107" s="319"/>
      <c r="B107" s="876"/>
      <c r="C107" s="920"/>
      <c r="D107" s="897"/>
      <c r="E107" s="897"/>
      <c r="F107" s="876"/>
      <c r="G107" s="161" t="s">
        <v>3898</v>
      </c>
      <c r="H107" s="99" t="s">
        <v>3899</v>
      </c>
      <c r="I107" s="148" t="s">
        <v>3900</v>
      </c>
      <c r="J107" s="149" t="s">
        <v>4253</v>
      </c>
      <c r="K107" s="141" t="s">
        <v>1072</v>
      </c>
      <c r="L107" s="158" t="s">
        <v>4241</v>
      </c>
      <c r="M107" s="149" t="str">
        <f>VLOOKUP(L107,CódigosRetorno!$A$2:$B$1577,2,FALSE)</f>
        <v>El dato ingresado como atributo @listAgencyName es incorrecto.</v>
      </c>
      <c r="N107" s="821" t="s">
        <v>163</v>
      </c>
      <c r="O107" s="319"/>
    </row>
    <row r="108" spans="1:15" ht="24" x14ac:dyDescent="0.35">
      <c r="A108" s="319"/>
      <c r="B108" s="876"/>
      <c r="C108" s="920"/>
      <c r="D108" s="897"/>
      <c r="E108" s="897"/>
      <c r="F108" s="876"/>
      <c r="G108" s="161" t="s">
        <v>3901</v>
      </c>
      <c r="H108" s="99" t="s">
        <v>3902</v>
      </c>
      <c r="I108" s="148" t="s">
        <v>3900</v>
      </c>
      <c r="J108" s="149" t="s">
        <v>4254</v>
      </c>
      <c r="K108" s="158" t="s">
        <v>1072</v>
      </c>
      <c r="L108" s="160" t="s">
        <v>4242</v>
      </c>
      <c r="M108" s="149" t="str">
        <f>VLOOKUP(L108,CódigosRetorno!$A$2:$B$1577,2,FALSE)</f>
        <v>El dato ingresado como atributo @listName es incorrecto.</v>
      </c>
      <c r="N108" s="821" t="s">
        <v>163</v>
      </c>
      <c r="O108" s="319"/>
    </row>
    <row r="109" spans="1:15" ht="36" x14ac:dyDescent="0.35">
      <c r="A109" s="319"/>
      <c r="B109" s="876"/>
      <c r="C109" s="920"/>
      <c r="D109" s="897"/>
      <c r="E109" s="897"/>
      <c r="F109" s="876"/>
      <c r="G109" s="161" t="s">
        <v>3903</v>
      </c>
      <c r="H109" s="99" t="s">
        <v>3904</v>
      </c>
      <c r="I109" s="148" t="s">
        <v>3900</v>
      </c>
      <c r="J109" s="149" t="s">
        <v>4255</v>
      </c>
      <c r="K109" s="158" t="s">
        <v>1072</v>
      </c>
      <c r="L109" s="160" t="s">
        <v>4243</v>
      </c>
      <c r="M109" s="149" t="str">
        <f>VLOOKUP(L109,CódigosRetorno!$A$2:$B$1577,2,FALSE)</f>
        <v>El dato ingresado como atributo @listURI es incorrecto.</v>
      </c>
      <c r="N109" s="821" t="s">
        <v>163</v>
      </c>
      <c r="O109" s="319"/>
    </row>
    <row r="110" spans="1:15" ht="48" x14ac:dyDescent="0.35">
      <c r="A110" s="319"/>
      <c r="B110" s="876">
        <f>B104+1</f>
        <v>21</v>
      </c>
      <c r="C110" s="920" t="s">
        <v>3985</v>
      </c>
      <c r="D110" s="897" t="s">
        <v>3</v>
      </c>
      <c r="E110" s="897" t="s">
        <v>8</v>
      </c>
      <c r="F110" s="876" t="s">
        <v>17</v>
      </c>
      <c r="G110" s="897"/>
      <c r="H110" s="920" t="s">
        <v>4178</v>
      </c>
      <c r="I110" s="878">
        <v>1</v>
      </c>
      <c r="J110" s="149" t="s">
        <v>3142</v>
      </c>
      <c r="K110" s="158" t="s">
        <v>1072</v>
      </c>
      <c r="L110" s="160" t="s">
        <v>690</v>
      </c>
      <c r="M110" s="149" t="str">
        <f>VLOOKUP(L110,CódigosRetorno!$A$2:$B$1577,2,FALSE)</f>
        <v>El ID de los documentos relacionados no cumplen con el estandar.</v>
      </c>
      <c r="N110" s="816" t="s">
        <v>163</v>
      </c>
      <c r="O110" s="319"/>
    </row>
    <row r="111" spans="1:15" ht="24" x14ac:dyDescent="0.35">
      <c r="A111" s="319"/>
      <c r="B111" s="876"/>
      <c r="C111" s="920"/>
      <c r="D111" s="897"/>
      <c r="E111" s="897"/>
      <c r="F111" s="876"/>
      <c r="G111" s="897"/>
      <c r="H111" s="920"/>
      <c r="I111" s="893"/>
      <c r="J111" s="604" t="s">
        <v>6474</v>
      </c>
      <c r="K111" s="377" t="s">
        <v>171</v>
      </c>
      <c r="L111" s="378" t="s">
        <v>706</v>
      </c>
      <c r="M111" s="149" t="str">
        <f>VLOOKUP(L111,CódigosRetorno!$A$2:$B$1577,2,FALSE)</f>
        <v>Documentos relacionados duplicados en el comprobante.</v>
      </c>
      <c r="N111" s="816" t="s">
        <v>163</v>
      </c>
      <c r="O111" s="319"/>
    </row>
    <row r="112" spans="1:15" ht="36" x14ac:dyDescent="0.35">
      <c r="A112" s="319"/>
      <c r="B112" s="876"/>
      <c r="C112" s="920"/>
      <c r="D112" s="897"/>
      <c r="E112" s="897"/>
      <c r="F112" s="876"/>
      <c r="G112" s="897"/>
      <c r="H112" s="920"/>
      <c r="I112" s="879"/>
      <c r="J112" s="149" t="s">
        <v>2867</v>
      </c>
      <c r="K112" s="158" t="s">
        <v>171</v>
      </c>
      <c r="L112" s="160" t="s">
        <v>682</v>
      </c>
      <c r="M112" s="149" t="str">
        <f>VLOOKUP(L112,CódigosRetorno!$A$2:$B$1577,2,FALSE)</f>
        <v>No existe datos del ID de los documentos relacionados con valor 99 para un tipo codigo Nota Credito 10.</v>
      </c>
      <c r="N112" s="816" t="s">
        <v>163</v>
      </c>
      <c r="O112" s="319"/>
    </row>
    <row r="113" spans="1:15" ht="24" x14ac:dyDescent="0.35">
      <c r="A113" s="319"/>
      <c r="B113" s="876"/>
      <c r="C113" s="920"/>
      <c r="D113" s="897"/>
      <c r="E113" s="897"/>
      <c r="F113" s="876" t="s">
        <v>9</v>
      </c>
      <c r="G113" s="897" t="s">
        <v>5747</v>
      </c>
      <c r="H113" s="920" t="s">
        <v>4179</v>
      </c>
      <c r="I113" s="878">
        <v>1</v>
      </c>
      <c r="J113" s="514" t="s">
        <v>6153</v>
      </c>
      <c r="K113" s="377" t="s">
        <v>1072</v>
      </c>
      <c r="L113" s="378" t="s">
        <v>688</v>
      </c>
      <c r="M113" s="149" t="str">
        <f>VLOOKUP(L113,CódigosRetorno!$A$2:$B$1577,2,FALSE)</f>
        <v>El DocumentTypeCode de Otros documentos relacionados tiene valores incorrectos.</v>
      </c>
      <c r="N113" s="816" t="s">
        <v>163</v>
      </c>
      <c r="O113" s="319"/>
    </row>
    <row r="114" spans="1:15" ht="36" x14ac:dyDescent="0.35">
      <c r="A114" s="319"/>
      <c r="B114" s="876"/>
      <c r="C114" s="920"/>
      <c r="D114" s="897"/>
      <c r="E114" s="897"/>
      <c r="F114" s="876"/>
      <c r="G114" s="897"/>
      <c r="H114" s="920"/>
      <c r="I114" s="893"/>
      <c r="J114" s="149" t="s">
        <v>2866</v>
      </c>
      <c r="K114" s="141" t="s">
        <v>171</v>
      </c>
      <c r="L114" s="158" t="s">
        <v>681</v>
      </c>
      <c r="M114" s="149" t="str">
        <f>VLOOKUP(L114,CódigosRetorno!$A$2:$B$1577,2,FALSE)</f>
        <v>Debe existir DocumentTypeCode de Otros documentos relacionados con valor 99 para un tipo codigo Nota Credito 10.</v>
      </c>
      <c r="N114" s="816" t="s">
        <v>163</v>
      </c>
      <c r="O114" s="319"/>
    </row>
    <row r="115" spans="1:15" ht="36" x14ac:dyDescent="0.35">
      <c r="A115" s="319"/>
      <c r="B115" s="876"/>
      <c r="C115" s="920"/>
      <c r="D115" s="897"/>
      <c r="E115" s="897"/>
      <c r="F115" s="876"/>
      <c r="G115" s="897"/>
      <c r="H115" s="920"/>
      <c r="I115" s="879"/>
      <c r="J115" s="149" t="s">
        <v>5107</v>
      </c>
      <c r="K115" s="141" t="s">
        <v>171</v>
      </c>
      <c r="L115" s="158" t="s">
        <v>683</v>
      </c>
      <c r="M115" s="149" t="str">
        <f>VLOOKUP(L115,CódigosRetorno!$A$2:$B$1577,2,FALSE)</f>
        <v>No existe datos del DocumentType de los documentos relacionados con valor 99 para un tipo codigo Nota Credito 10.</v>
      </c>
      <c r="N115" s="80" t="s">
        <v>163</v>
      </c>
      <c r="O115" s="319"/>
    </row>
    <row r="116" spans="1:15" ht="24" x14ac:dyDescent="0.35">
      <c r="A116" s="319"/>
      <c r="B116" s="876"/>
      <c r="C116" s="920"/>
      <c r="D116" s="897"/>
      <c r="E116" s="897"/>
      <c r="F116" s="876"/>
      <c r="G116" s="161" t="s">
        <v>3898</v>
      </c>
      <c r="H116" s="99" t="s">
        <v>3899</v>
      </c>
      <c r="I116" s="148" t="s">
        <v>3900</v>
      </c>
      <c r="J116" s="149" t="s">
        <v>4253</v>
      </c>
      <c r="K116" s="141" t="s">
        <v>1072</v>
      </c>
      <c r="L116" s="158" t="s">
        <v>4241</v>
      </c>
      <c r="M116" s="149" t="str">
        <f>VLOOKUP(L116,CódigosRetorno!$A$2:$B$1577,2,FALSE)</f>
        <v>El dato ingresado como atributo @listAgencyName es incorrecto.</v>
      </c>
      <c r="N116" s="821" t="s">
        <v>163</v>
      </c>
      <c r="O116" s="319"/>
    </row>
    <row r="117" spans="1:15" ht="24" x14ac:dyDescent="0.35">
      <c r="A117" s="319"/>
      <c r="B117" s="876"/>
      <c r="C117" s="920"/>
      <c r="D117" s="897"/>
      <c r="E117" s="897"/>
      <c r="F117" s="876"/>
      <c r="G117" s="161" t="s">
        <v>3987</v>
      </c>
      <c r="H117" s="99" t="s">
        <v>3902</v>
      </c>
      <c r="I117" s="148" t="s">
        <v>3900</v>
      </c>
      <c r="J117" s="149" t="s">
        <v>6518</v>
      </c>
      <c r="K117" s="141" t="s">
        <v>1072</v>
      </c>
      <c r="L117" s="158" t="s">
        <v>4242</v>
      </c>
      <c r="M117" s="149" t="str">
        <f>VLOOKUP(L117,CódigosRetorno!$A$2:$B$1577,2,FALSE)</f>
        <v>El dato ingresado como atributo @listName es incorrecto.</v>
      </c>
      <c r="N117" s="821" t="s">
        <v>163</v>
      </c>
      <c r="O117" s="319"/>
    </row>
    <row r="118" spans="1:15" ht="36" x14ac:dyDescent="0.35">
      <c r="A118" s="319"/>
      <c r="B118" s="876"/>
      <c r="C118" s="920"/>
      <c r="D118" s="897"/>
      <c r="E118" s="897"/>
      <c r="F118" s="876"/>
      <c r="G118" s="161" t="s">
        <v>3988</v>
      </c>
      <c r="H118" s="99" t="s">
        <v>3904</v>
      </c>
      <c r="I118" s="148" t="s">
        <v>3900</v>
      </c>
      <c r="J118" s="149" t="s">
        <v>6508</v>
      </c>
      <c r="K118" s="158" t="s">
        <v>1072</v>
      </c>
      <c r="L118" s="160" t="s">
        <v>4243</v>
      </c>
      <c r="M118" s="149" t="str">
        <f>VLOOKUP(L118,CódigosRetorno!$A$2:$B$1577,2,FALSE)</f>
        <v>El dato ingresado como atributo @listURI es incorrecto.</v>
      </c>
      <c r="N118" s="821" t="s">
        <v>163</v>
      </c>
      <c r="O118" s="319"/>
    </row>
    <row r="119" spans="1:15" x14ac:dyDescent="0.35">
      <c r="A119" s="319"/>
      <c r="B119" s="186" t="s">
        <v>5723</v>
      </c>
      <c r="C119" s="179"/>
      <c r="D119" s="181" t="s">
        <v>163</v>
      </c>
      <c r="E119" s="180" t="s">
        <v>163</v>
      </c>
      <c r="F119" s="181" t="s">
        <v>163</v>
      </c>
      <c r="G119" s="181" t="s">
        <v>163</v>
      </c>
      <c r="H119" s="182"/>
      <c r="I119" s="181"/>
      <c r="J119" s="178" t="s">
        <v>163</v>
      </c>
      <c r="K119" s="183"/>
      <c r="L119" s="184" t="s">
        <v>163</v>
      </c>
      <c r="M119" s="178" t="s">
        <v>163</v>
      </c>
      <c r="N119" s="185" t="s">
        <v>163</v>
      </c>
      <c r="O119" s="319"/>
    </row>
    <row r="120" spans="1:15" ht="24" x14ac:dyDescent="0.35">
      <c r="A120" s="319"/>
      <c r="B120" s="876">
        <f>B110+1</f>
        <v>22</v>
      </c>
      <c r="C120" s="920" t="s">
        <v>13</v>
      </c>
      <c r="D120" s="897" t="s">
        <v>14</v>
      </c>
      <c r="E120" s="897" t="s">
        <v>4</v>
      </c>
      <c r="F120" s="876" t="s">
        <v>103</v>
      </c>
      <c r="G120" s="897"/>
      <c r="H120" s="920" t="s">
        <v>79</v>
      </c>
      <c r="I120" s="878">
        <v>1</v>
      </c>
      <c r="J120" s="149" t="s">
        <v>4845</v>
      </c>
      <c r="K120" s="158" t="s">
        <v>171</v>
      </c>
      <c r="L120" s="160" t="s">
        <v>2203</v>
      </c>
      <c r="M120" s="149" t="str">
        <f>VLOOKUP(L120,CódigosRetorno!$A$2:$B$1577,2,FALSE)</f>
        <v>El Numero de orden del item no cumple con el formato establecido</v>
      </c>
      <c r="N120" s="814" t="s">
        <v>163</v>
      </c>
      <c r="O120" s="319"/>
    </row>
    <row r="121" spans="1:15" ht="24" x14ac:dyDescent="0.35">
      <c r="A121" s="319"/>
      <c r="B121" s="876"/>
      <c r="C121" s="920"/>
      <c r="D121" s="897"/>
      <c r="E121" s="897"/>
      <c r="F121" s="876"/>
      <c r="G121" s="897"/>
      <c r="H121" s="920"/>
      <c r="I121" s="879"/>
      <c r="J121" s="541" t="s">
        <v>6319</v>
      </c>
      <c r="K121" s="377" t="s">
        <v>171</v>
      </c>
      <c r="L121" s="378" t="s">
        <v>1542</v>
      </c>
      <c r="M121" s="149" t="str">
        <f>VLOOKUP(L121,CódigosRetorno!$A$2:$B$1577,2,FALSE)</f>
        <v>El número de ítem no puede estar duplicado.</v>
      </c>
      <c r="N121" s="814" t="s">
        <v>163</v>
      </c>
      <c r="O121" s="319"/>
    </row>
    <row r="122" spans="1:15" ht="24" x14ac:dyDescent="0.35">
      <c r="A122" s="319"/>
      <c r="B122" s="897">
        <f>B120+1</f>
        <v>23</v>
      </c>
      <c r="C122" s="920" t="s">
        <v>6187</v>
      </c>
      <c r="D122" s="897" t="s">
        <v>14</v>
      </c>
      <c r="E122" s="1069" t="s">
        <v>8</v>
      </c>
      <c r="F122" s="878" t="s">
        <v>16</v>
      </c>
      <c r="G122" s="878" t="s">
        <v>5748</v>
      </c>
      <c r="H122" s="903" t="s">
        <v>4180</v>
      </c>
      <c r="I122" s="161">
        <v>1</v>
      </c>
      <c r="J122" s="149" t="s">
        <v>3086</v>
      </c>
      <c r="K122" s="141" t="s">
        <v>171</v>
      </c>
      <c r="L122" s="158" t="s">
        <v>2202</v>
      </c>
      <c r="M122" s="149" t="str">
        <f>VLOOKUP(L122,CódigosRetorno!$A$2:$B$1577,2,FALSE)</f>
        <v>CreditedQuantity/@unitCode - El dato ingresado no cumple con el estandar</v>
      </c>
      <c r="N122" s="814" t="s">
        <v>163</v>
      </c>
      <c r="O122" s="319"/>
    </row>
    <row r="123" spans="1:15" ht="24" x14ac:dyDescent="0.35">
      <c r="A123" s="319"/>
      <c r="B123" s="897"/>
      <c r="C123" s="920"/>
      <c r="D123" s="897"/>
      <c r="E123" s="1070"/>
      <c r="F123" s="879"/>
      <c r="G123" s="879"/>
      <c r="H123" s="904"/>
      <c r="I123" s="628"/>
      <c r="J123" s="801" t="s">
        <v>6353</v>
      </c>
      <c r="K123" s="804" t="s">
        <v>171</v>
      </c>
      <c r="L123" s="802" t="s">
        <v>3173</v>
      </c>
      <c r="M123" s="618" t="str">
        <f>VLOOKUP(L123,CódigosRetorno!$A$2:$B$1577,2,FALSE)</f>
        <v>El dato ingresado como unidad de medida no corresponde al valor esperado</v>
      </c>
      <c r="N123" s="821" t="s">
        <v>163</v>
      </c>
      <c r="O123" s="319"/>
    </row>
    <row r="124" spans="1:15" ht="24" x14ac:dyDescent="0.35">
      <c r="A124" s="319"/>
      <c r="B124" s="897"/>
      <c r="C124" s="920"/>
      <c r="D124" s="897"/>
      <c r="E124" s="897" t="s">
        <v>8</v>
      </c>
      <c r="F124" s="876"/>
      <c r="G124" s="148" t="s">
        <v>3936</v>
      </c>
      <c r="H124" s="159" t="s">
        <v>3937</v>
      </c>
      <c r="I124" s="148" t="s">
        <v>3900</v>
      </c>
      <c r="J124" s="149" t="s">
        <v>6367</v>
      </c>
      <c r="K124" s="141" t="s">
        <v>1072</v>
      </c>
      <c r="L124" s="158" t="s">
        <v>4266</v>
      </c>
      <c r="M124" s="149" t="str">
        <f>VLOOKUP(L124,CódigosRetorno!$A$2:$B$1577,2,FALSE)</f>
        <v>El dato ingresado como atributo @unitCodeListID es incorrecto.</v>
      </c>
      <c r="N124" s="821" t="s">
        <v>163</v>
      </c>
      <c r="O124" s="319"/>
    </row>
    <row r="125" spans="1:15" ht="48" x14ac:dyDescent="0.35">
      <c r="A125" s="319"/>
      <c r="B125" s="897"/>
      <c r="C125" s="920"/>
      <c r="D125" s="897"/>
      <c r="E125" s="897"/>
      <c r="F125" s="876"/>
      <c r="G125" s="148" t="s">
        <v>3910</v>
      </c>
      <c r="H125" s="159" t="s">
        <v>3938</v>
      </c>
      <c r="I125" s="148" t="s">
        <v>3900</v>
      </c>
      <c r="J125" s="149" t="s">
        <v>6362</v>
      </c>
      <c r="K125" s="158" t="s">
        <v>1072</v>
      </c>
      <c r="L125" s="160" t="s">
        <v>4267</v>
      </c>
      <c r="M125" s="149" t="str">
        <f>VLOOKUP(L125,CódigosRetorno!$A$2:$B$1577,2,FALSE)</f>
        <v>El dato ingresado como atributo @unitCodeListAgencyName es incorrecto.</v>
      </c>
      <c r="N125" s="821" t="s">
        <v>163</v>
      </c>
      <c r="O125" s="319"/>
    </row>
    <row r="126" spans="1:15" ht="24" x14ac:dyDescent="0.35">
      <c r="A126" s="319"/>
      <c r="B126" s="876">
        <f>B122+1</f>
        <v>24</v>
      </c>
      <c r="C126" s="920" t="s">
        <v>6188</v>
      </c>
      <c r="D126" s="897" t="s">
        <v>14</v>
      </c>
      <c r="E126" s="991" t="s">
        <v>8</v>
      </c>
      <c r="F126" s="876" t="s">
        <v>133</v>
      </c>
      <c r="G126" s="897" t="s">
        <v>134</v>
      </c>
      <c r="H126" s="920" t="s">
        <v>4181</v>
      </c>
      <c r="I126" s="878">
        <v>1</v>
      </c>
      <c r="J126" s="526" t="s">
        <v>4909</v>
      </c>
      <c r="K126" s="525" t="s">
        <v>171</v>
      </c>
      <c r="L126" s="524" t="s">
        <v>1728</v>
      </c>
      <c r="M126" s="149" t="str">
        <f>VLOOKUP(L126,CódigosRetorno!$A$2:$B$1577,2,FALSE)</f>
        <v>El XML No contiene el tag o no existe información de la cantidad del item.</v>
      </c>
      <c r="N126" s="814" t="s">
        <v>163</v>
      </c>
      <c r="O126" s="319"/>
    </row>
    <row r="127" spans="1:15" ht="24" x14ac:dyDescent="0.35">
      <c r="A127" s="319"/>
      <c r="B127" s="876"/>
      <c r="C127" s="920"/>
      <c r="D127" s="897"/>
      <c r="E127" s="991"/>
      <c r="F127" s="876"/>
      <c r="G127" s="897"/>
      <c r="H127" s="920"/>
      <c r="I127" s="879"/>
      <c r="J127" s="149" t="s">
        <v>3123</v>
      </c>
      <c r="K127" s="158" t="s">
        <v>171</v>
      </c>
      <c r="L127" s="160" t="s">
        <v>712</v>
      </c>
      <c r="M127" s="149" t="str">
        <f>VLOOKUP(L127,CódigosRetorno!$A$2:$B$1577,2,FALSE)</f>
        <v>CreditedQuantity - El dato ingresado no cumple con el estandar</v>
      </c>
      <c r="N127" s="814" t="s">
        <v>163</v>
      </c>
      <c r="O127" s="319"/>
    </row>
    <row r="128" spans="1:15" ht="60" x14ac:dyDescent="0.35">
      <c r="A128" s="319"/>
      <c r="B128" s="148">
        <f>B126+1</f>
        <v>25</v>
      </c>
      <c r="C128" s="149" t="s">
        <v>25</v>
      </c>
      <c r="D128" s="141" t="s">
        <v>14</v>
      </c>
      <c r="E128" s="141" t="s">
        <v>8</v>
      </c>
      <c r="F128" s="148" t="s">
        <v>17</v>
      </c>
      <c r="G128" s="141"/>
      <c r="H128" s="151" t="s">
        <v>73</v>
      </c>
      <c r="I128" s="148" t="s">
        <v>3900</v>
      </c>
      <c r="J128" s="647" t="s">
        <v>6584</v>
      </c>
      <c r="K128" s="641" t="s">
        <v>1072</v>
      </c>
      <c r="L128" s="377" t="s">
        <v>3865</v>
      </c>
      <c r="M128" s="149" t="str">
        <f>VLOOKUP(L128,CódigosRetorno!$A$2:$B$1577,2,FALSE)</f>
        <v>El código de producto no cumple con el formato establecido</v>
      </c>
      <c r="N128" s="814" t="s">
        <v>163</v>
      </c>
      <c r="O128" s="319"/>
    </row>
    <row r="129" spans="1:15" ht="24" x14ac:dyDescent="0.35">
      <c r="A129" s="319"/>
      <c r="B129" s="897">
        <f>B128+1</f>
        <v>26</v>
      </c>
      <c r="C129" s="920" t="s">
        <v>5724</v>
      </c>
      <c r="D129" s="897" t="s">
        <v>14</v>
      </c>
      <c r="E129" s="897" t="s">
        <v>8</v>
      </c>
      <c r="F129" s="1005" t="s">
        <v>98</v>
      </c>
      <c r="G129" s="897" t="s">
        <v>5764</v>
      </c>
      <c r="H129" s="920" t="s">
        <v>4182</v>
      </c>
      <c r="I129" s="878" t="s">
        <v>3900</v>
      </c>
      <c r="J129" s="380" t="s">
        <v>4183</v>
      </c>
      <c r="K129" s="412" t="s">
        <v>171</v>
      </c>
      <c r="L129" s="381" t="s">
        <v>2648</v>
      </c>
      <c r="M129" s="149" t="str">
        <f>VLOOKUP(L129,CódigosRetorno!$A$2:$B$1577,2,FALSE)</f>
        <v>El Código producto de SUNAT no puede ser vacio si es de Exportacion</v>
      </c>
      <c r="N129" s="814" t="s">
        <v>163</v>
      </c>
      <c r="O129" s="319"/>
    </row>
    <row r="130" spans="1:15" ht="24" x14ac:dyDescent="0.35">
      <c r="A130" s="319"/>
      <c r="B130" s="897"/>
      <c r="C130" s="920"/>
      <c r="D130" s="897"/>
      <c r="E130" s="897"/>
      <c r="F130" s="1005"/>
      <c r="G130" s="897"/>
      <c r="H130" s="920"/>
      <c r="I130" s="893"/>
      <c r="J130" s="713" t="s">
        <v>4184</v>
      </c>
      <c r="K130" s="712" t="s">
        <v>171</v>
      </c>
      <c r="L130" s="711" t="s">
        <v>2649</v>
      </c>
      <c r="M130" s="707" t="str">
        <f>VLOOKUP(L130,CódigosRetorno!$A$2:$B$1577,2,FALSE)</f>
        <v>El Código producto de SUNAT  no es válido</v>
      </c>
      <c r="N130" s="814" t="s">
        <v>4842</v>
      </c>
      <c r="O130" s="319"/>
    </row>
    <row r="131" spans="1:15" ht="24" x14ac:dyDescent="0.35">
      <c r="A131" s="319"/>
      <c r="B131" s="897"/>
      <c r="C131" s="920"/>
      <c r="D131" s="897"/>
      <c r="E131" s="897"/>
      <c r="F131" s="1005"/>
      <c r="G131" s="897"/>
      <c r="H131" s="920"/>
      <c r="I131" s="893"/>
      <c r="J131" s="777" t="s">
        <v>6845</v>
      </c>
      <c r="K131" s="776" t="s">
        <v>1072</v>
      </c>
      <c r="L131" s="377" t="s">
        <v>6665</v>
      </c>
      <c r="M131" s="777" t="str">
        <f>VLOOKUP(L131,CódigosRetorno!$A$2:$B$1577,2,FALSE)</f>
        <v>El Código producto de SUNAT no es válido</v>
      </c>
      <c r="N131" s="814" t="s">
        <v>4842</v>
      </c>
      <c r="O131" s="319"/>
    </row>
    <row r="132" spans="1:15" ht="36" x14ac:dyDescent="0.35">
      <c r="A132" s="319"/>
      <c r="B132" s="897"/>
      <c r="C132" s="920"/>
      <c r="D132" s="897"/>
      <c r="E132" s="897"/>
      <c r="F132" s="1005"/>
      <c r="G132" s="897"/>
      <c r="H132" s="920"/>
      <c r="I132" s="893"/>
      <c r="J132" s="784" t="s">
        <v>6844</v>
      </c>
      <c r="K132" s="776" t="s">
        <v>1072</v>
      </c>
      <c r="L132" s="377" t="s">
        <v>6783</v>
      </c>
      <c r="M132" s="775" t="str">
        <f>VLOOKUP(L132,CódigosRetorno!$A$2:$B$1577,2,FALSE)</f>
        <v>El Codigo de producto SUNAT debe especificarse como minimo al tercer nivel jerarquico (a nivel de clase del codigo UNSPSC)</v>
      </c>
      <c r="N132" s="814" t="s">
        <v>4842</v>
      </c>
      <c r="O132" s="319"/>
    </row>
    <row r="133" spans="1:15" ht="24" x14ac:dyDescent="0.35">
      <c r="A133" s="319"/>
      <c r="B133" s="897"/>
      <c r="C133" s="920"/>
      <c r="D133" s="897"/>
      <c r="E133" s="897"/>
      <c r="F133" s="1005"/>
      <c r="G133" s="141" t="s">
        <v>3992</v>
      </c>
      <c r="H133" s="159" t="s">
        <v>3908</v>
      </c>
      <c r="I133" s="148" t="s">
        <v>3900</v>
      </c>
      <c r="J133" s="149" t="s">
        <v>6509</v>
      </c>
      <c r="K133" s="141" t="s">
        <v>1072</v>
      </c>
      <c r="L133" s="158" t="s">
        <v>4245</v>
      </c>
      <c r="M133" s="149" t="str">
        <f>VLOOKUP(L133,CódigosRetorno!$A$2:$B$1577,2,FALSE)</f>
        <v>El dato ingresado como atributo @listID es incorrecto.</v>
      </c>
      <c r="N133" s="821" t="s">
        <v>163</v>
      </c>
      <c r="O133" s="319"/>
    </row>
    <row r="134" spans="1:15" ht="24" x14ac:dyDescent="0.35">
      <c r="A134" s="319"/>
      <c r="B134" s="897"/>
      <c r="C134" s="920"/>
      <c r="D134" s="897"/>
      <c r="E134" s="897"/>
      <c r="F134" s="1005"/>
      <c r="G134" s="141" t="s">
        <v>3993</v>
      </c>
      <c r="H134" s="159" t="s">
        <v>3899</v>
      </c>
      <c r="I134" s="148" t="s">
        <v>3900</v>
      </c>
      <c r="J134" s="149" t="s">
        <v>6510</v>
      </c>
      <c r="K134" s="141" t="s">
        <v>1072</v>
      </c>
      <c r="L134" s="158" t="s">
        <v>4241</v>
      </c>
      <c r="M134" s="149" t="str">
        <f>VLOOKUP(L134,CódigosRetorno!$A$2:$B$1577,2,FALSE)</f>
        <v>El dato ingresado como atributo @listAgencyName es incorrecto.</v>
      </c>
      <c r="N134" s="821" t="s">
        <v>163</v>
      </c>
      <c r="O134" s="319"/>
    </row>
    <row r="135" spans="1:15" ht="24" x14ac:dyDescent="0.35">
      <c r="A135" s="319"/>
      <c r="B135" s="897"/>
      <c r="C135" s="920"/>
      <c r="D135" s="897"/>
      <c r="E135" s="897"/>
      <c r="F135" s="1005"/>
      <c r="G135" s="141" t="s">
        <v>3994</v>
      </c>
      <c r="H135" s="159" t="s">
        <v>3902</v>
      </c>
      <c r="I135" s="148" t="s">
        <v>3900</v>
      </c>
      <c r="J135" s="149" t="s">
        <v>6511</v>
      </c>
      <c r="K135" s="158" t="s">
        <v>1072</v>
      </c>
      <c r="L135" s="160" t="s">
        <v>4242</v>
      </c>
      <c r="M135" s="149" t="str">
        <f>VLOOKUP(L135,CódigosRetorno!$A$2:$B$1577,2,FALSE)</f>
        <v>El dato ingresado como atributo @listName es incorrecto.</v>
      </c>
      <c r="N135" s="821" t="s">
        <v>163</v>
      </c>
      <c r="O135" s="319"/>
    </row>
    <row r="136" spans="1:15" ht="24" x14ac:dyDescent="0.35">
      <c r="A136" s="319"/>
      <c r="B136" s="889">
        <f>B129+1</f>
        <v>27</v>
      </c>
      <c r="C136" s="903" t="s">
        <v>5670</v>
      </c>
      <c r="D136" s="897" t="s">
        <v>14</v>
      </c>
      <c r="E136" s="897" t="s">
        <v>8</v>
      </c>
      <c r="F136" s="1006" t="s">
        <v>3995</v>
      </c>
      <c r="G136" s="878"/>
      <c r="H136" s="903" t="s">
        <v>2833</v>
      </c>
      <c r="I136" s="878">
        <v>1</v>
      </c>
      <c r="J136" s="763" t="s">
        <v>4748</v>
      </c>
      <c r="K136" s="762" t="s">
        <v>171</v>
      </c>
      <c r="L136" s="761" t="s">
        <v>4635</v>
      </c>
      <c r="M136" s="149" t="str">
        <f>VLOOKUP(L136,CódigosRetorno!$A$2:$B$1577,2,FALSE)</f>
        <v>El código de producto GS1 no cumple el estandar</v>
      </c>
      <c r="N136" s="814" t="s">
        <v>163</v>
      </c>
      <c r="O136" s="319"/>
    </row>
    <row r="137" spans="1:15" ht="24" x14ac:dyDescent="0.35">
      <c r="A137" s="319"/>
      <c r="B137" s="894"/>
      <c r="C137" s="909"/>
      <c r="D137" s="897"/>
      <c r="E137" s="897"/>
      <c r="F137" s="1026"/>
      <c r="G137" s="893"/>
      <c r="H137" s="909"/>
      <c r="I137" s="893"/>
      <c r="J137" s="759" t="s">
        <v>4748</v>
      </c>
      <c r="K137" s="758" t="s">
        <v>1072</v>
      </c>
      <c r="L137" s="377" t="s">
        <v>6774</v>
      </c>
      <c r="M137" s="149" t="str">
        <f>VLOOKUP(L137,CódigosRetorno!$A$2:$B$1577,2,FALSE)</f>
        <v>El código de producto GS1 no cumple el estandar</v>
      </c>
      <c r="N137" s="814" t="s">
        <v>163</v>
      </c>
      <c r="O137" s="319"/>
    </row>
    <row r="138" spans="1:15" ht="24" x14ac:dyDescent="0.35">
      <c r="A138" s="319"/>
      <c r="B138" s="894"/>
      <c r="C138" s="909"/>
      <c r="D138" s="897"/>
      <c r="E138" s="897"/>
      <c r="F138" s="1026"/>
      <c r="G138" s="893"/>
      <c r="H138" s="909"/>
      <c r="I138" s="893"/>
      <c r="J138" s="759" t="s">
        <v>5663</v>
      </c>
      <c r="K138" s="758" t="s">
        <v>1072</v>
      </c>
      <c r="L138" s="377" t="s">
        <v>6774</v>
      </c>
      <c r="M138" s="756" t="str">
        <f>VLOOKUP(L138,CódigosRetorno!$A$2:$B$1577,2,FALSE)</f>
        <v>El código de producto GS1 no cumple el estandar</v>
      </c>
      <c r="N138" s="814" t="s">
        <v>163</v>
      </c>
      <c r="O138" s="319"/>
    </row>
    <row r="139" spans="1:15" ht="24" x14ac:dyDescent="0.35">
      <c r="A139" s="319"/>
      <c r="B139" s="894"/>
      <c r="C139" s="909"/>
      <c r="D139" s="897"/>
      <c r="E139" s="897"/>
      <c r="F139" s="1026"/>
      <c r="G139" s="893"/>
      <c r="H139" s="909"/>
      <c r="I139" s="893"/>
      <c r="J139" s="763" t="s">
        <v>4749</v>
      </c>
      <c r="K139" s="762" t="s">
        <v>171</v>
      </c>
      <c r="L139" s="761" t="s">
        <v>4635</v>
      </c>
      <c r="M139" s="756" t="str">
        <f>VLOOKUP(L139,CódigosRetorno!$A$2:$B$1577,2,FALSE)</f>
        <v>El código de producto GS1 no cumple el estandar</v>
      </c>
      <c r="N139" s="814" t="s">
        <v>163</v>
      </c>
      <c r="O139" s="319"/>
    </row>
    <row r="140" spans="1:15" ht="24" x14ac:dyDescent="0.35">
      <c r="A140" s="319"/>
      <c r="B140" s="894"/>
      <c r="C140" s="909"/>
      <c r="D140" s="897"/>
      <c r="E140" s="897"/>
      <c r="F140" s="1026"/>
      <c r="G140" s="893"/>
      <c r="H140" s="909"/>
      <c r="I140" s="893"/>
      <c r="J140" s="759" t="s">
        <v>4749</v>
      </c>
      <c r="K140" s="758" t="s">
        <v>1072</v>
      </c>
      <c r="L140" s="377" t="s">
        <v>6774</v>
      </c>
      <c r="M140" s="756" t="str">
        <f>VLOOKUP(L140,CódigosRetorno!$A$2:$B$1577,2,FALSE)</f>
        <v>El código de producto GS1 no cumple el estandar</v>
      </c>
      <c r="N140" s="814" t="s">
        <v>163</v>
      </c>
      <c r="O140" s="319"/>
    </row>
    <row r="141" spans="1:15" ht="24" x14ac:dyDescent="0.35">
      <c r="A141" s="319"/>
      <c r="B141" s="894"/>
      <c r="C141" s="909"/>
      <c r="D141" s="897"/>
      <c r="E141" s="897"/>
      <c r="F141" s="1026"/>
      <c r="G141" s="893"/>
      <c r="H141" s="909"/>
      <c r="I141" s="893"/>
      <c r="J141" s="763" t="s">
        <v>6775</v>
      </c>
      <c r="K141" s="762" t="s">
        <v>171</v>
      </c>
      <c r="L141" s="761" t="s">
        <v>4635</v>
      </c>
      <c r="M141" s="756" t="str">
        <f>VLOOKUP(L141,CódigosRetorno!$A$2:$B$1577,2,FALSE)</f>
        <v>El código de producto GS1 no cumple el estandar</v>
      </c>
      <c r="N141" s="814" t="s">
        <v>163</v>
      </c>
      <c r="O141" s="319"/>
    </row>
    <row r="142" spans="1:15" ht="24" x14ac:dyDescent="0.35">
      <c r="A142" s="319"/>
      <c r="B142" s="894"/>
      <c r="C142" s="909"/>
      <c r="D142" s="897"/>
      <c r="E142" s="897"/>
      <c r="F142" s="1026"/>
      <c r="G142" s="893"/>
      <c r="H142" s="909"/>
      <c r="I142" s="893"/>
      <c r="J142" s="759" t="s">
        <v>6775</v>
      </c>
      <c r="K142" s="758" t="s">
        <v>1072</v>
      </c>
      <c r="L142" s="377" t="s">
        <v>6774</v>
      </c>
      <c r="M142" s="756" t="str">
        <f>VLOOKUP(L142,CódigosRetorno!$A$2:$B$1577,2,FALSE)</f>
        <v>El código de producto GS1 no cumple el estandar</v>
      </c>
      <c r="N142" s="814" t="s">
        <v>163</v>
      </c>
      <c r="O142" s="319"/>
    </row>
    <row r="143" spans="1:15" ht="24" x14ac:dyDescent="0.35">
      <c r="A143" s="319"/>
      <c r="B143" s="894"/>
      <c r="C143" s="909"/>
      <c r="D143" s="897"/>
      <c r="E143" s="897"/>
      <c r="F143" s="1026"/>
      <c r="G143" s="893"/>
      <c r="H143" s="909"/>
      <c r="I143" s="893"/>
      <c r="J143" s="763" t="s">
        <v>4634</v>
      </c>
      <c r="K143" s="762" t="s">
        <v>171</v>
      </c>
      <c r="L143" s="761" t="s">
        <v>4593</v>
      </c>
      <c r="M143" s="756" t="str">
        <f>VLOOKUP(L143,CódigosRetorno!$A$2:$B$1577,2,FALSE)</f>
        <v>Si utiliza el estandar GS1 debe especificar el tipo de estructura GTIN</v>
      </c>
      <c r="N143" s="814" t="s">
        <v>163</v>
      </c>
      <c r="O143" s="319"/>
    </row>
    <row r="144" spans="1:15" ht="24" x14ac:dyDescent="0.35">
      <c r="A144" s="319"/>
      <c r="B144" s="894"/>
      <c r="C144" s="909"/>
      <c r="D144" s="897"/>
      <c r="E144" s="897"/>
      <c r="F144" s="1019"/>
      <c r="G144" s="893"/>
      <c r="H144" s="904"/>
      <c r="I144" s="879"/>
      <c r="J144" s="759" t="s">
        <v>4634</v>
      </c>
      <c r="K144" s="758" t="s">
        <v>1072</v>
      </c>
      <c r="L144" s="377" t="s">
        <v>6776</v>
      </c>
      <c r="M144" s="756" t="str">
        <f>VLOOKUP(L144,CódigosRetorno!$A$2:$B$1577,2,FALSE)</f>
        <v>Si utiliza el estandar GS1 debe especificar el tipo de estructura GTIN</v>
      </c>
      <c r="N144" s="814" t="s">
        <v>163</v>
      </c>
      <c r="O144" s="319"/>
    </row>
    <row r="145" spans="1:15" ht="24" x14ac:dyDescent="0.35">
      <c r="A145" s="319"/>
      <c r="B145" s="894"/>
      <c r="C145" s="909"/>
      <c r="D145" s="897"/>
      <c r="E145" s="897"/>
      <c r="F145" s="1006" t="s">
        <v>3995</v>
      </c>
      <c r="G145" s="893"/>
      <c r="H145" s="1044" t="s">
        <v>4633</v>
      </c>
      <c r="I145" s="148"/>
      <c r="J145" s="763" t="s">
        <v>6512</v>
      </c>
      <c r="K145" s="762" t="s">
        <v>171</v>
      </c>
      <c r="L145" s="761" t="s">
        <v>4595</v>
      </c>
      <c r="M145" s="756" t="str">
        <f>VLOOKUP(L145,CódigosRetorno!$A$2:$B$1577,2,FALSE)</f>
        <v>El tipo de estructura GS1 no tiene un valor permitido</v>
      </c>
      <c r="N145" s="814" t="s">
        <v>163</v>
      </c>
      <c r="O145" s="319"/>
    </row>
    <row r="146" spans="1:15" ht="24" x14ac:dyDescent="0.35">
      <c r="A146" s="319"/>
      <c r="B146" s="890"/>
      <c r="C146" s="904"/>
      <c r="D146" s="757"/>
      <c r="E146" s="757"/>
      <c r="F146" s="1019"/>
      <c r="G146" s="879"/>
      <c r="H146" s="1045"/>
      <c r="I146" s="755"/>
      <c r="J146" s="759" t="s">
        <v>6777</v>
      </c>
      <c r="K146" s="758" t="s">
        <v>1072</v>
      </c>
      <c r="L146" s="377" t="s">
        <v>6778</v>
      </c>
      <c r="M146" s="756" t="str">
        <f>VLOOKUP(L146,CódigosRetorno!$A$2:$B$1577,2,FALSE)</f>
        <v>El tipo de estructura GS1 no tiene un valor permitido</v>
      </c>
      <c r="N146" s="814" t="s">
        <v>163</v>
      </c>
      <c r="O146" s="319"/>
    </row>
    <row r="147" spans="1:15" ht="48" x14ac:dyDescent="0.35">
      <c r="A147" s="319"/>
      <c r="B147" s="148">
        <f>B136+1</f>
        <v>28</v>
      </c>
      <c r="C147" s="149" t="s">
        <v>59</v>
      </c>
      <c r="D147" s="141" t="s">
        <v>14</v>
      </c>
      <c r="E147" s="141" t="s">
        <v>8</v>
      </c>
      <c r="F147" s="148" t="s">
        <v>3939</v>
      </c>
      <c r="G147" s="141"/>
      <c r="H147" s="149" t="s">
        <v>74</v>
      </c>
      <c r="I147" s="148">
        <v>1</v>
      </c>
      <c r="J147" s="801" t="s">
        <v>6575</v>
      </c>
      <c r="K147" s="804" t="s">
        <v>1072</v>
      </c>
      <c r="L147" s="802" t="s">
        <v>1206</v>
      </c>
      <c r="M147" s="149" t="str">
        <f>VLOOKUP(L147,CódigosRetorno!$A$2:$B$1577,2,FALSE)</f>
        <v>Descripción del Ítem - El dato ingresado no cumple con el formato establecido.</v>
      </c>
      <c r="N147" s="814" t="s">
        <v>163</v>
      </c>
      <c r="O147" s="319"/>
    </row>
    <row r="148" spans="1:15" ht="36" x14ac:dyDescent="0.35">
      <c r="A148" s="319"/>
      <c r="B148" s="876">
        <f>B147+1</f>
        <v>29</v>
      </c>
      <c r="C148" s="920" t="s">
        <v>6189</v>
      </c>
      <c r="D148" s="897" t="s">
        <v>14</v>
      </c>
      <c r="E148" s="897" t="s">
        <v>8</v>
      </c>
      <c r="F148" s="148" t="s">
        <v>133</v>
      </c>
      <c r="G148" s="141" t="s">
        <v>134</v>
      </c>
      <c r="H148" s="903" t="s">
        <v>2834</v>
      </c>
      <c r="I148" s="878">
        <v>1</v>
      </c>
      <c r="J148" s="149" t="s">
        <v>5098</v>
      </c>
      <c r="K148" s="158" t="s">
        <v>171</v>
      </c>
      <c r="L148" s="160" t="s">
        <v>1956</v>
      </c>
      <c r="M148" s="149" t="str">
        <f>VLOOKUP(L148,CódigosRetorno!$A$2:$B$1577,2,FALSE)</f>
        <v>El dato ingresado en PriceAmount del Valor de venta unitario por item no cumple con el formato establecido</v>
      </c>
      <c r="N148" s="814" t="s">
        <v>163</v>
      </c>
      <c r="O148" s="319"/>
    </row>
    <row r="149" spans="1:15" ht="48" x14ac:dyDescent="0.35">
      <c r="A149" s="319"/>
      <c r="B149" s="876"/>
      <c r="C149" s="920"/>
      <c r="D149" s="897"/>
      <c r="E149" s="897"/>
      <c r="F149" s="148"/>
      <c r="G149" s="141"/>
      <c r="H149" s="904"/>
      <c r="I149" s="879"/>
      <c r="J149" s="151" t="s">
        <v>6648</v>
      </c>
      <c r="K149" s="158" t="s">
        <v>171</v>
      </c>
      <c r="L149" s="160" t="s">
        <v>1675</v>
      </c>
      <c r="M149" s="149" t="str">
        <f>VLOOKUP(L149,CódigosRetorno!$A$2:$B$1577,2,FALSE)</f>
        <v>Operacion gratuita, solo debe consignar un monto referencial</v>
      </c>
      <c r="N149" s="814" t="s">
        <v>163</v>
      </c>
      <c r="O149" s="319"/>
    </row>
    <row r="150" spans="1:15" ht="24" x14ac:dyDescent="0.35">
      <c r="A150" s="319"/>
      <c r="B150" s="876"/>
      <c r="C150" s="920"/>
      <c r="D150" s="897"/>
      <c r="E150" s="897"/>
      <c r="F150" s="148" t="s">
        <v>12</v>
      </c>
      <c r="G150" s="141" t="s">
        <v>5742</v>
      </c>
      <c r="H150" s="159" t="s">
        <v>3942</v>
      </c>
      <c r="I150" s="161">
        <v>1</v>
      </c>
      <c r="J150" s="151" t="s">
        <v>4761</v>
      </c>
      <c r="K150" s="158" t="s">
        <v>171</v>
      </c>
      <c r="L150" s="160" t="s">
        <v>692</v>
      </c>
      <c r="M150" s="149" t="str">
        <f>VLOOKUP(L150,CódigosRetorno!$A$2:$B$1577,2,FALSE)</f>
        <v>La moneda debe ser la misma en todo el documento. Salvo las percepciones que sólo son en moneda nacional.</v>
      </c>
      <c r="N150" s="814" t="s">
        <v>4549</v>
      </c>
      <c r="O150" s="319"/>
    </row>
    <row r="151" spans="1:15" ht="24" x14ac:dyDescent="0.35">
      <c r="A151" s="319"/>
      <c r="B151" s="876" t="s">
        <v>6216</v>
      </c>
      <c r="C151" s="920" t="s">
        <v>6208</v>
      </c>
      <c r="D151" s="897" t="s">
        <v>14</v>
      </c>
      <c r="E151" s="897" t="s">
        <v>8</v>
      </c>
      <c r="F151" s="876" t="s">
        <v>133</v>
      </c>
      <c r="G151" s="897" t="s">
        <v>134</v>
      </c>
      <c r="H151" s="920" t="s">
        <v>4186</v>
      </c>
      <c r="I151" s="878">
        <v>1</v>
      </c>
      <c r="J151" s="149" t="s">
        <v>5080</v>
      </c>
      <c r="K151" s="158" t="s">
        <v>171</v>
      </c>
      <c r="L151" s="160" t="s">
        <v>1958</v>
      </c>
      <c r="M151" s="149" t="str">
        <f>VLOOKUP(L151,CódigosRetorno!$A$2:$B$1577,2,FALSE)</f>
        <v>El dato ingresado en PriceAmount del Precio de venta unitario por item no cumple con el formato establecido</v>
      </c>
      <c r="N151" s="814" t="s">
        <v>163</v>
      </c>
      <c r="O151" s="319"/>
    </row>
    <row r="152" spans="1:15" ht="72" x14ac:dyDescent="0.35">
      <c r="A152" s="319"/>
      <c r="B152" s="876"/>
      <c r="C152" s="920"/>
      <c r="D152" s="897"/>
      <c r="E152" s="897"/>
      <c r="F152" s="876"/>
      <c r="G152" s="897"/>
      <c r="H152" s="920"/>
      <c r="I152" s="879"/>
      <c r="J152" s="149" t="s">
        <v>6649</v>
      </c>
      <c r="K152" s="158" t="s">
        <v>171</v>
      </c>
      <c r="L152" s="160" t="s">
        <v>4911</v>
      </c>
      <c r="M152" s="149" t="str">
        <f>VLOOKUP(L152,CódigosRetorno!$A$2:$B$1577,2,FALSE)</f>
        <v>Si existe 'Valor referencial unitario en operac. no onerosas' con monto mayor a cero, la operacion debe ser gratuita (codigo de tributo 9996)</v>
      </c>
      <c r="N152" s="814" t="s">
        <v>163</v>
      </c>
      <c r="O152" s="319"/>
    </row>
    <row r="153" spans="1:15" ht="24" x14ac:dyDescent="0.35">
      <c r="A153" s="319"/>
      <c r="B153" s="876"/>
      <c r="C153" s="920"/>
      <c r="D153" s="897"/>
      <c r="E153" s="897"/>
      <c r="F153" s="148" t="s">
        <v>12</v>
      </c>
      <c r="G153" s="141" t="s">
        <v>5742</v>
      </c>
      <c r="H153" s="99" t="s">
        <v>3942</v>
      </c>
      <c r="I153" s="161">
        <v>1</v>
      </c>
      <c r="J153" s="151" t="s">
        <v>4761</v>
      </c>
      <c r="K153" s="158" t="s">
        <v>171</v>
      </c>
      <c r="L153" s="160" t="s">
        <v>692</v>
      </c>
      <c r="M153" s="149" t="str">
        <f>VLOOKUP(L153,CódigosRetorno!$A$2:$B$1577,2,FALSE)</f>
        <v>La moneda debe ser la misma en todo el documento. Salvo las percepciones que sólo son en moneda nacional.</v>
      </c>
      <c r="N153" s="814" t="s">
        <v>4549</v>
      </c>
      <c r="O153" s="319"/>
    </row>
    <row r="154" spans="1:15" ht="24" x14ac:dyDescent="0.35">
      <c r="A154" s="319"/>
      <c r="B154" s="876"/>
      <c r="C154" s="920"/>
      <c r="D154" s="897"/>
      <c r="E154" s="897"/>
      <c r="F154" s="876" t="s">
        <v>9</v>
      </c>
      <c r="G154" s="897" t="s">
        <v>5750</v>
      </c>
      <c r="H154" s="920" t="s">
        <v>4187</v>
      </c>
      <c r="I154" s="878">
        <v>1</v>
      </c>
      <c r="J154" s="149" t="s">
        <v>2865</v>
      </c>
      <c r="K154" s="158" t="s">
        <v>171</v>
      </c>
      <c r="L154" s="160" t="s">
        <v>541</v>
      </c>
      <c r="M154" s="149" t="str">
        <f>VLOOKUP(L154,CódigosRetorno!$A$2:$B$1577,2,FALSE)</f>
        <v>Se ha consignado un valor invalido en el campo cbc:PriceTypeCode</v>
      </c>
      <c r="N154" s="814" t="s">
        <v>4662</v>
      </c>
      <c r="O154" s="319"/>
    </row>
    <row r="155" spans="1:15" ht="24" x14ac:dyDescent="0.35">
      <c r="A155" s="319"/>
      <c r="B155" s="876"/>
      <c r="C155" s="920"/>
      <c r="D155" s="897"/>
      <c r="E155" s="897"/>
      <c r="F155" s="876"/>
      <c r="G155" s="897"/>
      <c r="H155" s="920"/>
      <c r="I155" s="879"/>
      <c r="J155" s="541" t="s">
        <v>6317</v>
      </c>
      <c r="K155" s="377" t="s">
        <v>171</v>
      </c>
      <c r="L155" s="378" t="s">
        <v>540</v>
      </c>
      <c r="M155" s="149" t="str">
        <f>VLOOKUP(L155,CódigosRetorno!$A$2:$B$1577,2,FALSE)</f>
        <v>Existe mas de un tag cac:AlternativeConditionPrice con el mismo cbc:PriceTypeCode</v>
      </c>
      <c r="N155" s="814" t="s">
        <v>163</v>
      </c>
      <c r="O155" s="319"/>
    </row>
    <row r="156" spans="1:15" ht="24" x14ac:dyDescent="0.35">
      <c r="A156" s="319"/>
      <c r="B156" s="876"/>
      <c r="C156" s="920"/>
      <c r="D156" s="897"/>
      <c r="E156" s="897"/>
      <c r="F156" s="876"/>
      <c r="G156" s="161" t="s">
        <v>3940</v>
      </c>
      <c r="H156" s="99" t="s">
        <v>3902</v>
      </c>
      <c r="I156" s="148" t="s">
        <v>3900</v>
      </c>
      <c r="J156" s="149" t="s">
        <v>6368</v>
      </c>
      <c r="K156" s="158" t="s">
        <v>1072</v>
      </c>
      <c r="L156" s="160" t="s">
        <v>4242</v>
      </c>
      <c r="M156" s="149" t="str">
        <f>VLOOKUP(L156,CódigosRetorno!$A$2:$B$1577,2,FALSE)</f>
        <v>El dato ingresado como atributo @listName es incorrecto.</v>
      </c>
      <c r="N156" s="821" t="s">
        <v>163</v>
      </c>
      <c r="O156" s="319"/>
    </row>
    <row r="157" spans="1:15" ht="24" x14ac:dyDescent="0.35">
      <c r="A157" s="319"/>
      <c r="B157" s="876"/>
      <c r="C157" s="920"/>
      <c r="D157" s="897"/>
      <c r="E157" s="897"/>
      <c r="F157" s="876"/>
      <c r="G157" s="161" t="s">
        <v>3898</v>
      </c>
      <c r="H157" s="99" t="s">
        <v>3899</v>
      </c>
      <c r="I157" s="148" t="s">
        <v>3900</v>
      </c>
      <c r="J157" s="149" t="s">
        <v>4253</v>
      </c>
      <c r="K157" s="141" t="s">
        <v>1072</v>
      </c>
      <c r="L157" s="158" t="s">
        <v>4241</v>
      </c>
      <c r="M157" s="149" t="str">
        <f>VLOOKUP(L157,CódigosRetorno!$A$2:$B$1577,2,FALSE)</f>
        <v>El dato ingresado como atributo @listAgencyName es incorrecto.</v>
      </c>
      <c r="N157" s="821" t="s">
        <v>163</v>
      </c>
      <c r="O157" s="319"/>
    </row>
    <row r="158" spans="1:15" ht="36" x14ac:dyDescent="0.35">
      <c r="A158" s="319"/>
      <c r="B158" s="876"/>
      <c r="C158" s="920"/>
      <c r="D158" s="897"/>
      <c r="E158" s="897"/>
      <c r="F158" s="876"/>
      <c r="G158" s="161" t="s">
        <v>3941</v>
      </c>
      <c r="H158" s="99" t="s">
        <v>3904</v>
      </c>
      <c r="I158" s="148" t="s">
        <v>3900</v>
      </c>
      <c r="J158" s="149" t="s">
        <v>6369</v>
      </c>
      <c r="K158" s="158" t="s">
        <v>1072</v>
      </c>
      <c r="L158" s="160" t="s">
        <v>4243</v>
      </c>
      <c r="M158" s="149" t="str">
        <f>VLOOKUP(L158,CódigosRetorno!$A$2:$B$1577,2,FALSE)</f>
        <v>El dato ingresado como atributo @listURI es incorrecto.</v>
      </c>
      <c r="N158" s="821" t="s">
        <v>163</v>
      </c>
      <c r="O158" s="319"/>
    </row>
    <row r="159" spans="1:15" x14ac:dyDescent="0.35">
      <c r="A159" s="319"/>
      <c r="B159" s="876">
        <v>32</v>
      </c>
      <c r="C159" s="920" t="s">
        <v>6191</v>
      </c>
      <c r="D159" s="897" t="s">
        <v>14</v>
      </c>
      <c r="E159" s="897" t="s">
        <v>8</v>
      </c>
      <c r="F159" s="878" t="s">
        <v>11</v>
      </c>
      <c r="G159" s="878" t="s">
        <v>15</v>
      </c>
      <c r="H159" s="903" t="s">
        <v>4188</v>
      </c>
      <c r="I159" s="878">
        <v>1</v>
      </c>
      <c r="J159" s="149" t="s">
        <v>4997</v>
      </c>
      <c r="K159" s="141" t="s">
        <v>171</v>
      </c>
      <c r="L159" s="158" t="s">
        <v>4564</v>
      </c>
      <c r="M159" s="149" t="str">
        <f>VLOOKUP(L159,CódigosRetorno!$A$2:$B$1577,2,FALSE)</f>
        <v>El xml no contiene el tag de impuesto por linea (TaxtTotal).</v>
      </c>
      <c r="N159" s="821" t="s">
        <v>163</v>
      </c>
      <c r="O159" s="319"/>
    </row>
    <row r="160" spans="1:15" ht="36" x14ac:dyDescent="0.35">
      <c r="A160" s="319"/>
      <c r="B160" s="876"/>
      <c r="C160" s="920"/>
      <c r="D160" s="897"/>
      <c r="E160" s="897"/>
      <c r="F160" s="893"/>
      <c r="G160" s="893"/>
      <c r="H160" s="909"/>
      <c r="I160" s="893"/>
      <c r="J160" s="149" t="s">
        <v>5096</v>
      </c>
      <c r="K160" s="141" t="s">
        <v>171</v>
      </c>
      <c r="L160" s="158" t="s">
        <v>3728</v>
      </c>
      <c r="M160" s="149" t="str">
        <f>VLOOKUP(L160,CódigosRetorno!$A$2:$B$1577,2,FALSE)</f>
        <v>El dato ingresado en el monto total de impuestos por línea no cumple con el formato establecido</v>
      </c>
      <c r="N160" s="821" t="s">
        <v>163</v>
      </c>
      <c r="O160" s="319"/>
    </row>
    <row r="161" spans="1:15" ht="48" x14ac:dyDescent="0.35">
      <c r="A161" s="319"/>
      <c r="B161" s="876"/>
      <c r="C161" s="920"/>
      <c r="D161" s="897"/>
      <c r="E161" s="897"/>
      <c r="F161" s="893"/>
      <c r="G161" s="893"/>
      <c r="H161" s="909"/>
      <c r="I161" s="893"/>
      <c r="J161" s="489" t="s">
        <v>5961</v>
      </c>
      <c r="K161" s="488" t="s">
        <v>1072</v>
      </c>
      <c r="L161" s="464" t="s">
        <v>4967</v>
      </c>
      <c r="M161" s="149" t="str">
        <f>VLOOKUP(L161,CódigosRetorno!$A$2:$B$1577,2,FALSE)</f>
        <v>El importe total de impuestos por línea no coincide con la sumatoria de los impuestos por línea.</v>
      </c>
      <c r="N161" s="821" t="s">
        <v>163</v>
      </c>
      <c r="O161" s="319"/>
    </row>
    <row r="162" spans="1:15" x14ac:dyDescent="0.35">
      <c r="A162" s="319"/>
      <c r="B162" s="876"/>
      <c r="C162" s="920"/>
      <c r="D162" s="897"/>
      <c r="E162" s="897"/>
      <c r="F162" s="879"/>
      <c r="G162" s="879"/>
      <c r="H162" s="904"/>
      <c r="I162" s="879"/>
      <c r="J162" s="542" t="s">
        <v>6308</v>
      </c>
      <c r="K162" s="538" t="s">
        <v>171</v>
      </c>
      <c r="L162" s="545" t="s">
        <v>3738</v>
      </c>
      <c r="M162" s="149" t="str">
        <f>VLOOKUP(L162,CódigosRetorno!$A$2:$B$1577,2,FALSE)</f>
        <v>El tag cac:TaxTotal no debe repetirse a nivel de Item</v>
      </c>
      <c r="N162" s="821" t="s">
        <v>163</v>
      </c>
      <c r="O162" s="319"/>
    </row>
    <row r="163" spans="1:15" ht="24" x14ac:dyDescent="0.35">
      <c r="A163" s="319"/>
      <c r="B163" s="876"/>
      <c r="C163" s="920"/>
      <c r="D163" s="897"/>
      <c r="E163" s="897"/>
      <c r="F163" s="148" t="s">
        <v>12</v>
      </c>
      <c r="G163" s="141" t="s">
        <v>5742</v>
      </c>
      <c r="H163" s="99" t="s">
        <v>3942</v>
      </c>
      <c r="I163" s="161">
        <v>1</v>
      </c>
      <c r="J163" s="151" t="s">
        <v>4761</v>
      </c>
      <c r="K163" s="158" t="s">
        <v>171</v>
      </c>
      <c r="L163" s="160" t="s">
        <v>692</v>
      </c>
      <c r="M163" s="149" t="str">
        <f>VLOOKUP(L163,CódigosRetorno!$A$2:$B$1577,2,FALSE)</f>
        <v>La moneda debe ser la misma en todo el documento. Salvo las percepciones que sólo son en moneda nacional.</v>
      </c>
      <c r="N163" s="814" t="s">
        <v>4549</v>
      </c>
      <c r="O163" s="319"/>
    </row>
    <row r="164" spans="1:15" ht="36" x14ac:dyDescent="0.35">
      <c r="A164" s="319"/>
      <c r="B164" s="876">
        <f>B159+1</f>
        <v>33</v>
      </c>
      <c r="C164" s="920" t="s">
        <v>5725</v>
      </c>
      <c r="D164" s="897" t="s">
        <v>14</v>
      </c>
      <c r="E164" s="889" t="s">
        <v>8</v>
      </c>
      <c r="F164" s="876" t="s">
        <v>11</v>
      </c>
      <c r="G164" s="897" t="s">
        <v>15</v>
      </c>
      <c r="H164" s="920" t="s">
        <v>4781</v>
      </c>
      <c r="I164" s="878">
        <v>1</v>
      </c>
      <c r="J164" s="149" t="s">
        <v>5096</v>
      </c>
      <c r="K164" s="141" t="s">
        <v>171</v>
      </c>
      <c r="L164" s="160" t="s">
        <v>3748</v>
      </c>
      <c r="M164" s="149" t="str">
        <f>VLOOKUP(L164,CódigosRetorno!$A$2:$B$1577,2,FALSE)</f>
        <v>El dato ingresado en TaxableAmount de la linea no cumple con el formato establecido</v>
      </c>
      <c r="N164" s="814" t="s">
        <v>163</v>
      </c>
      <c r="O164" s="319"/>
    </row>
    <row r="165" spans="1:15" ht="72" x14ac:dyDescent="0.35">
      <c r="A165" s="319"/>
      <c r="B165" s="876"/>
      <c r="C165" s="920"/>
      <c r="D165" s="897"/>
      <c r="E165" s="894"/>
      <c r="F165" s="876"/>
      <c r="G165" s="897"/>
      <c r="H165" s="920"/>
      <c r="I165" s="893"/>
      <c r="J165" s="149" t="s">
        <v>6657</v>
      </c>
      <c r="K165" s="141" t="s">
        <v>1072</v>
      </c>
      <c r="L165" s="160" t="s">
        <v>4968</v>
      </c>
      <c r="M165" s="149" t="str">
        <f>VLOOKUP(L165,CódigosRetorno!$A$2:$B$1577,2,FALSE)</f>
        <v>La base imponible a nivel de línea difiere de la información consignada en el comprobante</v>
      </c>
      <c r="N165" s="814" t="s">
        <v>163</v>
      </c>
      <c r="O165" s="319"/>
    </row>
    <row r="166" spans="1:15" ht="48" x14ac:dyDescent="0.35">
      <c r="A166" s="319"/>
      <c r="B166" s="876"/>
      <c r="C166" s="920"/>
      <c r="D166" s="897"/>
      <c r="E166" s="894"/>
      <c r="F166" s="876"/>
      <c r="G166" s="897"/>
      <c r="H166" s="920"/>
      <c r="I166" s="879"/>
      <c r="J166" s="627" t="s">
        <v>6658</v>
      </c>
      <c r="K166" s="622" t="s">
        <v>1072</v>
      </c>
      <c r="L166" s="378" t="s">
        <v>4968</v>
      </c>
      <c r="M166" s="149" t="str">
        <f>VLOOKUP(L166,CódigosRetorno!$A$2:$B$1577,2,FALSE)</f>
        <v>La base imponible a nivel de línea difiere de la información consignada en el comprobante</v>
      </c>
      <c r="N166" s="814" t="s">
        <v>163</v>
      </c>
      <c r="O166" s="319"/>
    </row>
    <row r="167" spans="1:15" ht="24" x14ac:dyDescent="0.35">
      <c r="A167" s="319"/>
      <c r="B167" s="876"/>
      <c r="C167" s="920"/>
      <c r="D167" s="897"/>
      <c r="E167" s="894"/>
      <c r="F167" s="148" t="s">
        <v>12</v>
      </c>
      <c r="G167" s="141" t="s">
        <v>5742</v>
      </c>
      <c r="H167" s="99" t="s">
        <v>3942</v>
      </c>
      <c r="I167" s="148">
        <v>1</v>
      </c>
      <c r="J167" s="151" t="s">
        <v>4761</v>
      </c>
      <c r="K167" s="158" t="s">
        <v>171</v>
      </c>
      <c r="L167" s="160" t="s">
        <v>692</v>
      </c>
      <c r="M167" s="149" t="str">
        <f>VLOOKUP(L167,CódigosRetorno!$A$2:$B$1577,2,FALSE)</f>
        <v>La moneda debe ser la misma en todo el documento. Salvo las percepciones que sólo son en moneda nacional.</v>
      </c>
      <c r="N167" s="814" t="s">
        <v>4549</v>
      </c>
      <c r="O167" s="319"/>
    </row>
    <row r="168" spans="1:15" ht="24" x14ac:dyDescent="0.35">
      <c r="A168" s="319"/>
      <c r="B168" s="876"/>
      <c r="C168" s="920"/>
      <c r="D168" s="897"/>
      <c r="E168" s="894"/>
      <c r="F168" s="876" t="s">
        <v>11</v>
      </c>
      <c r="G168" s="897" t="s">
        <v>15</v>
      </c>
      <c r="H168" s="920" t="s">
        <v>4190</v>
      </c>
      <c r="I168" s="878">
        <v>1</v>
      </c>
      <c r="J168" s="149" t="s">
        <v>5097</v>
      </c>
      <c r="K168" s="158" t="s">
        <v>171</v>
      </c>
      <c r="L168" s="160" t="s">
        <v>2305</v>
      </c>
      <c r="M168" s="149" t="str">
        <f>VLOOKUP(L168,CódigosRetorno!$A$2:$B$1577,2,FALSE)</f>
        <v>El dato ingresado en TaxAmount de la linea no cumple con el formato establecido</v>
      </c>
      <c r="N168" s="814" t="s">
        <v>163</v>
      </c>
      <c r="O168" s="319"/>
    </row>
    <row r="169" spans="1:15" ht="36" x14ac:dyDescent="0.35">
      <c r="A169" s="319"/>
      <c r="B169" s="876"/>
      <c r="C169" s="920"/>
      <c r="D169" s="897"/>
      <c r="E169" s="894"/>
      <c r="F169" s="876"/>
      <c r="G169" s="897"/>
      <c r="H169" s="920"/>
      <c r="I169" s="893"/>
      <c r="J169" s="149" t="s">
        <v>4779</v>
      </c>
      <c r="K169" s="158" t="s">
        <v>171</v>
      </c>
      <c r="L169" s="160" t="s">
        <v>4301</v>
      </c>
      <c r="M169" s="149" t="str">
        <f>VLOOKUP(L169,CódigosRetorno!$A$2:$B$1577,2,FALSE)</f>
        <v>El monto de afectacion de IGV por linea debe ser igual a 0.00 para Exoneradas, Inafectas, Exportación, Gratuitas de exoneradas o Gratuitas de inafectas.</v>
      </c>
      <c r="N169" s="821" t="s">
        <v>163</v>
      </c>
      <c r="O169" s="319"/>
    </row>
    <row r="170" spans="1:15" ht="48" x14ac:dyDescent="0.35">
      <c r="A170" s="319"/>
      <c r="B170" s="876"/>
      <c r="C170" s="920"/>
      <c r="D170" s="897"/>
      <c r="E170" s="894"/>
      <c r="F170" s="876"/>
      <c r="G170" s="897"/>
      <c r="H170" s="920"/>
      <c r="I170" s="893"/>
      <c r="J170" s="627" t="s">
        <v>6495</v>
      </c>
      <c r="K170" s="377" t="s">
        <v>171</v>
      </c>
      <c r="L170" s="378" t="s">
        <v>4306</v>
      </c>
      <c r="M170" s="149" t="str">
        <f>VLOOKUP(L170,CódigosRetorno!$A$2:$B$1577,2,FALSE)</f>
        <v>El monto de afectación de IGV por linea debe ser diferente a 0.00.</v>
      </c>
      <c r="N170" s="821" t="s">
        <v>163</v>
      </c>
      <c r="O170" s="319"/>
    </row>
    <row r="171" spans="1:15" ht="48" x14ac:dyDescent="0.35">
      <c r="A171" s="319"/>
      <c r="B171" s="876"/>
      <c r="C171" s="920"/>
      <c r="D171" s="897"/>
      <c r="E171" s="894"/>
      <c r="F171" s="876"/>
      <c r="G171" s="897"/>
      <c r="H171" s="920"/>
      <c r="I171" s="893"/>
      <c r="J171" s="149" t="s">
        <v>5887</v>
      </c>
      <c r="K171" s="158" t="s">
        <v>171</v>
      </c>
      <c r="L171" s="160" t="s">
        <v>4301</v>
      </c>
      <c r="M171" s="149" t="str">
        <f>VLOOKUP(L171,CódigosRetorno!$A$2:$B$1577,2,FALSE)</f>
        <v>El monto de afectacion de IGV por linea debe ser igual a 0.00 para Exoneradas, Inafectas, Exportación, Gratuitas de exoneradas o Gratuitas de inafectas.</v>
      </c>
      <c r="N171" s="821" t="s">
        <v>163</v>
      </c>
      <c r="O171" s="319"/>
    </row>
    <row r="172" spans="1:15" ht="36" x14ac:dyDescent="0.35">
      <c r="A172" s="319"/>
      <c r="B172" s="876"/>
      <c r="C172" s="920"/>
      <c r="D172" s="897"/>
      <c r="E172" s="894"/>
      <c r="F172" s="876"/>
      <c r="G172" s="897"/>
      <c r="H172" s="920"/>
      <c r="I172" s="893"/>
      <c r="J172" s="627" t="s">
        <v>6493</v>
      </c>
      <c r="K172" s="377" t="s">
        <v>171</v>
      </c>
      <c r="L172" s="378" t="s">
        <v>4306</v>
      </c>
      <c r="M172" s="149" t="str">
        <f>VLOOKUP(L172,CódigosRetorno!$A$2:$B$1577,2,FALSE)</f>
        <v>El monto de afectación de IGV por linea debe ser diferente a 0.00.</v>
      </c>
      <c r="N172" s="821" t="s">
        <v>163</v>
      </c>
      <c r="O172" s="319"/>
    </row>
    <row r="173" spans="1:15" ht="48" x14ac:dyDescent="0.35">
      <c r="A173" s="319"/>
      <c r="B173" s="876"/>
      <c r="C173" s="920"/>
      <c r="D173" s="897"/>
      <c r="E173" s="894"/>
      <c r="F173" s="876"/>
      <c r="G173" s="897"/>
      <c r="H173" s="920"/>
      <c r="I173" s="893"/>
      <c r="J173" s="380" t="s">
        <v>4993</v>
      </c>
      <c r="K173" s="381" t="s">
        <v>171</v>
      </c>
      <c r="L173" s="385" t="s">
        <v>3795</v>
      </c>
      <c r="M173" s="149" t="str">
        <f>VLOOKUP(L173,CódigosRetorno!$A$2:$B$1577,2,FALSE)</f>
        <v>No se permite importe mayor a cero cuando el codigo de tributo es IVAP y el comprobante esta sujeta a IVAP</v>
      </c>
      <c r="N173" s="814" t="s">
        <v>163</v>
      </c>
      <c r="O173" s="319"/>
    </row>
    <row r="174" spans="1:15" ht="48" x14ac:dyDescent="0.35">
      <c r="A174" s="319"/>
      <c r="B174" s="876"/>
      <c r="C174" s="920"/>
      <c r="D174" s="897"/>
      <c r="E174" s="894"/>
      <c r="F174" s="876"/>
      <c r="G174" s="897"/>
      <c r="H174" s="920"/>
      <c r="I174" s="879"/>
      <c r="J174" s="149" t="s">
        <v>5891</v>
      </c>
      <c r="K174" s="158" t="s">
        <v>171</v>
      </c>
      <c r="L174" s="160" t="s">
        <v>4280</v>
      </c>
      <c r="M174" s="149" t="str">
        <f>VLOOKUP(L174,CódigosRetorno!$A$2:$B$1577,2,FALSE)</f>
        <v>El producto del factor y monto base de la afectación del IGV/IVAP no corresponde al monto de afectacion de linea.</v>
      </c>
      <c r="N174" s="814" t="s">
        <v>163</v>
      </c>
      <c r="O174" s="319"/>
    </row>
    <row r="175" spans="1:15" ht="24" x14ac:dyDescent="0.35">
      <c r="A175" s="319"/>
      <c r="B175" s="876"/>
      <c r="C175" s="920"/>
      <c r="D175" s="897"/>
      <c r="E175" s="894"/>
      <c r="F175" s="148" t="s">
        <v>12</v>
      </c>
      <c r="G175" s="141" t="s">
        <v>5742</v>
      </c>
      <c r="H175" s="99" t="s">
        <v>3942</v>
      </c>
      <c r="I175" s="161">
        <v>1</v>
      </c>
      <c r="J175" s="151" t="s">
        <v>4761</v>
      </c>
      <c r="K175" s="158" t="s">
        <v>171</v>
      </c>
      <c r="L175" s="160" t="s">
        <v>692</v>
      </c>
      <c r="M175" s="149" t="str">
        <f>VLOOKUP(L175,CódigosRetorno!$A$2:$B$1577,2,FALSE)</f>
        <v>La moneda debe ser la misma en todo el documento. Salvo las percepciones que sólo son en moneda nacional.</v>
      </c>
      <c r="N175" s="814" t="s">
        <v>4549</v>
      </c>
      <c r="O175" s="319"/>
    </row>
    <row r="176" spans="1:15" ht="24" x14ac:dyDescent="0.35">
      <c r="A176" s="319"/>
      <c r="B176" s="876"/>
      <c r="C176" s="920"/>
      <c r="D176" s="897"/>
      <c r="E176" s="894"/>
      <c r="F176" s="876" t="s">
        <v>3943</v>
      </c>
      <c r="G176" s="876" t="s">
        <v>3944</v>
      </c>
      <c r="H176" s="920" t="s">
        <v>4191</v>
      </c>
      <c r="I176" s="878">
        <v>1</v>
      </c>
      <c r="J176" s="729" t="s">
        <v>6339</v>
      </c>
      <c r="K176" s="464" t="s">
        <v>171</v>
      </c>
      <c r="L176" s="462" t="s">
        <v>3684</v>
      </c>
      <c r="M176" s="149" t="str">
        <f>VLOOKUP(L176,CódigosRetorno!$A$2:$B$1577,2,FALSE)</f>
        <v>El XML no contiene el tag de la tasa del tributo de la línea</v>
      </c>
      <c r="N176" s="814" t="s">
        <v>163</v>
      </c>
      <c r="O176" s="319"/>
    </row>
    <row r="177" spans="1:15" ht="36" x14ac:dyDescent="0.35">
      <c r="A177" s="319"/>
      <c r="B177" s="876"/>
      <c r="C177" s="920"/>
      <c r="D177" s="897"/>
      <c r="E177" s="894"/>
      <c r="F177" s="876"/>
      <c r="G177" s="876"/>
      <c r="H177" s="920"/>
      <c r="I177" s="893"/>
      <c r="J177" s="149" t="s">
        <v>5084</v>
      </c>
      <c r="K177" s="158" t="s">
        <v>171</v>
      </c>
      <c r="L177" s="160" t="s">
        <v>4279</v>
      </c>
      <c r="M177" s="149" t="str">
        <f>VLOOKUP(L177,CódigosRetorno!$A$2:$B$1577,2,FALSE)</f>
        <v>El dato ingresado como factor de afectacion por linea no cumple con el formato establecido.</v>
      </c>
      <c r="N177" s="821" t="s">
        <v>163</v>
      </c>
      <c r="O177" s="319"/>
    </row>
    <row r="178" spans="1:15" ht="48" x14ac:dyDescent="0.35">
      <c r="A178" s="319"/>
      <c r="B178" s="876"/>
      <c r="C178" s="920"/>
      <c r="D178" s="897"/>
      <c r="E178" s="894"/>
      <c r="F178" s="876"/>
      <c r="G178" s="876"/>
      <c r="H178" s="920"/>
      <c r="I178" s="893"/>
      <c r="J178" s="149" t="s">
        <v>5885</v>
      </c>
      <c r="K178" s="158" t="s">
        <v>171</v>
      </c>
      <c r="L178" s="160" t="s">
        <v>3685</v>
      </c>
      <c r="M178" s="149" t="str">
        <f>VLOOKUP(L178,CódigosRetorno!$A$2:$B$1577,2,FALSE)</f>
        <v>El factor de afectación de IGV por linea debe ser diferente a 0.00.</v>
      </c>
      <c r="N178" s="821" t="s">
        <v>163</v>
      </c>
      <c r="O178" s="319"/>
    </row>
    <row r="179" spans="1:15" ht="36" x14ac:dyDescent="0.35">
      <c r="A179" s="319"/>
      <c r="B179" s="876"/>
      <c r="C179" s="920"/>
      <c r="D179" s="897"/>
      <c r="E179" s="894"/>
      <c r="F179" s="876"/>
      <c r="G179" s="876"/>
      <c r="H179" s="920"/>
      <c r="I179" s="879"/>
      <c r="J179" s="149" t="s">
        <v>4934</v>
      </c>
      <c r="K179" s="158" t="s">
        <v>171</v>
      </c>
      <c r="L179" s="160" t="s">
        <v>3685</v>
      </c>
      <c r="M179" s="149" t="str">
        <f>VLOOKUP(L179,CódigosRetorno!$A$2:$B$1577,2,FALSE)</f>
        <v>El factor de afectación de IGV por linea debe ser diferente a 0.00.</v>
      </c>
      <c r="N179" s="821" t="s">
        <v>163</v>
      </c>
      <c r="O179" s="319"/>
    </row>
    <row r="180" spans="1:15" ht="36" x14ac:dyDescent="0.35">
      <c r="A180" s="319"/>
      <c r="B180" s="876"/>
      <c r="C180" s="920"/>
      <c r="D180" s="897"/>
      <c r="E180" s="894"/>
      <c r="F180" s="876" t="s">
        <v>9</v>
      </c>
      <c r="G180" s="897" t="s">
        <v>5751</v>
      </c>
      <c r="H180" s="920" t="s">
        <v>4192</v>
      </c>
      <c r="I180" s="878">
        <v>1</v>
      </c>
      <c r="J180" s="149" t="s">
        <v>4949</v>
      </c>
      <c r="K180" s="158" t="s">
        <v>171</v>
      </c>
      <c r="L180" s="160" t="s">
        <v>1954</v>
      </c>
      <c r="M180" s="149" t="str">
        <f>VLOOKUP(L180,CódigosRetorno!$A$2:$B$1577,2,FALSE)</f>
        <v>El XML no contiene el tag cbc:TaxExemptionReasonCode de Afectacion al IGV</v>
      </c>
      <c r="N180" s="814" t="s">
        <v>163</v>
      </c>
      <c r="O180" s="319"/>
    </row>
    <row r="181" spans="1:15" ht="24" x14ac:dyDescent="0.35">
      <c r="A181" s="319"/>
      <c r="B181" s="876"/>
      <c r="C181" s="920"/>
      <c r="D181" s="897"/>
      <c r="E181" s="894"/>
      <c r="F181" s="876"/>
      <c r="G181" s="897"/>
      <c r="H181" s="920"/>
      <c r="I181" s="893"/>
      <c r="J181" s="149" t="s">
        <v>4790</v>
      </c>
      <c r="K181" s="158" t="s">
        <v>171</v>
      </c>
      <c r="L181" s="160" t="s">
        <v>3563</v>
      </c>
      <c r="M181" s="149" t="str">
        <f>VLOOKUP(L181,CódigosRetorno!$A$2:$B$1577,2,FALSE)</f>
        <v>Afectación de IGV no corresponde al código de tributo de la linea.</v>
      </c>
      <c r="N181" s="814" t="s">
        <v>163</v>
      </c>
      <c r="O181" s="319"/>
    </row>
    <row r="182" spans="1:15" ht="48" x14ac:dyDescent="0.35">
      <c r="A182" s="319"/>
      <c r="B182" s="876"/>
      <c r="C182" s="920"/>
      <c r="D182" s="897"/>
      <c r="E182" s="894"/>
      <c r="F182" s="876"/>
      <c r="G182" s="897"/>
      <c r="H182" s="920"/>
      <c r="I182" s="893"/>
      <c r="J182" s="149" t="s">
        <v>4950</v>
      </c>
      <c r="K182" s="158" t="s">
        <v>171</v>
      </c>
      <c r="L182" s="160" t="s">
        <v>2297</v>
      </c>
      <c r="M182" s="149" t="str">
        <f>VLOOKUP(L182,CódigosRetorno!$A$2:$B$1577,2,FALSE)</f>
        <v>El tipo de afectacion del IGV es incorrecto</v>
      </c>
      <c r="N182" s="814" t="s">
        <v>4663</v>
      </c>
      <c r="O182" s="319"/>
    </row>
    <row r="183" spans="1:15" ht="24" x14ac:dyDescent="0.35">
      <c r="A183" s="319"/>
      <c r="B183" s="876"/>
      <c r="C183" s="920"/>
      <c r="D183" s="897"/>
      <c r="E183" s="894"/>
      <c r="F183" s="876"/>
      <c r="G183" s="897"/>
      <c r="H183" s="920"/>
      <c r="I183" s="893"/>
      <c r="J183" s="149" t="s">
        <v>4840</v>
      </c>
      <c r="K183" s="158" t="s">
        <v>171</v>
      </c>
      <c r="L183" s="160" t="s">
        <v>1673</v>
      </c>
      <c r="M183" s="149" t="str">
        <f>VLOOKUP(L183,CódigosRetorno!$A$2:$B$1577,2,FALSE)</f>
        <v>Operaciones de exportacion, deben consignar Tipo Afectacion igual a 40</v>
      </c>
      <c r="N183" s="821" t="s">
        <v>163</v>
      </c>
      <c r="O183" s="319"/>
    </row>
    <row r="184" spans="1:15" ht="24" x14ac:dyDescent="0.35">
      <c r="A184" s="319"/>
      <c r="B184" s="876"/>
      <c r="C184" s="920"/>
      <c r="D184" s="897"/>
      <c r="E184" s="894"/>
      <c r="F184" s="876"/>
      <c r="G184" s="897"/>
      <c r="H184" s="920"/>
      <c r="I184" s="893"/>
      <c r="J184" s="149" t="s">
        <v>4841</v>
      </c>
      <c r="K184" s="158" t="s">
        <v>171</v>
      </c>
      <c r="L184" s="160" t="s">
        <v>1671</v>
      </c>
      <c r="M184" s="149" t="str">
        <f>VLOOKUP(L184,CódigosRetorno!$A$2:$B$1577,2,FALSE)</f>
        <v>Comprobante operacion sujeta IVAP solo debe tener ítems con código de afectación del IGV igual a 17</v>
      </c>
      <c r="N184" s="821" t="s">
        <v>163</v>
      </c>
      <c r="O184" s="319"/>
    </row>
    <row r="185" spans="1:15" ht="24" x14ac:dyDescent="0.35">
      <c r="A185" s="319"/>
      <c r="B185" s="876"/>
      <c r="C185" s="920"/>
      <c r="D185" s="897"/>
      <c r="E185" s="894"/>
      <c r="F185" s="876"/>
      <c r="G185" s="897"/>
      <c r="H185" s="920"/>
      <c r="I185" s="879"/>
      <c r="J185" s="149" t="s">
        <v>5073</v>
      </c>
      <c r="K185" s="158" t="s">
        <v>171</v>
      </c>
      <c r="L185" s="160" t="s">
        <v>5074</v>
      </c>
      <c r="M185" s="149" t="str">
        <f>VLOOKUP(L185,CódigosRetorno!$A$2:$B$1577,2,FALSE)</f>
        <v>Tipo de nota debe ser 'Ajustes afectos al IVAP'</v>
      </c>
      <c r="N185" s="821" t="s">
        <v>163</v>
      </c>
      <c r="O185" s="319"/>
    </row>
    <row r="186" spans="1:15" ht="24" x14ac:dyDescent="0.35">
      <c r="A186" s="319"/>
      <c r="B186" s="876"/>
      <c r="C186" s="920"/>
      <c r="D186" s="897"/>
      <c r="E186" s="894"/>
      <c r="F186" s="876"/>
      <c r="G186" s="161" t="s">
        <v>3898</v>
      </c>
      <c r="H186" s="99" t="s">
        <v>3899</v>
      </c>
      <c r="I186" s="148" t="s">
        <v>3900</v>
      </c>
      <c r="J186" s="149" t="s">
        <v>4253</v>
      </c>
      <c r="K186" s="158" t="s">
        <v>1072</v>
      </c>
      <c r="L186" s="160" t="s">
        <v>4241</v>
      </c>
      <c r="M186" s="149" t="str">
        <f>VLOOKUP(L186,CódigosRetorno!$A$2:$B$1577,2,FALSE)</f>
        <v>El dato ingresado como atributo @listAgencyName es incorrecto.</v>
      </c>
      <c r="N186" s="821" t="s">
        <v>163</v>
      </c>
      <c r="O186" s="319"/>
    </row>
    <row r="187" spans="1:15" ht="24" x14ac:dyDescent="0.35">
      <c r="A187" s="319"/>
      <c r="B187" s="876"/>
      <c r="C187" s="920"/>
      <c r="D187" s="897"/>
      <c r="E187" s="894"/>
      <c r="F187" s="876"/>
      <c r="G187" s="161" t="s">
        <v>4008</v>
      </c>
      <c r="H187" s="99" t="s">
        <v>3902</v>
      </c>
      <c r="I187" s="148" t="s">
        <v>3900</v>
      </c>
      <c r="J187" s="149" t="s">
        <v>6370</v>
      </c>
      <c r="K187" s="141" t="s">
        <v>1072</v>
      </c>
      <c r="L187" s="158" t="s">
        <v>4242</v>
      </c>
      <c r="M187" s="149" t="str">
        <f>VLOOKUP(L187,CódigosRetorno!$A$2:$B$1577,2,FALSE)</f>
        <v>El dato ingresado como atributo @listName es incorrecto.</v>
      </c>
      <c r="N187" s="821" t="s">
        <v>163</v>
      </c>
      <c r="O187" s="319"/>
    </row>
    <row r="188" spans="1:15" ht="36" x14ac:dyDescent="0.35">
      <c r="A188" s="319"/>
      <c r="B188" s="876"/>
      <c r="C188" s="920"/>
      <c r="D188" s="897"/>
      <c r="E188" s="894"/>
      <c r="F188" s="876"/>
      <c r="G188" s="148" t="s">
        <v>4009</v>
      </c>
      <c r="H188" s="99" t="s">
        <v>3904</v>
      </c>
      <c r="I188" s="148" t="s">
        <v>3900</v>
      </c>
      <c r="J188" s="149" t="s">
        <v>6371</v>
      </c>
      <c r="K188" s="158" t="s">
        <v>1072</v>
      </c>
      <c r="L188" s="160" t="s">
        <v>4243</v>
      </c>
      <c r="M188" s="149" t="str">
        <f>VLOOKUP(L188,CódigosRetorno!$A$2:$B$1577,2,FALSE)</f>
        <v>El dato ingresado como atributo @listURI es incorrecto.</v>
      </c>
      <c r="N188" s="821" t="s">
        <v>163</v>
      </c>
      <c r="O188" s="319"/>
    </row>
    <row r="189" spans="1:15" ht="24" x14ac:dyDescent="0.35">
      <c r="A189" s="319"/>
      <c r="B189" s="876"/>
      <c r="C189" s="920"/>
      <c r="D189" s="897"/>
      <c r="E189" s="894"/>
      <c r="F189" s="876" t="s">
        <v>40</v>
      </c>
      <c r="G189" s="897" t="s">
        <v>5752</v>
      </c>
      <c r="H189" s="920" t="s">
        <v>4758</v>
      </c>
      <c r="I189" s="878">
        <v>1</v>
      </c>
      <c r="J189" s="149" t="s">
        <v>2853</v>
      </c>
      <c r="K189" s="158" t="s">
        <v>171</v>
      </c>
      <c r="L189" s="160" t="s">
        <v>2301</v>
      </c>
      <c r="M189" s="149" t="str">
        <f>VLOOKUP(L189,CódigosRetorno!$A$2:$B$1577,2,FALSE)</f>
        <v>El XML no contiene el tag cac:TaxCategory/cac:TaxScheme/cbc:ID del Item</v>
      </c>
      <c r="N189" s="824" t="s">
        <v>163</v>
      </c>
      <c r="O189" s="319"/>
    </row>
    <row r="190" spans="1:15" ht="24" x14ac:dyDescent="0.35">
      <c r="A190" s="319"/>
      <c r="B190" s="876"/>
      <c r="C190" s="920"/>
      <c r="D190" s="897"/>
      <c r="E190" s="894"/>
      <c r="F190" s="876"/>
      <c r="G190" s="897"/>
      <c r="H190" s="920"/>
      <c r="I190" s="893"/>
      <c r="J190" s="149" t="s">
        <v>2889</v>
      </c>
      <c r="K190" s="158" t="s">
        <v>171</v>
      </c>
      <c r="L190" s="160" t="s">
        <v>2302</v>
      </c>
      <c r="M190" s="149" t="str">
        <f>VLOOKUP(L190,CódigosRetorno!$A$2:$B$1577,2,FALSE)</f>
        <v>El codigo del tributo es invalido</v>
      </c>
      <c r="N190" s="814" t="s">
        <v>4664</v>
      </c>
      <c r="O190" s="319"/>
    </row>
    <row r="191" spans="1:15" ht="24" x14ac:dyDescent="0.35">
      <c r="A191" s="319"/>
      <c r="B191" s="876"/>
      <c r="C191" s="920"/>
      <c r="D191" s="897"/>
      <c r="E191" s="894"/>
      <c r="F191" s="876"/>
      <c r="G191" s="897"/>
      <c r="H191" s="920"/>
      <c r="I191" s="893"/>
      <c r="J191" s="541" t="s">
        <v>6309</v>
      </c>
      <c r="K191" s="377" t="s">
        <v>171</v>
      </c>
      <c r="L191" s="378" t="s">
        <v>3804</v>
      </c>
      <c r="M191" s="149" t="str">
        <f>VLOOKUP(L191,CódigosRetorno!$A$2:$B$1577,2,FALSE)</f>
        <v>El código de tributo no debe repetirse a nivel de item</v>
      </c>
      <c r="N191" s="821" t="s">
        <v>163</v>
      </c>
      <c r="O191" s="319"/>
    </row>
    <row r="192" spans="1:15" ht="48" x14ac:dyDescent="0.35">
      <c r="A192" s="319"/>
      <c r="B192" s="876"/>
      <c r="C192" s="920"/>
      <c r="D192" s="897"/>
      <c r="E192" s="894"/>
      <c r="F192" s="876"/>
      <c r="G192" s="897"/>
      <c r="H192" s="920"/>
      <c r="I192" s="893"/>
      <c r="J192" s="541" t="s">
        <v>6376</v>
      </c>
      <c r="K192" s="377" t="s">
        <v>171</v>
      </c>
      <c r="L192" s="378" t="s">
        <v>4286</v>
      </c>
      <c r="M192" s="149" t="str">
        <f>VLOOKUP(L192,CódigosRetorno!$A$2:$B$1577,2,FALSE)</f>
        <v>El XML debe contener al menos un tributo por linea de afectacion por IGV (Gravada, Exonerada, Inafecta, Exportación)</v>
      </c>
      <c r="N192" s="821" t="s">
        <v>163</v>
      </c>
      <c r="O192" s="319"/>
    </row>
    <row r="193" spans="1:15" ht="108" x14ac:dyDescent="0.35">
      <c r="A193" s="319"/>
      <c r="B193" s="876"/>
      <c r="C193" s="920"/>
      <c r="D193" s="897"/>
      <c r="E193" s="894"/>
      <c r="F193" s="876"/>
      <c r="G193" s="897"/>
      <c r="H193" s="920"/>
      <c r="I193" s="893"/>
      <c r="J193" s="619" t="s">
        <v>4926</v>
      </c>
      <c r="K193" s="623" t="s">
        <v>171</v>
      </c>
      <c r="L193" s="624" t="s">
        <v>4913</v>
      </c>
      <c r="M193" s="618" t="str">
        <f>VLOOKUP(L193,CódigosRetorno!$A$2:$B$1577,2,FALSE)</f>
        <v>La combinación de tributos no es permitida</v>
      </c>
      <c r="N193" s="821" t="s">
        <v>163</v>
      </c>
      <c r="O193" s="319"/>
    </row>
    <row r="194" spans="1:15" ht="36" x14ac:dyDescent="0.35">
      <c r="A194" s="319"/>
      <c r="B194" s="876"/>
      <c r="C194" s="920"/>
      <c r="D194" s="897"/>
      <c r="E194" s="894"/>
      <c r="F194" s="876"/>
      <c r="G194" s="897"/>
      <c r="H194" s="920"/>
      <c r="I194" s="893"/>
      <c r="J194" s="805" t="s">
        <v>6536</v>
      </c>
      <c r="K194" s="807" t="s">
        <v>171</v>
      </c>
      <c r="L194" s="846" t="s">
        <v>4276</v>
      </c>
      <c r="M194" s="805" t="str">
        <f>VLOOKUP(L194,CódigosRetorno!$A$2:$B$1577,2,FALSE)</f>
        <v>El dato ingresado como codigo de tributo por linea es invalido para tipo de operación.</v>
      </c>
      <c r="N194" s="821" t="s">
        <v>163</v>
      </c>
      <c r="O194" s="319"/>
    </row>
    <row r="195" spans="1:15" ht="24" x14ac:dyDescent="0.35">
      <c r="A195" s="319"/>
      <c r="B195" s="876"/>
      <c r="C195" s="920"/>
      <c r="D195" s="897"/>
      <c r="E195" s="894"/>
      <c r="F195" s="876"/>
      <c r="G195" s="148" t="s">
        <v>3946</v>
      </c>
      <c r="H195" s="99" t="s">
        <v>3915</v>
      </c>
      <c r="I195" s="148" t="s">
        <v>3900</v>
      </c>
      <c r="J195" s="149" t="s">
        <v>6372</v>
      </c>
      <c r="K195" s="141" t="s">
        <v>1072</v>
      </c>
      <c r="L195" s="158" t="s">
        <v>4246</v>
      </c>
      <c r="M195" s="149" t="str">
        <f>VLOOKUP(L195,CódigosRetorno!$A$2:$B$1577,2,FALSE)</f>
        <v>El dato ingresado como atributo @schemeName es incorrecto.</v>
      </c>
      <c r="N195" s="821" t="s">
        <v>163</v>
      </c>
      <c r="O195" s="319"/>
    </row>
    <row r="196" spans="1:15" ht="24" x14ac:dyDescent="0.35">
      <c r="A196" s="319"/>
      <c r="B196" s="876"/>
      <c r="C196" s="920"/>
      <c r="D196" s="897"/>
      <c r="E196" s="894"/>
      <c r="F196" s="876"/>
      <c r="G196" s="148" t="s">
        <v>3898</v>
      </c>
      <c r="H196" s="99" t="s">
        <v>3916</v>
      </c>
      <c r="I196" s="148" t="s">
        <v>3900</v>
      </c>
      <c r="J196" s="149" t="s">
        <v>4253</v>
      </c>
      <c r="K196" s="141" t="s">
        <v>1072</v>
      </c>
      <c r="L196" s="158" t="s">
        <v>4247</v>
      </c>
      <c r="M196" s="149" t="str">
        <f>VLOOKUP(L196,CódigosRetorno!$A$2:$B$1577,2,FALSE)</f>
        <v>El dato ingresado como atributo @schemeAgencyName es incorrecto.</v>
      </c>
      <c r="N196" s="821" t="s">
        <v>163</v>
      </c>
      <c r="O196" s="319"/>
    </row>
    <row r="197" spans="1:15" ht="36" x14ac:dyDescent="0.35">
      <c r="A197" s="319"/>
      <c r="B197" s="876"/>
      <c r="C197" s="920"/>
      <c r="D197" s="897"/>
      <c r="E197" s="894"/>
      <c r="F197" s="876"/>
      <c r="G197" s="161" t="s">
        <v>4566</v>
      </c>
      <c r="H197" s="99" t="s">
        <v>3918</v>
      </c>
      <c r="I197" s="148" t="s">
        <v>3900</v>
      </c>
      <c r="J197" s="149" t="s">
        <v>6373</v>
      </c>
      <c r="K197" s="158" t="s">
        <v>1072</v>
      </c>
      <c r="L197" s="160" t="s">
        <v>4248</v>
      </c>
      <c r="M197" s="149" t="str">
        <f>VLOOKUP(L197,CódigosRetorno!$A$2:$B$1577,2,FALSE)</f>
        <v>El dato ingresado como atributo @schemeURI es incorrecto.</v>
      </c>
      <c r="N197" s="821" t="s">
        <v>163</v>
      </c>
      <c r="O197" s="319"/>
    </row>
    <row r="198" spans="1:15" ht="24" x14ac:dyDescent="0.35">
      <c r="A198" s="319"/>
      <c r="B198" s="876"/>
      <c r="C198" s="920"/>
      <c r="D198" s="897"/>
      <c r="E198" s="894"/>
      <c r="F198" s="876" t="s">
        <v>42</v>
      </c>
      <c r="G198" s="897" t="s">
        <v>5752</v>
      </c>
      <c r="H198" s="920" t="s">
        <v>4193</v>
      </c>
      <c r="I198" s="878">
        <v>1</v>
      </c>
      <c r="J198" s="149" t="s">
        <v>2853</v>
      </c>
      <c r="K198" s="158" t="s">
        <v>171</v>
      </c>
      <c r="L198" s="160" t="s">
        <v>3690</v>
      </c>
      <c r="M198" s="149" t="str">
        <f>VLOOKUP(L198,CódigosRetorno!$A$2:$B$1577,2,FALSE)</f>
        <v>El XML no contiene el tag o no existe información del nombre de tributo de la línea</v>
      </c>
      <c r="N198" s="814" t="s">
        <v>163</v>
      </c>
      <c r="O198" s="319"/>
    </row>
    <row r="199" spans="1:15" ht="24" x14ac:dyDescent="0.35">
      <c r="A199" s="319"/>
      <c r="B199" s="876"/>
      <c r="C199" s="920"/>
      <c r="D199" s="897"/>
      <c r="E199" s="894"/>
      <c r="F199" s="876"/>
      <c r="G199" s="897"/>
      <c r="H199" s="920"/>
      <c r="I199" s="879"/>
      <c r="J199" s="151" t="s">
        <v>4901</v>
      </c>
      <c r="K199" s="158" t="s">
        <v>171</v>
      </c>
      <c r="L199" s="160" t="s">
        <v>3565</v>
      </c>
      <c r="M199" s="149" t="str">
        <f>VLOOKUP(L199,CódigosRetorno!$A$2:$B$1577,2,FALSE)</f>
        <v>Nombre de tributo no corresponde al código de tributo de la linea.</v>
      </c>
      <c r="N199" s="814" t="s">
        <v>4664</v>
      </c>
      <c r="O199" s="319"/>
    </row>
    <row r="200" spans="1:15" ht="36" x14ac:dyDescent="0.35">
      <c r="A200" s="319"/>
      <c r="B200" s="876"/>
      <c r="C200" s="920"/>
      <c r="D200" s="897"/>
      <c r="E200" s="890"/>
      <c r="F200" s="148" t="s">
        <v>12</v>
      </c>
      <c r="G200" s="141" t="s">
        <v>5752</v>
      </c>
      <c r="H200" s="151" t="s">
        <v>4723</v>
      </c>
      <c r="I200" s="148">
        <v>1</v>
      </c>
      <c r="J200" s="151" t="s">
        <v>4899</v>
      </c>
      <c r="K200" s="158" t="s">
        <v>171</v>
      </c>
      <c r="L200" s="158" t="s">
        <v>724</v>
      </c>
      <c r="M200" s="149" t="str">
        <f>VLOOKUP(L200,CódigosRetorno!$A$2:$B$1577,2,FALSE)</f>
        <v>El Name o TaxTypeCode debe corresponder al codigo de tributo del item</v>
      </c>
      <c r="N200" s="814" t="s">
        <v>4664</v>
      </c>
      <c r="O200" s="319"/>
    </row>
    <row r="201" spans="1:15" ht="36" x14ac:dyDescent="0.35">
      <c r="A201" s="319"/>
      <c r="B201" s="876">
        <f>B164+1</f>
        <v>34</v>
      </c>
      <c r="C201" s="920" t="s">
        <v>5893</v>
      </c>
      <c r="D201" s="897" t="s">
        <v>14</v>
      </c>
      <c r="E201" s="897" t="s">
        <v>8</v>
      </c>
      <c r="F201" s="148" t="s">
        <v>11</v>
      </c>
      <c r="G201" s="141" t="s">
        <v>15</v>
      </c>
      <c r="H201" s="149" t="s">
        <v>4189</v>
      </c>
      <c r="I201" s="148">
        <v>1</v>
      </c>
      <c r="J201" s="149" t="s">
        <v>5096</v>
      </c>
      <c r="K201" s="141" t="s">
        <v>171</v>
      </c>
      <c r="L201" s="158" t="s">
        <v>3748</v>
      </c>
      <c r="M201" s="149" t="str">
        <f>VLOOKUP(L201,CódigosRetorno!$A$2:$B$1577,2,FALSE)</f>
        <v>El dato ingresado en TaxableAmount de la linea no cumple con el formato establecido</v>
      </c>
      <c r="N201" s="814" t="s">
        <v>163</v>
      </c>
      <c r="O201" s="319"/>
    </row>
    <row r="202" spans="1:15" ht="24" x14ac:dyDescent="0.35">
      <c r="A202" s="319"/>
      <c r="B202" s="876"/>
      <c r="C202" s="920"/>
      <c r="D202" s="897"/>
      <c r="E202" s="897"/>
      <c r="F202" s="148" t="s">
        <v>12</v>
      </c>
      <c r="G202" s="141" t="s">
        <v>5742</v>
      </c>
      <c r="H202" s="99" t="s">
        <v>3942</v>
      </c>
      <c r="I202" s="148">
        <v>1</v>
      </c>
      <c r="J202" s="151" t="s">
        <v>4761</v>
      </c>
      <c r="K202" s="158" t="s">
        <v>171</v>
      </c>
      <c r="L202" s="160" t="s">
        <v>692</v>
      </c>
      <c r="M202" s="149" t="str">
        <f>VLOOKUP(L202,CódigosRetorno!$A$2:$B$1577,2,FALSE)</f>
        <v>La moneda debe ser la misma en todo el documento. Salvo las percepciones que sólo son en moneda nacional.</v>
      </c>
      <c r="N202" s="814" t="s">
        <v>4549</v>
      </c>
      <c r="O202" s="319"/>
    </row>
    <row r="203" spans="1:15" ht="24" x14ac:dyDescent="0.35">
      <c r="A203" s="319"/>
      <c r="B203" s="876"/>
      <c r="C203" s="920"/>
      <c r="D203" s="897"/>
      <c r="E203" s="897"/>
      <c r="F203" s="876" t="s">
        <v>11</v>
      </c>
      <c r="G203" s="897" t="s">
        <v>15</v>
      </c>
      <c r="H203" s="903" t="s">
        <v>4190</v>
      </c>
      <c r="I203" s="878">
        <v>1</v>
      </c>
      <c r="J203" s="149" t="s">
        <v>5097</v>
      </c>
      <c r="K203" s="141" t="s">
        <v>171</v>
      </c>
      <c r="L203" s="158" t="s">
        <v>2305</v>
      </c>
      <c r="M203" s="149" t="str">
        <f>VLOOKUP(L203,CódigosRetorno!$A$2:$B$1577,2,FALSE)</f>
        <v>El dato ingresado en TaxAmount de la linea no cumple con el formato establecido</v>
      </c>
      <c r="N203" s="814" t="s">
        <v>163</v>
      </c>
      <c r="O203" s="319"/>
    </row>
    <row r="204" spans="1:15" ht="48" x14ac:dyDescent="0.35">
      <c r="A204" s="319"/>
      <c r="B204" s="876"/>
      <c r="C204" s="920"/>
      <c r="D204" s="897"/>
      <c r="E204" s="897"/>
      <c r="F204" s="876"/>
      <c r="G204" s="897"/>
      <c r="H204" s="909"/>
      <c r="I204" s="893"/>
      <c r="J204" s="149" t="s">
        <v>4951</v>
      </c>
      <c r="K204" s="158" t="s">
        <v>171</v>
      </c>
      <c r="L204" s="160" t="s">
        <v>4299</v>
      </c>
      <c r="M204" s="149" t="str">
        <f>VLOOKUP(L204,CódigosRetorno!$A$2:$B$1577,2,FALSE)</f>
        <v>El producto del factor y monto base de la afectación del ISC no corresponde al monto de afectacion de linea.</v>
      </c>
      <c r="N204" s="821" t="s">
        <v>163</v>
      </c>
      <c r="O204" s="319"/>
    </row>
    <row r="205" spans="1:15" ht="48" x14ac:dyDescent="0.35">
      <c r="A205" s="319"/>
      <c r="B205" s="876"/>
      <c r="C205" s="920"/>
      <c r="D205" s="897"/>
      <c r="E205" s="897"/>
      <c r="F205" s="876"/>
      <c r="G205" s="897"/>
      <c r="H205" s="909"/>
      <c r="I205" s="893"/>
      <c r="J205" s="149" t="s">
        <v>4952</v>
      </c>
      <c r="K205" s="158" t="s">
        <v>171</v>
      </c>
      <c r="L205" s="160" t="s">
        <v>4300</v>
      </c>
      <c r="M205" s="149" t="str">
        <f>VLOOKUP(L205,CódigosRetorno!$A$2:$B$1577,2,FALSE)</f>
        <v>El producto del factor y monto base de la afectación de otros tributos no corresponde al monto de afectacion de linea.</v>
      </c>
      <c r="N205" s="821" t="s">
        <v>163</v>
      </c>
      <c r="O205" s="319"/>
    </row>
    <row r="206" spans="1:15" ht="24" x14ac:dyDescent="0.35">
      <c r="A206" s="319"/>
      <c r="B206" s="876"/>
      <c r="C206" s="920"/>
      <c r="D206" s="897"/>
      <c r="E206" s="897"/>
      <c r="F206" s="148" t="s">
        <v>12</v>
      </c>
      <c r="G206" s="141" t="s">
        <v>5742</v>
      </c>
      <c r="H206" s="99" t="s">
        <v>3942</v>
      </c>
      <c r="I206" s="161">
        <v>1</v>
      </c>
      <c r="J206" s="151" t="s">
        <v>4761</v>
      </c>
      <c r="K206" s="158" t="s">
        <v>171</v>
      </c>
      <c r="L206" s="160" t="s">
        <v>692</v>
      </c>
      <c r="M206" s="149" t="str">
        <f>VLOOKUP(L206,CódigosRetorno!$A$2:$B$1577,2,FALSE)</f>
        <v>La moneda debe ser la misma en todo el documento. Salvo las percepciones que sólo son en moneda nacional.</v>
      </c>
      <c r="N206" s="814" t="s">
        <v>4549</v>
      </c>
      <c r="O206" s="319"/>
    </row>
    <row r="207" spans="1:15" ht="24" x14ac:dyDescent="0.35">
      <c r="A207" s="319"/>
      <c r="B207" s="876"/>
      <c r="C207" s="920"/>
      <c r="D207" s="897"/>
      <c r="E207" s="897"/>
      <c r="F207" s="876" t="s">
        <v>3943</v>
      </c>
      <c r="G207" s="876" t="s">
        <v>3944</v>
      </c>
      <c r="H207" s="920" t="s">
        <v>4191</v>
      </c>
      <c r="I207" s="878">
        <v>1</v>
      </c>
      <c r="J207" s="729" t="s">
        <v>6339</v>
      </c>
      <c r="K207" s="464" t="s">
        <v>171</v>
      </c>
      <c r="L207" s="462" t="s">
        <v>3684</v>
      </c>
      <c r="M207" s="149" t="str">
        <f>VLOOKUP(L207,CódigosRetorno!$A$2:$B$1577,2,FALSE)</f>
        <v>El XML no contiene el tag de la tasa del tributo de la línea</v>
      </c>
      <c r="N207" s="814" t="s">
        <v>163</v>
      </c>
      <c r="O207" s="319"/>
    </row>
    <row r="208" spans="1:15" ht="36" x14ac:dyDescent="0.35">
      <c r="A208" s="319"/>
      <c r="B208" s="876"/>
      <c r="C208" s="920"/>
      <c r="D208" s="897"/>
      <c r="E208" s="897"/>
      <c r="F208" s="876"/>
      <c r="G208" s="876"/>
      <c r="H208" s="920"/>
      <c r="I208" s="893"/>
      <c r="J208" s="149" t="s">
        <v>5084</v>
      </c>
      <c r="K208" s="158" t="s">
        <v>171</v>
      </c>
      <c r="L208" s="160" t="s">
        <v>4279</v>
      </c>
      <c r="M208" s="149" t="str">
        <f>VLOOKUP(L208,CódigosRetorno!$A$2:$B$1577,2,FALSE)</f>
        <v>El dato ingresado como factor de afectacion por linea no cumple con el formato establecido.</v>
      </c>
      <c r="N208" s="814" t="s">
        <v>163</v>
      </c>
      <c r="O208" s="319"/>
    </row>
    <row r="209" spans="1:15" ht="36" x14ac:dyDescent="0.35">
      <c r="A209" s="319"/>
      <c r="B209" s="876"/>
      <c r="C209" s="920"/>
      <c r="D209" s="897"/>
      <c r="E209" s="897"/>
      <c r="F209" s="876"/>
      <c r="G209" s="876"/>
      <c r="H209" s="920"/>
      <c r="I209" s="879"/>
      <c r="J209" s="149" t="s">
        <v>4953</v>
      </c>
      <c r="K209" s="158" t="s">
        <v>171</v>
      </c>
      <c r="L209" s="160" t="s">
        <v>4282</v>
      </c>
      <c r="M209" s="149" t="str">
        <f>VLOOKUP(L209,CódigosRetorno!$A$2:$B$1577,2,FALSE)</f>
        <v>El factor de afectación de ISC por linea debe ser diferente a 0.00.</v>
      </c>
      <c r="N209" s="814" t="s">
        <v>163</v>
      </c>
      <c r="O209" s="319"/>
    </row>
    <row r="210" spans="1:15" ht="36" x14ac:dyDescent="0.35">
      <c r="A210" s="319"/>
      <c r="B210" s="876"/>
      <c r="C210" s="920"/>
      <c r="D210" s="897"/>
      <c r="E210" s="897"/>
      <c r="F210" s="876" t="s">
        <v>9</v>
      </c>
      <c r="G210" s="897" t="s">
        <v>5753</v>
      </c>
      <c r="H210" s="920" t="s">
        <v>4194</v>
      </c>
      <c r="I210" s="878">
        <v>1</v>
      </c>
      <c r="J210" s="149" t="s">
        <v>4954</v>
      </c>
      <c r="K210" s="158" t="s">
        <v>171</v>
      </c>
      <c r="L210" s="160" t="s">
        <v>1952</v>
      </c>
      <c r="M210" s="149" t="str">
        <f>VLOOKUP(L210,CódigosRetorno!$A$2:$B$1577,2,FALSE)</f>
        <v>Si existe monto de ISC en el ITEM debe especificar el sistema de calculo</v>
      </c>
      <c r="N210" s="814" t="s">
        <v>163</v>
      </c>
      <c r="O210" s="319"/>
    </row>
    <row r="211" spans="1:15" ht="24" x14ac:dyDescent="0.35">
      <c r="A211" s="319"/>
      <c r="B211" s="876"/>
      <c r="C211" s="920"/>
      <c r="D211" s="897"/>
      <c r="E211" s="897"/>
      <c r="F211" s="876"/>
      <c r="G211" s="897"/>
      <c r="H211" s="920"/>
      <c r="I211" s="893"/>
      <c r="J211" s="149" t="s">
        <v>4894</v>
      </c>
      <c r="K211" s="158" t="s">
        <v>171</v>
      </c>
      <c r="L211" s="160" t="s">
        <v>4802</v>
      </c>
      <c r="M211" s="149" t="str">
        <f>VLOOKUP(L211,CódigosRetorno!$A$2:$B$1577,2,FALSE)</f>
        <v>Solo debe consignar sistema de calculo si el tributo es ISC</v>
      </c>
      <c r="N211" s="814" t="s">
        <v>163</v>
      </c>
      <c r="O211" s="319"/>
    </row>
    <row r="212" spans="1:15" ht="36" x14ac:dyDescent="0.35">
      <c r="A212" s="319"/>
      <c r="B212" s="876"/>
      <c r="C212" s="920"/>
      <c r="D212" s="897"/>
      <c r="E212" s="897"/>
      <c r="F212" s="876"/>
      <c r="G212" s="897"/>
      <c r="H212" s="920"/>
      <c r="I212" s="879"/>
      <c r="J212" s="149" t="s">
        <v>4955</v>
      </c>
      <c r="K212" s="158" t="s">
        <v>171</v>
      </c>
      <c r="L212" s="160" t="s">
        <v>719</v>
      </c>
      <c r="M212" s="149" t="str">
        <f>VLOOKUP(L212,CódigosRetorno!$A$2:$B$1577,2,FALSE)</f>
        <v>El sistema de calculo del ISC es incorrecto</v>
      </c>
      <c r="N212" s="814" t="s">
        <v>4665</v>
      </c>
      <c r="O212" s="319"/>
    </row>
    <row r="213" spans="1:15" ht="24" x14ac:dyDescent="0.35">
      <c r="A213" s="319"/>
      <c r="B213" s="876"/>
      <c r="C213" s="920"/>
      <c r="D213" s="897"/>
      <c r="E213" s="897"/>
      <c r="F213" s="876" t="s">
        <v>40</v>
      </c>
      <c r="G213" s="897" t="s">
        <v>5752</v>
      </c>
      <c r="H213" s="920" t="s">
        <v>4758</v>
      </c>
      <c r="I213" s="878">
        <v>1</v>
      </c>
      <c r="J213" s="149" t="s">
        <v>2853</v>
      </c>
      <c r="K213" s="158" t="s">
        <v>171</v>
      </c>
      <c r="L213" s="160" t="s">
        <v>2301</v>
      </c>
      <c r="M213" s="149" t="str">
        <f>VLOOKUP(L213,CódigosRetorno!$A$2:$B$1577,2,FALSE)</f>
        <v>El XML no contiene el tag cac:TaxCategory/cac:TaxScheme/cbc:ID del Item</v>
      </c>
      <c r="N213" s="814" t="s">
        <v>163</v>
      </c>
      <c r="O213" s="319"/>
    </row>
    <row r="214" spans="1:15" ht="24" x14ac:dyDescent="0.35">
      <c r="A214" s="319"/>
      <c r="B214" s="876"/>
      <c r="C214" s="920"/>
      <c r="D214" s="897"/>
      <c r="E214" s="897"/>
      <c r="F214" s="876"/>
      <c r="G214" s="897"/>
      <c r="H214" s="920"/>
      <c r="I214" s="893"/>
      <c r="J214" s="149" t="s">
        <v>2889</v>
      </c>
      <c r="K214" s="158" t="s">
        <v>171</v>
      </c>
      <c r="L214" s="160" t="s">
        <v>2302</v>
      </c>
      <c r="M214" s="149" t="str">
        <f>VLOOKUP(L214,CódigosRetorno!$A$2:$B$1577,2,FALSE)</f>
        <v>El codigo del tributo es invalido</v>
      </c>
      <c r="N214" s="814" t="s">
        <v>4664</v>
      </c>
      <c r="O214" s="319"/>
    </row>
    <row r="215" spans="1:15" ht="24" x14ac:dyDescent="0.35">
      <c r="A215" s="319"/>
      <c r="B215" s="876"/>
      <c r="C215" s="920"/>
      <c r="D215" s="897"/>
      <c r="E215" s="897"/>
      <c r="F215" s="876"/>
      <c r="G215" s="897"/>
      <c r="H215" s="920"/>
      <c r="I215" s="893"/>
      <c r="J215" s="539" t="s">
        <v>6309</v>
      </c>
      <c r="K215" s="377" t="s">
        <v>171</v>
      </c>
      <c r="L215" s="378" t="s">
        <v>3804</v>
      </c>
      <c r="M215" s="149" t="str">
        <f>VLOOKUP(L215,CódigosRetorno!$A$2:$B$1577,2,FALSE)</f>
        <v>El código de tributo no debe repetirse a nivel de item</v>
      </c>
      <c r="N215" s="814" t="s">
        <v>163</v>
      </c>
      <c r="O215" s="319"/>
    </row>
    <row r="216" spans="1:15" ht="36" x14ac:dyDescent="0.35">
      <c r="A216" s="319"/>
      <c r="B216" s="876"/>
      <c r="C216" s="920"/>
      <c r="D216" s="897"/>
      <c r="E216" s="897"/>
      <c r="F216" s="876"/>
      <c r="G216" s="897"/>
      <c r="H216" s="920"/>
      <c r="I216" s="879"/>
      <c r="J216" s="149" t="s">
        <v>6535</v>
      </c>
      <c r="K216" s="158" t="s">
        <v>171</v>
      </c>
      <c r="L216" s="160" t="s">
        <v>4276</v>
      </c>
      <c r="M216" s="149" t="str">
        <f>VLOOKUP(L216,CódigosRetorno!$A$2:$B$1577,2,FALSE)</f>
        <v>El dato ingresado como codigo de tributo por linea es invalido para tipo de operación.</v>
      </c>
      <c r="N216" s="821" t="s">
        <v>163</v>
      </c>
      <c r="O216" s="319"/>
    </row>
    <row r="217" spans="1:15" ht="24" x14ac:dyDescent="0.35">
      <c r="A217" s="319"/>
      <c r="B217" s="876"/>
      <c r="C217" s="920"/>
      <c r="D217" s="897"/>
      <c r="E217" s="897"/>
      <c r="F217" s="876"/>
      <c r="G217" s="148" t="s">
        <v>3946</v>
      </c>
      <c r="H217" s="99" t="s">
        <v>3915</v>
      </c>
      <c r="I217" s="148" t="s">
        <v>3900</v>
      </c>
      <c r="J217" s="149" t="s">
        <v>6372</v>
      </c>
      <c r="K217" s="141" t="s">
        <v>1072</v>
      </c>
      <c r="L217" s="158" t="s">
        <v>4246</v>
      </c>
      <c r="M217" s="149" t="str">
        <f>VLOOKUP(L217,CódigosRetorno!$A$2:$B$1577,2,FALSE)</f>
        <v>El dato ingresado como atributo @schemeName es incorrecto.</v>
      </c>
      <c r="N217" s="821" t="s">
        <v>163</v>
      </c>
      <c r="O217" s="319"/>
    </row>
    <row r="218" spans="1:15" ht="24" x14ac:dyDescent="0.35">
      <c r="A218" s="319"/>
      <c r="B218" s="876"/>
      <c r="C218" s="920"/>
      <c r="D218" s="897"/>
      <c r="E218" s="897"/>
      <c r="F218" s="876"/>
      <c r="G218" s="148" t="s">
        <v>3898</v>
      </c>
      <c r="H218" s="99" t="s">
        <v>3916</v>
      </c>
      <c r="I218" s="148" t="s">
        <v>3900</v>
      </c>
      <c r="J218" s="149" t="s">
        <v>4253</v>
      </c>
      <c r="K218" s="141" t="s">
        <v>1072</v>
      </c>
      <c r="L218" s="158" t="s">
        <v>4247</v>
      </c>
      <c r="M218" s="149" t="str">
        <f>VLOOKUP(L218,CódigosRetorno!$A$2:$B$1577,2,FALSE)</f>
        <v>El dato ingresado como atributo @schemeAgencyName es incorrecto.</v>
      </c>
      <c r="N218" s="821" t="s">
        <v>163</v>
      </c>
      <c r="O218" s="319"/>
    </row>
    <row r="219" spans="1:15" ht="48" x14ac:dyDescent="0.35">
      <c r="A219" s="319"/>
      <c r="B219" s="876"/>
      <c r="C219" s="920"/>
      <c r="D219" s="897"/>
      <c r="E219" s="897"/>
      <c r="F219" s="876"/>
      <c r="G219" s="148" t="s">
        <v>3947</v>
      </c>
      <c r="H219" s="99" t="s">
        <v>3918</v>
      </c>
      <c r="I219" s="148" t="s">
        <v>3900</v>
      </c>
      <c r="J219" s="149" t="s">
        <v>6373</v>
      </c>
      <c r="K219" s="158" t="s">
        <v>1072</v>
      </c>
      <c r="L219" s="160" t="s">
        <v>4248</v>
      </c>
      <c r="M219" s="149" t="str">
        <f>VLOOKUP(L219,CódigosRetorno!$A$2:$B$1577,2,FALSE)</f>
        <v>El dato ingresado como atributo @schemeURI es incorrecto.</v>
      </c>
      <c r="N219" s="821" t="s">
        <v>163</v>
      </c>
      <c r="O219" s="319"/>
    </row>
    <row r="220" spans="1:15" ht="24" x14ac:dyDescent="0.35">
      <c r="A220" s="319"/>
      <c r="B220" s="876"/>
      <c r="C220" s="920"/>
      <c r="D220" s="897"/>
      <c r="E220" s="897"/>
      <c r="F220" s="876" t="s">
        <v>42</v>
      </c>
      <c r="G220" s="897" t="s">
        <v>5752</v>
      </c>
      <c r="H220" s="920" t="s">
        <v>4724</v>
      </c>
      <c r="I220" s="878">
        <v>1</v>
      </c>
      <c r="J220" s="149" t="s">
        <v>2853</v>
      </c>
      <c r="K220" s="158" t="s">
        <v>171</v>
      </c>
      <c r="L220" s="160" t="s">
        <v>3690</v>
      </c>
      <c r="M220" s="149" t="str">
        <f>VLOOKUP(L220,CódigosRetorno!$A$2:$B$1577,2,FALSE)</f>
        <v>El XML no contiene el tag o no existe información del nombre de tributo de la línea</v>
      </c>
      <c r="N220" s="814" t="s">
        <v>163</v>
      </c>
      <c r="O220" s="319"/>
    </row>
    <row r="221" spans="1:15" ht="24" x14ac:dyDescent="0.35">
      <c r="A221" s="319"/>
      <c r="B221" s="876"/>
      <c r="C221" s="920"/>
      <c r="D221" s="897"/>
      <c r="E221" s="897"/>
      <c r="F221" s="876"/>
      <c r="G221" s="897"/>
      <c r="H221" s="920"/>
      <c r="I221" s="879"/>
      <c r="J221" s="151" t="s">
        <v>4901</v>
      </c>
      <c r="K221" s="158" t="s">
        <v>171</v>
      </c>
      <c r="L221" s="160" t="s">
        <v>3565</v>
      </c>
      <c r="M221" s="149" t="str">
        <f>VLOOKUP(L221,CódigosRetorno!$A$2:$B$1577,2,FALSE)</f>
        <v>Nombre de tributo no corresponde al código de tributo de la linea.</v>
      </c>
      <c r="N221" s="814" t="s">
        <v>4664</v>
      </c>
      <c r="O221" s="319"/>
    </row>
    <row r="222" spans="1:15" ht="36" x14ac:dyDescent="0.35">
      <c r="A222" s="319"/>
      <c r="B222" s="876"/>
      <c r="C222" s="920"/>
      <c r="D222" s="897"/>
      <c r="E222" s="897"/>
      <c r="F222" s="148" t="s">
        <v>12</v>
      </c>
      <c r="G222" s="141"/>
      <c r="H222" s="151" t="s">
        <v>4723</v>
      </c>
      <c r="I222" s="148">
        <v>1</v>
      </c>
      <c r="J222" s="151" t="s">
        <v>4899</v>
      </c>
      <c r="K222" s="158" t="s">
        <v>171</v>
      </c>
      <c r="L222" s="158" t="s">
        <v>724</v>
      </c>
      <c r="M222" s="149" t="str">
        <f>VLOOKUP(L222,CódigosRetorno!$A$2:$B$1577,2,FALSE)</f>
        <v>El Name o TaxTypeCode debe corresponder al codigo de tributo del item</v>
      </c>
      <c r="N222" s="814" t="s">
        <v>4664</v>
      </c>
      <c r="O222" s="319"/>
    </row>
    <row r="223" spans="1:15" ht="24" x14ac:dyDescent="0.35">
      <c r="A223" s="319"/>
      <c r="B223" s="1041">
        <f>B201+1</f>
        <v>35</v>
      </c>
      <c r="C223" s="1047" t="s">
        <v>5972</v>
      </c>
      <c r="D223" s="930" t="s">
        <v>14</v>
      </c>
      <c r="E223" s="930" t="s">
        <v>8</v>
      </c>
      <c r="F223" s="1041" t="s">
        <v>11</v>
      </c>
      <c r="G223" s="930" t="s">
        <v>15</v>
      </c>
      <c r="H223" s="1042" t="s">
        <v>4190</v>
      </c>
      <c r="I223" s="490"/>
      <c r="J223" s="550" t="s">
        <v>5082</v>
      </c>
      <c r="K223" s="464" t="s">
        <v>171</v>
      </c>
      <c r="L223" s="462" t="s">
        <v>2305</v>
      </c>
      <c r="M223" s="550" t="str">
        <f>VLOOKUP(L223,CódigosRetorno!$A$2:$B$1577,2,FALSE)</f>
        <v>El dato ingresado en TaxAmount de la linea no cumple con el formato establecido</v>
      </c>
      <c r="N223" s="465" t="s">
        <v>163</v>
      </c>
      <c r="O223" s="319"/>
    </row>
    <row r="224" spans="1:15" ht="60" x14ac:dyDescent="0.35">
      <c r="A224" s="319"/>
      <c r="B224" s="1041"/>
      <c r="C224" s="1047"/>
      <c r="D224" s="930"/>
      <c r="E224" s="930"/>
      <c r="F224" s="1041"/>
      <c r="G224" s="930"/>
      <c r="H224" s="1042"/>
      <c r="I224" s="551"/>
      <c r="J224" s="550" t="s">
        <v>6150</v>
      </c>
      <c r="K224" s="464" t="s">
        <v>1072</v>
      </c>
      <c r="L224" s="462" t="s">
        <v>5845</v>
      </c>
      <c r="M224" s="550" t="str">
        <f>VLOOKUP(L224,CódigosRetorno!$A$2:$B$1577,2,FALSE)</f>
        <v>El dato ingresado en el campo cac:TaxSubtotal/cbc:TaxAmount del ítem no coincide con el valor calculado</v>
      </c>
      <c r="N224" s="465" t="s">
        <v>163</v>
      </c>
      <c r="O224" s="319"/>
    </row>
    <row r="225" spans="1:15" ht="24" x14ac:dyDescent="0.35">
      <c r="A225" s="319"/>
      <c r="B225" s="1041"/>
      <c r="C225" s="1047"/>
      <c r="D225" s="930"/>
      <c r="E225" s="930"/>
      <c r="F225" s="547" t="s">
        <v>12</v>
      </c>
      <c r="G225" s="548" t="s">
        <v>5742</v>
      </c>
      <c r="H225" s="466" t="s">
        <v>3942</v>
      </c>
      <c r="I225" s="551"/>
      <c r="J225" s="552" t="s">
        <v>4761</v>
      </c>
      <c r="K225" s="464" t="s">
        <v>171</v>
      </c>
      <c r="L225" s="462" t="s">
        <v>692</v>
      </c>
      <c r="M225" s="550" t="str">
        <f>VLOOKUP(L225,CódigosRetorno!$A$2:$B$1577,2,FALSE)</f>
        <v>La moneda debe ser la misma en todo el documento. Salvo las percepciones que sólo son en moneda nacional.</v>
      </c>
      <c r="N225" s="820" t="s">
        <v>4549</v>
      </c>
      <c r="O225" s="319"/>
    </row>
    <row r="226" spans="1:15" ht="24" x14ac:dyDescent="0.35">
      <c r="A226" s="319"/>
      <c r="B226" s="1041"/>
      <c r="C226" s="1047"/>
      <c r="D226" s="930"/>
      <c r="E226" s="930"/>
      <c r="F226" s="924" t="s">
        <v>135</v>
      </c>
      <c r="G226" s="995" t="s">
        <v>5842</v>
      </c>
      <c r="H226" s="927" t="s">
        <v>6152</v>
      </c>
      <c r="I226" s="551"/>
      <c r="J226" s="550" t="s">
        <v>5843</v>
      </c>
      <c r="K226" s="464" t="s">
        <v>171</v>
      </c>
      <c r="L226" s="462" t="s">
        <v>2830</v>
      </c>
      <c r="M226" s="550" t="str">
        <f>VLOOKUP(L226,CódigosRetorno!$A$2:$B$1577,2,FALSE)</f>
        <v>El valor del tag no cumple con el formato establecido</v>
      </c>
      <c r="N226" s="820" t="s">
        <v>163</v>
      </c>
      <c r="O226" s="319"/>
    </row>
    <row r="227" spans="1:15" ht="24" x14ac:dyDescent="0.35">
      <c r="A227" s="319"/>
      <c r="B227" s="1041"/>
      <c r="C227" s="1047"/>
      <c r="D227" s="930"/>
      <c r="E227" s="930"/>
      <c r="F227" s="925"/>
      <c r="G227" s="996"/>
      <c r="H227" s="928"/>
      <c r="I227" s="551"/>
      <c r="J227" s="550" t="s">
        <v>5958</v>
      </c>
      <c r="K227" s="464" t="s">
        <v>171</v>
      </c>
      <c r="L227" s="462" t="s">
        <v>5850</v>
      </c>
      <c r="M227" s="550" t="str">
        <f>VLOOKUP(L227,CódigosRetorno!$A$2:$B$1577,2,FALSE)</f>
        <v>Debe consignar el campo cac:TaxSubtotal/cbc:BaseUnitMeasure a nivel de ítem</v>
      </c>
      <c r="N227" s="820" t="s">
        <v>163</v>
      </c>
      <c r="O227" s="319"/>
    </row>
    <row r="228" spans="1:15" ht="36" x14ac:dyDescent="0.35">
      <c r="A228" s="319"/>
      <c r="B228" s="1041"/>
      <c r="C228" s="1047"/>
      <c r="D228" s="930"/>
      <c r="E228" s="930"/>
      <c r="F228" s="926"/>
      <c r="G228" s="997"/>
      <c r="H228" s="929"/>
      <c r="I228" s="551"/>
      <c r="J228" s="595" t="s">
        <v>6418</v>
      </c>
      <c r="K228" s="464" t="s">
        <v>171</v>
      </c>
      <c r="L228" s="462" t="s">
        <v>5849</v>
      </c>
      <c r="M228" s="550" t="str">
        <f>VLOOKUP(L228,CódigosRetorno!$A$2:$B$1577,2,FALSE)</f>
        <v>El valor ingresado en el campo cac:TaxSubtotal/cbc:BaseUnitMeasure no corresponde al valor esperado</v>
      </c>
      <c r="N228" s="820" t="s">
        <v>163</v>
      </c>
      <c r="O228" s="319"/>
    </row>
    <row r="229" spans="1:15" ht="24" x14ac:dyDescent="0.35">
      <c r="A229" s="319"/>
      <c r="B229" s="1041"/>
      <c r="C229" s="1047"/>
      <c r="D229" s="930"/>
      <c r="E229" s="930"/>
      <c r="F229" s="547" t="s">
        <v>12</v>
      </c>
      <c r="G229" s="548" t="s">
        <v>5844</v>
      </c>
      <c r="H229" s="463" t="s">
        <v>4115</v>
      </c>
      <c r="I229" s="551"/>
      <c r="J229" s="552" t="s">
        <v>6527</v>
      </c>
      <c r="K229" s="464" t="s">
        <v>1072</v>
      </c>
      <c r="L229" s="462" t="s">
        <v>5846</v>
      </c>
      <c r="M229" s="550" t="str">
        <f>VLOOKUP(L229,CódigosRetorno!$A$2:$B$1577,2,FALSE)</f>
        <v>El dato ingresado como unidad de medida no corresponde al valor esperado</v>
      </c>
      <c r="N229" s="820" t="s">
        <v>163</v>
      </c>
      <c r="O229" s="319"/>
    </row>
    <row r="230" spans="1:15" ht="36" x14ac:dyDescent="0.35">
      <c r="A230" s="319"/>
      <c r="B230" s="1041"/>
      <c r="C230" s="1047"/>
      <c r="D230" s="930"/>
      <c r="E230" s="930"/>
      <c r="F230" s="1041" t="s">
        <v>3943</v>
      </c>
      <c r="G230" s="1041" t="s">
        <v>3944</v>
      </c>
      <c r="H230" s="1042" t="s">
        <v>5977</v>
      </c>
      <c r="I230" s="551"/>
      <c r="J230" s="550" t="s">
        <v>5083</v>
      </c>
      <c r="K230" s="464" t="s">
        <v>171</v>
      </c>
      <c r="L230" s="462" t="s">
        <v>2830</v>
      </c>
      <c r="M230" s="550" t="str">
        <f>VLOOKUP(L230,CódigosRetorno!$A$2:$B$1577,2,FALSE)</f>
        <v>El valor del tag no cumple con el formato establecido</v>
      </c>
      <c r="N230" s="465" t="s">
        <v>163</v>
      </c>
      <c r="O230" s="319"/>
    </row>
    <row r="231" spans="1:15" ht="48" x14ac:dyDescent="0.35">
      <c r="A231" s="319"/>
      <c r="B231" s="1041"/>
      <c r="C231" s="1047"/>
      <c r="D231" s="930"/>
      <c r="E231" s="930"/>
      <c r="F231" s="1041"/>
      <c r="G231" s="1041"/>
      <c r="H231" s="1042"/>
      <c r="I231" s="565"/>
      <c r="J231" s="566" t="s">
        <v>6383</v>
      </c>
      <c r="K231" s="464" t="s">
        <v>171</v>
      </c>
      <c r="L231" s="462" t="s">
        <v>5851</v>
      </c>
      <c r="M231" s="566" t="str">
        <f>VLOOKUP(L231,CódigosRetorno!$A$2:$B$1577,2,FALSE)</f>
        <v>El valor ingresado en el campo cac:TaxSubtotal/cbc:PerUnitAmount del ítem no corresponde al valor esperado</v>
      </c>
      <c r="N231" s="465" t="s">
        <v>163</v>
      </c>
      <c r="O231" s="319"/>
    </row>
    <row r="232" spans="1:15" ht="72" x14ac:dyDescent="0.35">
      <c r="A232" s="319"/>
      <c r="B232" s="1041"/>
      <c r="C232" s="1047"/>
      <c r="D232" s="930"/>
      <c r="E232" s="930"/>
      <c r="F232" s="1041"/>
      <c r="G232" s="1041"/>
      <c r="H232" s="1042"/>
      <c r="I232" s="551"/>
      <c r="J232" s="566" t="s">
        <v>6395</v>
      </c>
      <c r="K232" s="464" t="s">
        <v>1072</v>
      </c>
      <c r="L232" s="462" t="s">
        <v>3870</v>
      </c>
      <c r="M232" s="566" t="str">
        <f>VLOOKUP(L232,CódigosRetorno!$A$2:$B$1577,2,FALSE)</f>
        <v>La tasa del tributo de la línea no corresponde al valor esperado</v>
      </c>
      <c r="N232" s="465" t="s">
        <v>163</v>
      </c>
      <c r="O232" s="319"/>
    </row>
    <row r="233" spans="1:15" ht="24" x14ac:dyDescent="0.35">
      <c r="A233" s="319"/>
      <c r="B233" s="1041"/>
      <c r="C233" s="1047"/>
      <c r="D233" s="930"/>
      <c r="E233" s="930"/>
      <c r="F233" s="1041" t="s">
        <v>40</v>
      </c>
      <c r="G233" s="930" t="s">
        <v>5752</v>
      </c>
      <c r="H233" s="1042" t="s">
        <v>4758</v>
      </c>
      <c r="I233" s="551"/>
      <c r="J233" s="550" t="s">
        <v>2853</v>
      </c>
      <c r="K233" s="464" t="s">
        <v>171</v>
      </c>
      <c r="L233" s="462" t="s">
        <v>2301</v>
      </c>
      <c r="M233" s="550" t="str">
        <f>VLOOKUP(L233,CódigosRetorno!$A$2:$B$1577,2,FALSE)</f>
        <v>El XML no contiene el tag cac:TaxCategory/cac:TaxScheme/cbc:ID del Item</v>
      </c>
      <c r="N233" s="465" t="s">
        <v>163</v>
      </c>
      <c r="O233" s="319"/>
    </row>
    <row r="234" spans="1:15" ht="24" x14ac:dyDescent="0.35">
      <c r="A234" s="319"/>
      <c r="B234" s="1041"/>
      <c r="C234" s="1047"/>
      <c r="D234" s="930"/>
      <c r="E234" s="930"/>
      <c r="F234" s="1041"/>
      <c r="G234" s="930"/>
      <c r="H234" s="1042"/>
      <c r="I234" s="551"/>
      <c r="J234" s="550" t="s">
        <v>2889</v>
      </c>
      <c r="K234" s="464" t="s">
        <v>171</v>
      </c>
      <c r="L234" s="462" t="s">
        <v>2302</v>
      </c>
      <c r="M234" s="550" t="str">
        <f>VLOOKUP(L234,CódigosRetorno!$A$2:$B$1577,2,FALSE)</f>
        <v>El codigo del tributo es invalido</v>
      </c>
      <c r="N234" s="820" t="s">
        <v>4664</v>
      </c>
      <c r="O234" s="319"/>
    </row>
    <row r="235" spans="1:15" ht="24" x14ac:dyDescent="0.35">
      <c r="A235" s="319"/>
      <c r="B235" s="1041"/>
      <c r="C235" s="1047"/>
      <c r="D235" s="930"/>
      <c r="E235" s="930"/>
      <c r="F235" s="1041"/>
      <c r="G235" s="930"/>
      <c r="H235" s="1042"/>
      <c r="I235" s="551"/>
      <c r="J235" s="540" t="s">
        <v>6309</v>
      </c>
      <c r="K235" s="464" t="s">
        <v>171</v>
      </c>
      <c r="L235" s="462" t="s">
        <v>3804</v>
      </c>
      <c r="M235" s="550" t="str">
        <f>VLOOKUP(L235,CódigosRetorno!$A$2:$B$1577,2,FALSE)</f>
        <v>El código de tributo no debe repetirse a nivel de item</v>
      </c>
      <c r="N235" s="465" t="s">
        <v>163</v>
      </c>
      <c r="O235" s="319"/>
    </row>
    <row r="236" spans="1:15" ht="24" x14ac:dyDescent="0.35">
      <c r="A236" s="319"/>
      <c r="B236" s="1041"/>
      <c r="C236" s="1047"/>
      <c r="D236" s="930"/>
      <c r="E236" s="930"/>
      <c r="F236" s="1041"/>
      <c r="G236" s="551" t="s">
        <v>3946</v>
      </c>
      <c r="H236" s="550" t="s">
        <v>3915</v>
      </c>
      <c r="I236" s="551"/>
      <c r="J236" s="550" t="s">
        <v>6372</v>
      </c>
      <c r="K236" s="549" t="s">
        <v>1072</v>
      </c>
      <c r="L236" s="464" t="s">
        <v>4246</v>
      </c>
      <c r="M236" s="550" t="str">
        <f>VLOOKUP(L236,CódigosRetorno!$A$2:$B$1577,2,FALSE)</f>
        <v>El dato ingresado como atributo @schemeName es incorrecto.</v>
      </c>
      <c r="N236" s="465" t="s">
        <v>163</v>
      </c>
      <c r="O236" s="319"/>
    </row>
    <row r="237" spans="1:15" ht="24" x14ac:dyDescent="0.35">
      <c r="A237" s="319"/>
      <c r="B237" s="1041"/>
      <c r="C237" s="1047"/>
      <c r="D237" s="930"/>
      <c r="E237" s="930"/>
      <c r="F237" s="1041"/>
      <c r="G237" s="551" t="s">
        <v>3898</v>
      </c>
      <c r="H237" s="550" t="s">
        <v>3916</v>
      </c>
      <c r="I237" s="551"/>
      <c r="J237" s="550" t="s">
        <v>4253</v>
      </c>
      <c r="K237" s="549" t="s">
        <v>1072</v>
      </c>
      <c r="L237" s="464" t="s">
        <v>4247</v>
      </c>
      <c r="M237" s="550" t="str">
        <f>VLOOKUP(L237,CódigosRetorno!$A$2:$B$1577,2,FALSE)</f>
        <v>El dato ingresado como atributo @schemeAgencyName es incorrecto.</v>
      </c>
      <c r="N237" s="465" t="s">
        <v>163</v>
      </c>
      <c r="O237" s="319"/>
    </row>
    <row r="238" spans="1:15" ht="36" x14ac:dyDescent="0.35">
      <c r="A238" s="319"/>
      <c r="B238" s="1041"/>
      <c r="C238" s="1047"/>
      <c r="D238" s="930"/>
      <c r="E238" s="930"/>
      <c r="F238" s="1041"/>
      <c r="G238" s="551" t="s">
        <v>4292</v>
      </c>
      <c r="H238" s="463" t="s">
        <v>3918</v>
      </c>
      <c r="I238" s="551"/>
      <c r="J238" s="550" t="s">
        <v>6373</v>
      </c>
      <c r="K238" s="464" t="s">
        <v>1072</v>
      </c>
      <c r="L238" s="462" t="s">
        <v>4248</v>
      </c>
      <c r="M238" s="550" t="str">
        <f>VLOOKUP(L238,CódigosRetorno!$A$2:$B$1577,2,FALSE)</f>
        <v>El dato ingresado como atributo @schemeURI es incorrecto.</v>
      </c>
      <c r="N238" s="465" t="s">
        <v>163</v>
      </c>
      <c r="O238" s="319"/>
    </row>
    <row r="239" spans="1:15" ht="24" x14ac:dyDescent="0.35">
      <c r="A239" s="319"/>
      <c r="B239" s="1041"/>
      <c r="C239" s="1047"/>
      <c r="D239" s="930"/>
      <c r="E239" s="930"/>
      <c r="F239" s="1041" t="s">
        <v>42</v>
      </c>
      <c r="G239" s="930" t="s">
        <v>5752</v>
      </c>
      <c r="H239" s="1042" t="s">
        <v>4724</v>
      </c>
      <c r="I239" s="551"/>
      <c r="J239" s="550" t="s">
        <v>2853</v>
      </c>
      <c r="K239" s="464" t="s">
        <v>171</v>
      </c>
      <c r="L239" s="462" t="s">
        <v>3690</v>
      </c>
      <c r="M239" s="550" t="str">
        <f>VLOOKUP(L239,CódigosRetorno!$A$2:$B$1577,2,FALSE)</f>
        <v>El XML no contiene el tag o no existe información del nombre de tributo de la línea</v>
      </c>
      <c r="N239" s="465" t="s">
        <v>163</v>
      </c>
      <c r="O239" s="319"/>
    </row>
    <row r="240" spans="1:15" ht="24" x14ac:dyDescent="0.35">
      <c r="A240" s="319"/>
      <c r="B240" s="1041"/>
      <c r="C240" s="1047"/>
      <c r="D240" s="930"/>
      <c r="E240" s="930"/>
      <c r="F240" s="1041"/>
      <c r="G240" s="930"/>
      <c r="H240" s="1042"/>
      <c r="I240" s="551"/>
      <c r="J240" s="552" t="s">
        <v>4901</v>
      </c>
      <c r="K240" s="464" t="s">
        <v>171</v>
      </c>
      <c r="L240" s="462" t="s">
        <v>3565</v>
      </c>
      <c r="M240" s="550" t="str">
        <f>VLOOKUP(L240,CódigosRetorno!$A$2:$B$1577,2,FALSE)</f>
        <v>Nombre de tributo no corresponde al código de tributo de la linea.</v>
      </c>
      <c r="N240" s="820" t="s">
        <v>4664</v>
      </c>
      <c r="O240" s="319"/>
    </row>
    <row r="241" spans="1:15" ht="36" x14ac:dyDescent="0.35">
      <c r="A241" s="319"/>
      <c r="B241" s="1041"/>
      <c r="C241" s="1047"/>
      <c r="D241" s="930"/>
      <c r="E241" s="930"/>
      <c r="F241" s="551" t="s">
        <v>12</v>
      </c>
      <c r="G241" s="549" t="s">
        <v>5752</v>
      </c>
      <c r="H241" s="550" t="s">
        <v>4723</v>
      </c>
      <c r="I241" s="551"/>
      <c r="J241" s="552" t="s">
        <v>4899</v>
      </c>
      <c r="K241" s="464" t="s">
        <v>171</v>
      </c>
      <c r="L241" s="464" t="s">
        <v>724</v>
      </c>
      <c r="M241" s="550" t="str">
        <f>VLOOKUP(L241,CódigosRetorno!$A$2:$B$1577,2,FALSE)</f>
        <v>El Name o TaxTypeCode debe corresponder al codigo de tributo del item</v>
      </c>
      <c r="N241" s="820" t="s">
        <v>4664</v>
      </c>
      <c r="O241" s="319"/>
    </row>
    <row r="242" spans="1:15" ht="24" x14ac:dyDescent="0.35">
      <c r="A242" s="319"/>
      <c r="B242" s="876">
        <f>B223+1</f>
        <v>36</v>
      </c>
      <c r="C242" s="920" t="s">
        <v>6209</v>
      </c>
      <c r="D242" s="897" t="s">
        <v>14</v>
      </c>
      <c r="E242" s="897" t="s">
        <v>8</v>
      </c>
      <c r="F242" s="878" t="s">
        <v>11</v>
      </c>
      <c r="G242" s="889" t="s">
        <v>15</v>
      </c>
      <c r="H242" s="903" t="s">
        <v>4195</v>
      </c>
      <c r="I242" s="878">
        <v>1</v>
      </c>
      <c r="J242" s="96" t="s">
        <v>5097</v>
      </c>
      <c r="K242" s="158" t="s">
        <v>171</v>
      </c>
      <c r="L242" s="160" t="s">
        <v>1955</v>
      </c>
      <c r="M242" s="149" t="str">
        <f>VLOOKUP(L242,CódigosRetorno!$A$2:$B$1577,2,FALSE)</f>
        <v>El dato ingresado en LineExtensionAmount del item no cumple con el formato establecido</v>
      </c>
      <c r="N242" s="814" t="s">
        <v>163</v>
      </c>
      <c r="O242" s="319"/>
    </row>
    <row r="243" spans="1:15" ht="84" x14ac:dyDescent="0.35">
      <c r="A243" s="319"/>
      <c r="B243" s="876"/>
      <c r="C243" s="920"/>
      <c r="D243" s="897"/>
      <c r="E243" s="897"/>
      <c r="F243" s="893"/>
      <c r="G243" s="894"/>
      <c r="H243" s="909"/>
      <c r="I243" s="893"/>
      <c r="J243" s="149" t="s">
        <v>6655</v>
      </c>
      <c r="K243" s="158" t="s">
        <v>1072</v>
      </c>
      <c r="L243" s="160" t="s">
        <v>4914</v>
      </c>
      <c r="M243" s="149" t="str">
        <f>VLOOKUP(L243,CódigosRetorno!$A$2:$B$1577,2,FALSE)</f>
        <v>El valor de venta por ítem difiere de los importes consignados.</v>
      </c>
      <c r="N243" s="814" t="s">
        <v>163</v>
      </c>
      <c r="O243" s="319"/>
    </row>
    <row r="244" spans="1:15" ht="72" x14ac:dyDescent="0.35">
      <c r="A244" s="319"/>
      <c r="B244" s="876"/>
      <c r="C244" s="920"/>
      <c r="D244" s="897"/>
      <c r="E244" s="897"/>
      <c r="F244" s="879"/>
      <c r="G244" s="890"/>
      <c r="H244" s="904"/>
      <c r="I244" s="879"/>
      <c r="J244" s="149" t="s">
        <v>6656</v>
      </c>
      <c r="K244" s="158" t="s">
        <v>1072</v>
      </c>
      <c r="L244" s="160" t="s">
        <v>4914</v>
      </c>
      <c r="M244" s="149" t="str">
        <f>VLOOKUP(L244,CódigosRetorno!$A$2:$B$1577,2,FALSE)</f>
        <v>El valor de venta por ítem difiere de los importes consignados.</v>
      </c>
      <c r="N244" s="814" t="s">
        <v>163</v>
      </c>
      <c r="O244" s="319"/>
    </row>
    <row r="245" spans="1:15" ht="24" x14ac:dyDescent="0.35">
      <c r="A245" s="319"/>
      <c r="B245" s="876"/>
      <c r="C245" s="920"/>
      <c r="D245" s="897"/>
      <c r="E245" s="897"/>
      <c r="F245" s="148" t="s">
        <v>12</v>
      </c>
      <c r="G245" s="141" t="s">
        <v>5742</v>
      </c>
      <c r="H245" s="99" t="s">
        <v>3942</v>
      </c>
      <c r="I245" s="141">
        <v>1</v>
      </c>
      <c r="J245" s="151" t="s">
        <v>4761</v>
      </c>
      <c r="K245" s="158" t="s">
        <v>171</v>
      </c>
      <c r="L245" s="160" t="s">
        <v>692</v>
      </c>
      <c r="M245" s="149" t="str">
        <f>VLOOKUP(L245,CódigosRetorno!$A$2:$B$1577,2,FALSE)</f>
        <v>La moneda debe ser la misma en todo el documento. Salvo las percepciones que sólo son en moneda nacional.</v>
      </c>
      <c r="N245" s="814" t="s">
        <v>4549</v>
      </c>
      <c r="O245" s="319"/>
    </row>
    <row r="246" spans="1:15" x14ac:dyDescent="0.35">
      <c r="A246" s="319"/>
      <c r="B246" s="186" t="s">
        <v>5794</v>
      </c>
      <c r="C246" s="186"/>
      <c r="D246" s="190"/>
      <c r="E246" s="180" t="s">
        <v>163</v>
      </c>
      <c r="F246" s="181" t="s">
        <v>163</v>
      </c>
      <c r="G246" s="181" t="s">
        <v>163</v>
      </c>
      <c r="H246" s="182"/>
      <c r="I246" s="181"/>
      <c r="J246" s="178" t="s">
        <v>163</v>
      </c>
      <c r="K246" s="185" t="s">
        <v>163</v>
      </c>
      <c r="L246" s="185" t="s">
        <v>163</v>
      </c>
      <c r="M246" s="178" t="s">
        <v>163</v>
      </c>
      <c r="N246" s="185" t="s">
        <v>163</v>
      </c>
      <c r="O246" s="319"/>
    </row>
    <row r="247" spans="1:15" x14ac:dyDescent="0.35">
      <c r="A247" s="319"/>
      <c r="B247" s="897">
        <f>B242+1</f>
        <v>37</v>
      </c>
      <c r="C247" s="1046" t="s">
        <v>5726</v>
      </c>
      <c r="D247" s="876" t="s">
        <v>3</v>
      </c>
      <c r="E247" s="876" t="s">
        <v>8</v>
      </c>
      <c r="F247" s="878" t="s">
        <v>11</v>
      </c>
      <c r="G247" s="878" t="s">
        <v>15</v>
      </c>
      <c r="H247" s="903" t="s">
        <v>2835</v>
      </c>
      <c r="I247" s="905">
        <v>1</v>
      </c>
      <c r="J247" s="149" t="s">
        <v>4994</v>
      </c>
      <c r="K247" s="141" t="s">
        <v>171</v>
      </c>
      <c r="L247" s="158" t="s">
        <v>3198</v>
      </c>
      <c r="M247" s="149" t="str">
        <f>VLOOKUP(L247,CódigosRetorno!$A$2:$B$1577,2,FALSE)</f>
        <v>El Monto total de impuestos es obligatorio</v>
      </c>
      <c r="N247" s="814" t="s">
        <v>163</v>
      </c>
      <c r="O247" s="319"/>
    </row>
    <row r="248" spans="1:15" ht="36" x14ac:dyDescent="0.35">
      <c r="A248" s="319"/>
      <c r="B248" s="897"/>
      <c r="C248" s="1046"/>
      <c r="D248" s="876"/>
      <c r="E248" s="876"/>
      <c r="F248" s="893"/>
      <c r="G248" s="893"/>
      <c r="H248" s="909"/>
      <c r="I248" s="898"/>
      <c r="J248" s="149" t="s">
        <v>5096</v>
      </c>
      <c r="K248" s="141" t="s">
        <v>171</v>
      </c>
      <c r="L248" s="158" t="s">
        <v>3726</v>
      </c>
      <c r="M248" s="149" t="str">
        <f>VLOOKUP(L248,CódigosRetorno!$A$2:$B$1577,2,FALSE)</f>
        <v>El dato ingresado en el monto total de impuestos no cumple con el formato establecido</v>
      </c>
      <c r="N248" s="814" t="s">
        <v>163</v>
      </c>
      <c r="O248" s="319"/>
    </row>
    <row r="249" spans="1:15" ht="36" x14ac:dyDescent="0.35">
      <c r="A249" s="319"/>
      <c r="B249" s="897"/>
      <c r="C249" s="1046"/>
      <c r="D249" s="876"/>
      <c r="E249" s="876"/>
      <c r="F249" s="893"/>
      <c r="G249" s="893"/>
      <c r="H249" s="909"/>
      <c r="I249" s="898"/>
      <c r="J249" s="496" t="s">
        <v>5964</v>
      </c>
      <c r="K249" s="497" t="s">
        <v>171</v>
      </c>
      <c r="L249" s="498" t="s">
        <v>4589</v>
      </c>
      <c r="M249" s="149" t="str">
        <f>VLOOKUP(L249,CódigosRetorno!$A$2:$B$1577,2,FALSE)</f>
        <v>La sumatoria de impuestos globales no corresponde al monto total de impuestos.</v>
      </c>
      <c r="N249" s="814" t="s">
        <v>163</v>
      </c>
      <c r="O249" s="319"/>
    </row>
    <row r="250" spans="1:15" ht="48" x14ac:dyDescent="0.35">
      <c r="A250" s="319"/>
      <c r="B250" s="897"/>
      <c r="C250" s="1046"/>
      <c r="D250" s="876"/>
      <c r="E250" s="876"/>
      <c r="F250" s="893"/>
      <c r="G250" s="893"/>
      <c r="H250" s="909"/>
      <c r="I250" s="898"/>
      <c r="J250" s="489" t="s">
        <v>5963</v>
      </c>
      <c r="K250" s="488" t="s">
        <v>1072</v>
      </c>
      <c r="L250" s="464" t="s">
        <v>4977</v>
      </c>
      <c r="M250" s="528" t="str">
        <f>VLOOKUP(L250,CódigosRetorno!$A$2:$B$1577,2,FALSE)</f>
        <v>La sumatoria de impuestos globales no corresponde al monto total de impuestos.</v>
      </c>
      <c r="N250" s="814" t="s">
        <v>163</v>
      </c>
      <c r="O250" s="319"/>
    </row>
    <row r="251" spans="1:15" x14ac:dyDescent="0.35">
      <c r="A251" s="319"/>
      <c r="B251" s="897"/>
      <c r="C251" s="1046"/>
      <c r="D251" s="876"/>
      <c r="E251" s="876"/>
      <c r="F251" s="893"/>
      <c r="G251" s="893"/>
      <c r="H251" s="909"/>
      <c r="I251" s="898"/>
      <c r="J251" s="542" t="s">
        <v>6310</v>
      </c>
      <c r="K251" s="538" t="s">
        <v>171</v>
      </c>
      <c r="L251" s="377" t="s">
        <v>3734</v>
      </c>
      <c r="M251" s="149" t="str">
        <f>VLOOKUP(L251,CódigosRetorno!$A$2:$B$1577,2,FALSE)</f>
        <v>El tag cac:TaxTotal no debe repetirse a nivel de totales</v>
      </c>
      <c r="N251" s="814" t="s">
        <v>163</v>
      </c>
      <c r="O251" s="319"/>
    </row>
    <row r="252" spans="1:15" ht="24" x14ac:dyDescent="0.35">
      <c r="A252" s="319"/>
      <c r="B252" s="897"/>
      <c r="C252" s="1046"/>
      <c r="D252" s="876"/>
      <c r="E252" s="876"/>
      <c r="F252" s="148" t="s">
        <v>12</v>
      </c>
      <c r="G252" s="141" t="s">
        <v>5742</v>
      </c>
      <c r="H252" s="99" t="s">
        <v>3942</v>
      </c>
      <c r="I252" s="899"/>
      <c r="J252" s="151" t="s">
        <v>4761</v>
      </c>
      <c r="K252" s="158" t="s">
        <v>171</v>
      </c>
      <c r="L252" s="160" t="s">
        <v>692</v>
      </c>
      <c r="M252" s="149" t="str">
        <f>VLOOKUP(L252,CódigosRetorno!$A$2:$B$1577,2,FALSE)</f>
        <v>La moneda debe ser la misma en todo el documento. Salvo las percepciones que sólo son en moneda nacional.</v>
      </c>
      <c r="N252" s="814" t="s">
        <v>4549</v>
      </c>
      <c r="O252" s="319"/>
    </row>
    <row r="253" spans="1:15" ht="24" x14ac:dyDescent="0.35">
      <c r="A253" s="319"/>
      <c r="B253" s="876" t="s">
        <v>5497</v>
      </c>
      <c r="C253" s="920" t="s">
        <v>6210</v>
      </c>
      <c r="D253" s="876" t="s">
        <v>3</v>
      </c>
      <c r="E253" s="878" t="s">
        <v>8</v>
      </c>
      <c r="F253" s="876" t="s">
        <v>11</v>
      </c>
      <c r="G253" s="897" t="s">
        <v>4013</v>
      </c>
      <c r="H253" s="920" t="s">
        <v>4725</v>
      </c>
      <c r="I253" s="878" t="s">
        <v>3900</v>
      </c>
      <c r="J253" s="552" t="s">
        <v>6339</v>
      </c>
      <c r="K253" s="464" t="s">
        <v>171</v>
      </c>
      <c r="L253" s="462" t="s">
        <v>2650</v>
      </c>
      <c r="M253" s="149" t="str">
        <f>VLOOKUP(L253,CódigosRetorno!$A$2:$B$1577,2,FALSE)</f>
        <v>El XML no contiene el tag o no existe información de total valor de venta globales</v>
      </c>
      <c r="N253" s="80" t="s">
        <v>163</v>
      </c>
      <c r="O253" s="319"/>
    </row>
    <row r="254" spans="1:15" ht="24" x14ac:dyDescent="0.35">
      <c r="A254" s="319"/>
      <c r="B254" s="876"/>
      <c r="C254" s="920"/>
      <c r="D254" s="876"/>
      <c r="E254" s="893"/>
      <c r="F254" s="876"/>
      <c r="G254" s="897"/>
      <c r="H254" s="920"/>
      <c r="I254" s="893"/>
      <c r="J254" s="149" t="s">
        <v>5097</v>
      </c>
      <c r="K254" s="141" t="s">
        <v>171</v>
      </c>
      <c r="L254" s="158" t="s">
        <v>3696</v>
      </c>
      <c r="M254" s="149" t="str">
        <f>VLOOKUP(L254,CódigosRetorno!$A$2:$B$1577,2,FALSE)</f>
        <v>El dato ingresado en el total valor de venta globales no cumple con el formato establecido</v>
      </c>
      <c r="N254" s="80" t="s">
        <v>163</v>
      </c>
      <c r="O254" s="319"/>
    </row>
    <row r="255" spans="1:15" ht="72" x14ac:dyDescent="0.35">
      <c r="A255" s="319"/>
      <c r="B255" s="876"/>
      <c r="C255" s="920"/>
      <c r="D255" s="876"/>
      <c r="E255" s="893"/>
      <c r="F255" s="876"/>
      <c r="G255" s="897"/>
      <c r="H255" s="920"/>
      <c r="I255" s="893"/>
      <c r="J255" s="627" t="s">
        <v>6212</v>
      </c>
      <c r="K255" s="622" t="s">
        <v>1072</v>
      </c>
      <c r="L255" s="377" t="s">
        <v>4969</v>
      </c>
      <c r="M255" s="149" t="str">
        <f>VLOOKUP(L255,CódigosRetorno!$A$2:$B$1577,2,FALSE)</f>
        <v>La sumatoria del total valor de venta - Exportaciones de línea no corresponden al total</v>
      </c>
      <c r="N255" s="816" t="s">
        <v>163</v>
      </c>
      <c r="O255" s="319"/>
    </row>
    <row r="256" spans="1:15" ht="72" x14ac:dyDescent="0.35">
      <c r="A256" s="319"/>
      <c r="B256" s="876"/>
      <c r="C256" s="920"/>
      <c r="D256" s="876"/>
      <c r="E256" s="893"/>
      <c r="F256" s="876"/>
      <c r="G256" s="897"/>
      <c r="H256" s="920"/>
      <c r="I256" s="893"/>
      <c r="J256" s="627" t="s">
        <v>6213</v>
      </c>
      <c r="K256" s="622" t="s">
        <v>1072</v>
      </c>
      <c r="L256" s="377" t="s">
        <v>4973</v>
      </c>
      <c r="M256" s="149" t="str">
        <f>VLOOKUP(L256,CódigosRetorno!$A$2:$B$1577,2,FALSE)</f>
        <v>La sumatoria del total valor de venta - operaciones exoneradas de línea no corresponden al total</v>
      </c>
      <c r="N256" s="821" t="s">
        <v>163</v>
      </c>
      <c r="O256" s="319"/>
    </row>
    <row r="257" spans="1:15" ht="72" x14ac:dyDescent="0.35">
      <c r="A257" s="319"/>
      <c r="B257" s="876"/>
      <c r="C257" s="920"/>
      <c r="D257" s="876"/>
      <c r="E257" s="893"/>
      <c r="F257" s="876"/>
      <c r="G257" s="897"/>
      <c r="H257" s="920"/>
      <c r="I257" s="893"/>
      <c r="J257" s="627" t="s">
        <v>6214</v>
      </c>
      <c r="K257" s="622" t="s">
        <v>1072</v>
      </c>
      <c r="L257" s="377" t="s">
        <v>4970</v>
      </c>
      <c r="M257" s="149" t="str">
        <f>VLOOKUP(L257,CódigosRetorno!$A$2:$B$1577,2,FALSE)</f>
        <v>La sumatoria del total valor de venta - operaciones inafectas de línea no corresponden al total</v>
      </c>
      <c r="N257" s="821" t="s">
        <v>163</v>
      </c>
      <c r="O257" s="319"/>
    </row>
    <row r="258" spans="1:15" ht="24" x14ac:dyDescent="0.35">
      <c r="A258" s="319"/>
      <c r="B258" s="876"/>
      <c r="C258" s="920"/>
      <c r="D258" s="876"/>
      <c r="E258" s="893"/>
      <c r="F258" s="148" t="s">
        <v>12</v>
      </c>
      <c r="G258" s="141" t="s">
        <v>5742</v>
      </c>
      <c r="H258" s="99" t="s">
        <v>3942</v>
      </c>
      <c r="I258" s="148">
        <v>1</v>
      </c>
      <c r="J258" s="151" t="s">
        <v>4761</v>
      </c>
      <c r="K258" s="158" t="s">
        <v>171</v>
      </c>
      <c r="L258" s="160" t="s">
        <v>692</v>
      </c>
      <c r="M258" s="149" t="str">
        <f>VLOOKUP(L258,CódigosRetorno!$A$2:$B$1577,2,FALSE)</f>
        <v>La moneda debe ser la misma en todo el documento. Salvo las percepciones que sólo son en moneda nacional.</v>
      </c>
      <c r="N258" s="814" t="s">
        <v>4549</v>
      </c>
      <c r="O258" s="319"/>
    </row>
    <row r="259" spans="1:15" ht="24" x14ac:dyDescent="0.35">
      <c r="A259" s="319"/>
      <c r="B259" s="876"/>
      <c r="C259" s="920"/>
      <c r="D259" s="876"/>
      <c r="E259" s="893"/>
      <c r="F259" s="876"/>
      <c r="G259" s="897" t="s">
        <v>3957</v>
      </c>
      <c r="H259" s="870" t="s">
        <v>4728</v>
      </c>
      <c r="I259" s="878">
        <v>1</v>
      </c>
      <c r="J259" s="149" t="s">
        <v>5097</v>
      </c>
      <c r="K259" s="158" t="s">
        <v>171</v>
      </c>
      <c r="L259" s="160" t="s">
        <v>2288</v>
      </c>
      <c r="M259" s="149" t="str">
        <f>VLOOKUP(L259,CódigosRetorno!$A$2:$B$1577,2,FALSE)</f>
        <v>El dato ingresado en TaxAmount no cumple con el formato establecido</v>
      </c>
      <c r="N259" s="821" t="s">
        <v>163</v>
      </c>
      <c r="O259" s="319"/>
    </row>
    <row r="260" spans="1:15" ht="36" x14ac:dyDescent="0.35">
      <c r="A260" s="319"/>
      <c r="B260" s="876"/>
      <c r="C260" s="920"/>
      <c r="D260" s="876"/>
      <c r="E260" s="893"/>
      <c r="F260" s="876"/>
      <c r="G260" s="897"/>
      <c r="H260" s="870"/>
      <c r="I260" s="879"/>
      <c r="J260" s="149" t="s">
        <v>4800</v>
      </c>
      <c r="K260" s="141" t="s">
        <v>171</v>
      </c>
      <c r="L260" s="158" t="s">
        <v>2647</v>
      </c>
      <c r="M260" s="149" t="str">
        <f>VLOOKUP(L260,CódigosRetorno!$A$2:$B$1577,2,FALSE)</f>
        <v xml:space="preserve">El monto total del impuestos sobre el valor de venta de operaciones gratuitas/inafectas/exoneradas debe ser igual a 0.00 </v>
      </c>
      <c r="N260" s="821" t="s">
        <v>163</v>
      </c>
      <c r="O260" s="319"/>
    </row>
    <row r="261" spans="1:15" ht="24" x14ac:dyDescent="0.35">
      <c r="A261" s="319"/>
      <c r="B261" s="876"/>
      <c r="C261" s="920"/>
      <c r="D261" s="876"/>
      <c r="E261" s="893"/>
      <c r="F261" s="148" t="s">
        <v>12</v>
      </c>
      <c r="G261" s="141" t="s">
        <v>5742</v>
      </c>
      <c r="H261" s="99" t="s">
        <v>3942</v>
      </c>
      <c r="I261" s="148">
        <v>1</v>
      </c>
      <c r="J261" s="151" t="s">
        <v>4761</v>
      </c>
      <c r="K261" s="158" t="s">
        <v>171</v>
      </c>
      <c r="L261" s="160" t="s">
        <v>692</v>
      </c>
      <c r="M261" s="149" t="str">
        <f>VLOOKUP(L261,CódigosRetorno!$A$2:$B$1577,2,FALSE)</f>
        <v>La moneda debe ser la misma en todo el documento. Salvo las percepciones que sólo son en moneda nacional.</v>
      </c>
      <c r="N261" s="814" t="s">
        <v>4549</v>
      </c>
      <c r="O261" s="319"/>
    </row>
    <row r="262" spans="1:15" ht="24" x14ac:dyDescent="0.35">
      <c r="A262" s="319"/>
      <c r="B262" s="876"/>
      <c r="C262" s="920"/>
      <c r="D262" s="876"/>
      <c r="E262" s="893"/>
      <c r="F262" s="876" t="s">
        <v>40</v>
      </c>
      <c r="G262" s="897" t="s">
        <v>5752</v>
      </c>
      <c r="H262" s="920" t="s">
        <v>4196</v>
      </c>
      <c r="I262" s="878">
        <v>1</v>
      </c>
      <c r="J262" s="149" t="s">
        <v>2853</v>
      </c>
      <c r="K262" s="141" t="s">
        <v>171</v>
      </c>
      <c r="L262" s="77" t="s">
        <v>3581</v>
      </c>
      <c r="M262" s="149" t="str">
        <f>VLOOKUP(L262,CódigosRetorno!$A$2:$B$1577,2,FALSE)</f>
        <v>el XML no contiene el tag o no existe información de código de tributo.</v>
      </c>
      <c r="N262" s="814" t="s">
        <v>163</v>
      </c>
      <c r="O262" s="319"/>
    </row>
    <row r="263" spans="1:15" ht="24" x14ac:dyDescent="0.35">
      <c r="A263" s="319"/>
      <c r="B263" s="876"/>
      <c r="C263" s="920"/>
      <c r="D263" s="876"/>
      <c r="E263" s="893"/>
      <c r="F263" s="876"/>
      <c r="G263" s="897"/>
      <c r="H263" s="920"/>
      <c r="I263" s="893"/>
      <c r="J263" s="151" t="s">
        <v>3958</v>
      </c>
      <c r="K263" s="158" t="s">
        <v>171</v>
      </c>
      <c r="L263" s="160" t="s">
        <v>2654</v>
      </c>
      <c r="M263" s="149" t="str">
        <f>VLOOKUP(L263,CódigosRetorno!$A$2:$B$1577,2,FALSE)</f>
        <v>El dato ingresado como codigo de tributo global no corresponde al valor esperado.</v>
      </c>
      <c r="N263" s="814" t="s">
        <v>4664</v>
      </c>
      <c r="O263" s="319"/>
    </row>
    <row r="264" spans="1:15" ht="24" x14ac:dyDescent="0.35">
      <c r="A264" s="319"/>
      <c r="B264" s="876"/>
      <c r="C264" s="920"/>
      <c r="D264" s="876"/>
      <c r="E264" s="893"/>
      <c r="F264" s="876"/>
      <c r="G264" s="897"/>
      <c r="H264" s="920"/>
      <c r="I264" s="893"/>
      <c r="J264" s="553" t="s">
        <v>6311</v>
      </c>
      <c r="K264" s="378" t="s">
        <v>171</v>
      </c>
      <c r="L264" s="378" t="s">
        <v>3806</v>
      </c>
      <c r="M264" s="149" t="str">
        <f>VLOOKUP(L264,CódigosRetorno!$A$2:$B$1577,2,FALSE)</f>
        <v>El código de tributo no debe repetirse a nivel de totales</v>
      </c>
      <c r="N264" s="135" t="s">
        <v>163</v>
      </c>
      <c r="O264" s="319"/>
    </row>
    <row r="265" spans="1:15" ht="48" x14ac:dyDescent="0.35">
      <c r="A265" s="319"/>
      <c r="B265" s="876"/>
      <c r="C265" s="920"/>
      <c r="D265" s="876"/>
      <c r="E265" s="893"/>
      <c r="F265" s="876"/>
      <c r="G265" s="897"/>
      <c r="H265" s="920"/>
      <c r="I265" s="893"/>
      <c r="J265" s="627" t="s">
        <v>6291</v>
      </c>
      <c r="K265" s="377" t="s">
        <v>171</v>
      </c>
      <c r="L265" s="378" t="s">
        <v>4834</v>
      </c>
      <c r="M265" s="149" t="str">
        <f>VLOOKUP(L265,CódigosRetorno!$A$2:$B$1577,2,FALSE)</f>
        <v>El dato ingresado como codigo de tributo global es invalido para tipo de nota</v>
      </c>
      <c r="N265" s="135" t="s">
        <v>163</v>
      </c>
      <c r="O265" s="319"/>
    </row>
    <row r="266" spans="1:15" ht="48" x14ac:dyDescent="0.35">
      <c r="A266" s="319"/>
      <c r="B266" s="876"/>
      <c r="C266" s="920"/>
      <c r="D266" s="876"/>
      <c r="E266" s="893"/>
      <c r="F266" s="876"/>
      <c r="G266" s="897"/>
      <c r="H266" s="920"/>
      <c r="I266" s="879"/>
      <c r="J266" s="627" t="s">
        <v>6301</v>
      </c>
      <c r="K266" s="377" t="s">
        <v>171</v>
      </c>
      <c r="L266" s="378" t="s">
        <v>4834</v>
      </c>
      <c r="M266" s="149" t="str">
        <f>VLOOKUP(L266,CódigosRetorno!$A$2:$B$1577,2,FALSE)</f>
        <v>El dato ingresado como codigo de tributo global es invalido para tipo de nota</v>
      </c>
      <c r="N266" s="821" t="s">
        <v>163</v>
      </c>
      <c r="O266" s="319"/>
    </row>
    <row r="267" spans="1:15" ht="24" x14ac:dyDescent="0.35">
      <c r="A267" s="319"/>
      <c r="B267" s="876"/>
      <c r="C267" s="920"/>
      <c r="D267" s="876"/>
      <c r="E267" s="893"/>
      <c r="F267" s="876"/>
      <c r="G267" s="148" t="s">
        <v>3946</v>
      </c>
      <c r="H267" s="149" t="s">
        <v>3915</v>
      </c>
      <c r="I267" s="148" t="s">
        <v>3900</v>
      </c>
      <c r="J267" s="149" t="s">
        <v>6372</v>
      </c>
      <c r="K267" s="141" t="s">
        <v>1072</v>
      </c>
      <c r="L267" s="158" t="s">
        <v>4246</v>
      </c>
      <c r="M267" s="149" t="str">
        <f>VLOOKUP(L267,CódigosRetorno!$A$2:$B$1577,2,FALSE)</f>
        <v>El dato ingresado como atributo @schemeName es incorrecto.</v>
      </c>
      <c r="N267" s="821" t="s">
        <v>163</v>
      </c>
      <c r="O267" s="319"/>
    </row>
    <row r="268" spans="1:15" ht="24" x14ac:dyDescent="0.35">
      <c r="A268" s="319"/>
      <c r="B268" s="876"/>
      <c r="C268" s="920"/>
      <c r="D268" s="876"/>
      <c r="E268" s="893"/>
      <c r="F268" s="876"/>
      <c r="G268" s="148" t="s">
        <v>3898</v>
      </c>
      <c r="H268" s="149" t="s">
        <v>3916</v>
      </c>
      <c r="I268" s="148" t="s">
        <v>3900</v>
      </c>
      <c r="J268" s="149" t="s">
        <v>4253</v>
      </c>
      <c r="K268" s="141" t="s">
        <v>1072</v>
      </c>
      <c r="L268" s="158" t="s">
        <v>4247</v>
      </c>
      <c r="M268" s="149" t="str">
        <f>VLOOKUP(L268,CódigosRetorno!$A$2:$B$1577,2,FALSE)</f>
        <v>El dato ingresado como atributo @schemeAgencyName es incorrecto.</v>
      </c>
      <c r="N268" s="821" t="s">
        <v>163</v>
      </c>
      <c r="O268" s="319"/>
    </row>
    <row r="269" spans="1:15" ht="36" x14ac:dyDescent="0.35">
      <c r="A269" s="319"/>
      <c r="B269" s="876"/>
      <c r="C269" s="920"/>
      <c r="D269" s="876"/>
      <c r="E269" s="893"/>
      <c r="F269" s="876"/>
      <c r="G269" s="148" t="s">
        <v>4292</v>
      </c>
      <c r="H269" s="99" t="s">
        <v>3918</v>
      </c>
      <c r="I269" s="148" t="s">
        <v>3900</v>
      </c>
      <c r="J269" s="149" t="s">
        <v>6373</v>
      </c>
      <c r="K269" s="158" t="s">
        <v>1072</v>
      </c>
      <c r="L269" s="160" t="s">
        <v>4248</v>
      </c>
      <c r="M269" s="149" t="str">
        <f>VLOOKUP(L269,CódigosRetorno!$A$2:$B$1577,2,FALSE)</f>
        <v>El dato ingresado como atributo @schemeURI es incorrecto.</v>
      </c>
      <c r="N269" s="821" t="s">
        <v>163</v>
      </c>
      <c r="O269" s="319"/>
    </row>
    <row r="270" spans="1:15" ht="24" x14ac:dyDescent="0.35">
      <c r="A270" s="319"/>
      <c r="B270" s="876"/>
      <c r="C270" s="920"/>
      <c r="D270" s="876"/>
      <c r="E270" s="893"/>
      <c r="F270" s="876" t="s">
        <v>42</v>
      </c>
      <c r="G270" s="897" t="s">
        <v>5752</v>
      </c>
      <c r="H270" s="870" t="s">
        <v>4197</v>
      </c>
      <c r="I270" s="878">
        <v>1</v>
      </c>
      <c r="J270" s="149" t="s">
        <v>2853</v>
      </c>
      <c r="K270" s="158" t="s">
        <v>171</v>
      </c>
      <c r="L270" s="160" t="s">
        <v>2282</v>
      </c>
      <c r="M270" s="149" t="str">
        <f>VLOOKUP(L270,CódigosRetorno!$A$2:$B$1577,2,FALSE)</f>
        <v>El XML no contiene el tag TaxScheme Name de impuestos globales</v>
      </c>
      <c r="N270" s="814" t="s">
        <v>163</v>
      </c>
      <c r="O270" s="319"/>
    </row>
    <row r="271" spans="1:15" ht="24" x14ac:dyDescent="0.35">
      <c r="A271" s="319"/>
      <c r="B271" s="876"/>
      <c r="C271" s="920"/>
      <c r="D271" s="876"/>
      <c r="E271" s="893"/>
      <c r="F271" s="876"/>
      <c r="G271" s="897"/>
      <c r="H271" s="870"/>
      <c r="I271" s="879"/>
      <c r="J271" s="151" t="s">
        <v>4900</v>
      </c>
      <c r="K271" s="158" t="s">
        <v>171</v>
      </c>
      <c r="L271" s="160" t="s">
        <v>3209</v>
      </c>
      <c r="M271" s="149" t="str">
        <f>VLOOKUP(L271,CódigosRetorno!$A$2:$B$1577,2,FALSE)</f>
        <v>El valor del tag nombre del tributo no corresponde al esperado.</v>
      </c>
      <c r="N271" s="814" t="s">
        <v>4664</v>
      </c>
      <c r="O271" s="319"/>
    </row>
    <row r="272" spans="1:15" ht="24" x14ac:dyDescent="0.35">
      <c r="A272" s="319"/>
      <c r="B272" s="876"/>
      <c r="C272" s="920"/>
      <c r="D272" s="876"/>
      <c r="E272" s="893"/>
      <c r="F272" s="876" t="s">
        <v>12</v>
      </c>
      <c r="G272" s="897"/>
      <c r="H272" s="870" t="s">
        <v>4198</v>
      </c>
      <c r="I272" s="878">
        <v>1</v>
      </c>
      <c r="J272" s="149" t="s">
        <v>2853</v>
      </c>
      <c r="K272" s="158" t="s">
        <v>171</v>
      </c>
      <c r="L272" s="160" t="s">
        <v>2284</v>
      </c>
      <c r="M272" s="149" t="str">
        <f>VLOOKUP(L272,CódigosRetorno!$A$2:$B$1577,2,FALSE)</f>
        <v>El XML no contiene el tag código de tributo internacional de impuestos globales</v>
      </c>
      <c r="N272" s="814" t="s">
        <v>163</v>
      </c>
      <c r="O272" s="319"/>
    </row>
    <row r="273" spans="1:15" ht="24" x14ac:dyDescent="0.35">
      <c r="A273" s="319"/>
      <c r="B273" s="876"/>
      <c r="C273" s="920"/>
      <c r="D273" s="876"/>
      <c r="E273" s="879"/>
      <c r="F273" s="876"/>
      <c r="G273" s="897"/>
      <c r="H273" s="870"/>
      <c r="I273" s="879"/>
      <c r="J273" s="151" t="s">
        <v>4898</v>
      </c>
      <c r="K273" s="158" t="s">
        <v>171</v>
      </c>
      <c r="L273" s="160" t="s">
        <v>3205</v>
      </c>
      <c r="M273" s="149" t="str">
        <f>VLOOKUP(L273,CódigosRetorno!$A$2:$B$1577,2,FALSE)</f>
        <v>El valor del tag codigo de tributo internacional no corresponde al esperado.</v>
      </c>
      <c r="N273" s="814" t="s">
        <v>4664</v>
      </c>
      <c r="O273" s="319"/>
    </row>
    <row r="274" spans="1:15" ht="24" x14ac:dyDescent="0.35">
      <c r="A274" s="319"/>
      <c r="B274" s="878">
        <v>41</v>
      </c>
      <c r="C274" s="903" t="s">
        <v>4775</v>
      </c>
      <c r="D274" s="878" t="s">
        <v>3</v>
      </c>
      <c r="E274" s="878" t="s">
        <v>8</v>
      </c>
      <c r="F274" s="878" t="s">
        <v>11</v>
      </c>
      <c r="G274" s="889" t="s">
        <v>4013</v>
      </c>
      <c r="H274" s="903" t="s">
        <v>4725</v>
      </c>
      <c r="I274" s="878">
        <v>1</v>
      </c>
      <c r="J274" s="149" t="s">
        <v>5097</v>
      </c>
      <c r="K274" s="38" t="s">
        <v>171</v>
      </c>
      <c r="L274" s="158" t="s">
        <v>3696</v>
      </c>
      <c r="M274" s="149" t="str">
        <f>VLOOKUP(L274,CódigosRetorno!$A$2:$B$1577,2,FALSE)</f>
        <v>El dato ingresado en el total valor de venta globales no cumple con el formato establecido</v>
      </c>
      <c r="N274" s="80" t="s">
        <v>163</v>
      </c>
      <c r="O274" s="319"/>
    </row>
    <row r="275" spans="1:15" ht="72" x14ac:dyDescent="0.35">
      <c r="A275" s="319"/>
      <c r="B275" s="893"/>
      <c r="C275" s="909"/>
      <c r="D275" s="893"/>
      <c r="E275" s="893"/>
      <c r="F275" s="893"/>
      <c r="G275" s="894"/>
      <c r="H275" s="909"/>
      <c r="I275" s="893"/>
      <c r="J275" s="627" t="s">
        <v>6215</v>
      </c>
      <c r="K275" s="622" t="s">
        <v>1072</v>
      </c>
      <c r="L275" s="377" t="s">
        <v>4974</v>
      </c>
      <c r="M275" s="149" t="str">
        <f>VLOOKUP(L275,CódigosRetorno!$A$2:$B$1577,2,FALSE)</f>
        <v>La sumatoria del total valor de venta - operaciones gratuitas de línea no corresponden al total</v>
      </c>
      <c r="N275" s="814" t="s">
        <v>163</v>
      </c>
      <c r="O275" s="319"/>
    </row>
    <row r="276" spans="1:15" ht="48" x14ac:dyDescent="0.35">
      <c r="A276" s="319"/>
      <c r="B276" s="893"/>
      <c r="C276" s="909"/>
      <c r="D276" s="893"/>
      <c r="E276" s="893"/>
      <c r="F276" s="893"/>
      <c r="G276" s="894"/>
      <c r="H276" s="909"/>
      <c r="I276" s="879"/>
      <c r="J276" s="149" t="s">
        <v>5971</v>
      </c>
      <c r="K276" s="158" t="s">
        <v>171</v>
      </c>
      <c r="L276" s="160" t="s">
        <v>1674</v>
      </c>
      <c r="M276" s="149" t="str">
        <f>VLOOKUP(L276,CódigosRetorno!$A$2:$B$1577,2,FALSE)</f>
        <v>Operacion gratuita,  debe consignar Total valor venta - operaciones gratuitas  mayor a cero</v>
      </c>
      <c r="N276" s="814" t="s">
        <v>163</v>
      </c>
      <c r="O276" s="319"/>
    </row>
    <row r="277" spans="1:15" ht="24" x14ac:dyDescent="0.35">
      <c r="A277" s="319"/>
      <c r="B277" s="893"/>
      <c r="C277" s="909"/>
      <c r="D277" s="893"/>
      <c r="E277" s="893"/>
      <c r="F277" s="142" t="s">
        <v>12</v>
      </c>
      <c r="G277" s="141" t="s">
        <v>5742</v>
      </c>
      <c r="H277" s="99" t="s">
        <v>3942</v>
      </c>
      <c r="I277" s="148">
        <v>1</v>
      </c>
      <c r="J277" s="151" t="s">
        <v>4761</v>
      </c>
      <c r="K277" s="158" t="s">
        <v>171</v>
      </c>
      <c r="L277" s="160" t="s">
        <v>692</v>
      </c>
      <c r="M277" s="149" t="str">
        <f>VLOOKUP(L277,CódigosRetorno!$A$2:$B$1577,2,FALSE)</f>
        <v>La moneda debe ser la misma en todo el documento. Salvo las percepciones que sólo son en moneda nacional.</v>
      </c>
      <c r="N277" s="814" t="s">
        <v>4549</v>
      </c>
      <c r="O277" s="319"/>
    </row>
    <row r="278" spans="1:15" ht="36" x14ac:dyDescent="0.35">
      <c r="A278" s="319"/>
      <c r="B278" s="893"/>
      <c r="C278" s="909"/>
      <c r="D278" s="893"/>
      <c r="E278" s="893"/>
      <c r="F278" s="142" t="s">
        <v>11</v>
      </c>
      <c r="G278" s="146" t="s">
        <v>15</v>
      </c>
      <c r="H278" s="145" t="s">
        <v>4776</v>
      </c>
      <c r="I278" s="142">
        <v>1</v>
      </c>
      <c r="J278" s="149" t="s">
        <v>5097</v>
      </c>
      <c r="K278" s="158" t="s">
        <v>171</v>
      </c>
      <c r="L278" s="160" t="s">
        <v>2288</v>
      </c>
      <c r="M278" s="149" t="str">
        <f>VLOOKUP(L278,CódigosRetorno!$A$2:$B$1577,2,FALSE)</f>
        <v>El dato ingresado en TaxAmount no cumple con el formato establecido</v>
      </c>
      <c r="N278" s="821" t="s">
        <v>163</v>
      </c>
      <c r="O278" s="319"/>
    </row>
    <row r="279" spans="1:15" ht="24" x14ac:dyDescent="0.35">
      <c r="A279" s="319"/>
      <c r="B279" s="893"/>
      <c r="C279" s="909"/>
      <c r="D279" s="893"/>
      <c r="E279" s="893"/>
      <c r="F279" s="142" t="s">
        <v>12</v>
      </c>
      <c r="G279" s="141" t="s">
        <v>5742</v>
      </c>
      <c r="H279" s="99" t="s">
        <v>3942</v>
      </c>
      <c r="I279" s="142">
        <v>1</v>
      </c>
      <c r="J279" s="151" t="s">
        <v>4761</v>
      </c>
      <c r="K279" s="158" t="s">
        <v>171</v>
      </c>
      <c r="L279" s="160" t="s">
        <v>692</v>
      </c>
      <c r="M279" s="149" t="str">
        <f>VLOOKUP(L279,CódigosRetorno!$A$2:$B$1577,2,FALSE)</f>
        <v>La moneda debe ser la misma en todo el documento. Salvo las percepciones que sólo son en moneda nacional.</v>
      </c>
      <c r="N279" s="814" t="s">
        <v>4549</v>
      </c>
      <c r="O279" s="319"/>
    </row>
    <row r="280" spans="1:15" ht="24" x14ac:dyDescent="0.35">
      <c r="A280" s="319"/>
      <c r="B280" s="893"/>
      <c r="C280" s="909"/>
      <c r="D280" s="893"/>
      <c r="E280" s="893"/>
      <c r="F280" s="878" t="s">
        <v>40</v>
      </c>
      <c r="G280" s="889" t="s">
        <v>5752</v>
      </c>
      <c r="H280" s="903" t="s">
        <v>4196</v>
      </c>
      <c r="I280" s="878">
        <v>1</v>
      </c>
      <c r="J280" s="149" t="s">
        <v>2853</v>
      </c>
      <c r="K280" s="141" t="s">
        <v>171</v>
      </c>
      <c r="L280" s="133" t="s">
        <v>3581</v>
      </c>
      <c r="M280" s="149" t="str">
        <f>VLOOKUP(L280,CódigosRetorno!$A$2:$B$1577,2,FALSE)</f>
        <v>el XML no contiene el tag o no existe información de código de tributo.</v>
      </c>
      <c r="N280" s="814" t="s">
        <v>163</v>
      </c>
      <c r="O280" s="319"/>
    </row>
    <row r="281" spans="1:15" ht="24" x14ac:dyDescent="0.35">
      <c r="A281" s="319"/>
      <c r="B281" s="893"/>
      <c r="C281" s="909"/>
      <c r="D281" s="893"/>
      <c r="E281" s="893"/>
      <c r="F281" s="893"/>
      <c r="G281" s="894"/>
      <c r="H281" s="909"/>
      <c r="I281" s="893"/>
      <c r="J281" s="151" t="s">
        <v>3958</v>
      </c>
      <c r="K281" s="156" t="s">
        <v>171</v>
      </c>
      <c r="L281" s="155" t="s">
        <v>2654</v>
      </c>
      <c r="M281" s="149" t="str">
        <f>VLOOKUP(L281,CódigosRetorno!$A$2:$B$1577,2,FALSE)</f>
        <v>El dato ingresado como codigo de tributo global no corresponde al valor esperado.</v>
      </c>
      <c r="N281" s="814" t="s">
        <v>4664</v>
      </c>
      <c r="O281" s="319"/>
    </row>
    <row r="282" spans="1:15" ht="24" x14ac:dyDescent="0.35">
      <c r="A282" s="319"/>
      <c r="B282" s="893"/>
      <c r="C282" s="909"/>
      <c r="D282" s="893"/>
      <c r="E282" s="893"/>
      <c r="F282" s="893"/>
      <c r="G282" s="894"/>
      <c r="H282" s="909"/>
      <c r="I282" s="879"/>
      <c r="J282" s="553" t="s">
        <v>6311</v>
      </c>
      <c r="K282" s="378" t="s">
        <v>171</v>
      </c>
      <c r="L282" s="378" t="s">
        <v>3806</v>
      </c>
      <c r="M282" s="149" t="str">
        <f>VLOOKUP(L282,CódigosRetorno!$A$2:$B$1577,2,FALSE)</f>
        <v>El código de tributo no debe repetirse a nivel de totales</v>
      </c>
      <c r="N282" s="135" t="s">
        <v>163</v>
      </c>
      <c r="O282" s="319"/>
    </row>
    <row r="283" spans="1:15" ht="24" x14ac:dyDescent="0.35">
      <c r="A283" s="319"/>
      <c r="B283" s="893"/>
      <c r="C283" s="909"/>
      <c r="D283" s="893"/>
      <c r="E283" s="893"/>
      <c r="F283" s="148"/>
      <c r="G283" s="148" t="s">
        <v>3946</v>
      </c>
      <c r="H283" s="149" t="s">
        <v>3915</v>
      </c>
      <c r="I283" s="148" t="s">
        <v>3900</v>
      </c>
      <c r="J283" s="149" t="s">
        <v>6372</v>
      </c>
      <c r="K283" s="141" t="s">
        <v>1072</v>
      </c>
      <c r="L283" s="158" t="s">
        <v>4246</v>
      </c>
      <c r="M283" s="149" t="str">
        <f>VLOOKUP(L283,CódigosRetorno!$A$2:$B$1577,2,FALSE)</f>
        <v>El dato ingresado como atributo @schemeName es incorrecto.</v>
      </c>
      <c r="N283" s="821" t="s">
        <v>163</v>
      </c>
      <c r="O283" s="319"/>
    </row>
    <row r="284" spans="1:15" ht="24" x14ac:dyDescent="0.35">
      <c r="A284" s="319"/>
      <c r="B284" s="893"/>
      <c r="C284" s="909"/>
      <c r="D284" s="893"/>
      <c r="E284" s="893"/>
      <c r="F284" s="148"/>
      <c r="G284" s="148" t="s">
        <v>3898</v>
      </c>
      <c r="H284" s="149" t="s">
        <v>3916</v>
      </c>
      <c r="I284" s="148" t="s">
        <v>3900</v>
      </c>
      <c r="J284" s="149" t="s">
        <v>4253</v>
      </c>
      <c r="K284" s="141" t="s">
        <v>1072</v>
      </c>
      <c r="L284" s="158" t="s">
        <v>4247</v>
      </c>
      <c r="M284" s="149" t="str">
        <f>VLOOKUP(L284,CódigosRetorno!$A$2:$B$1577,2,FALSE)</f>
        <v>El dato ingresado como atributo @schemeAgencyName es incorrecto.</v>
      </c>
      <c r="N284" s="821" t="s">
        <v>163</v>
      </c>
      <c r="O284" s="319"/>
    </row>
    <row r="285" spans="1:15" ht="36" x14ac:dyDescent="0.35">
      <c r="A285" s="319"/>
      <c r="B285" s="893"/>
      <c r="C285" s="909"/>
      <c r="D285" s="893"/>
      <c r="E285" s="893"/>
      <c r="F285" s="148"/>
      <c r="G285" s="148" t="s">
        <v>4292</v>
      </c>
      <c r="H285" s="99" t="s">
        <v>3918</v>
      </c>
      <c r="I285" s="148" t="s">
        <v>3900</v>
      </c>
      <c r="J285" s="149" t="s">
        <v>6373</v>
      </c>
      <c r="K285" s="158" t="s">
        <v>1072</v>
      </c>
      <c r="L285" s="160" t="s">
        <v>4248</v>
      </c>
      <c r="M285" s="149" t="str">
        <f>VLOOKUP(L285,CódigosRetorno!$A$2:$B$1577,2,FALSE)</f>
        <v>El dato ingresado como atributo @schemeURI es incorrecto.</v>
      </c>
      <c r="N285" s="821" t="s">
        <v>163</v>
      </c>
      <c r="O285" s="319"/>
    </row>
    <row r="286" spans="1:15" ht="24" x14ac:dyDescent="0.35">
      <c r="A286" s="319"/>
      <c r="B286" s="893"/>
      <c r="C286" s="909"/>
      <c r="D286" s="893"/>
      <c r="E286" s="893"/>
      <c r="F286" s="878" t="s">
        <v>42</v>
      </c>
      <c r="G286" s="889" t="s">
        <v>5752</v>
      </c>
      <c r="H286" s="887" t="s">
        <v>4197</v>
      </c>
      <c r="I286" s="878">
        <v>1</v>
      </c>
      <c r="J286" s="149" t="s">
        <v>2853</v>
      </c>
      <c r="K286" s="158" t="s">
        <v>171</v>
      </c>
      <c r="L286" s="160" t="s">
        <v>2282</v>
      </c>
      <c r="M286" s="149" t="str">
        <f>VLOOKUP(L286,CódigosRetorno!$A$2:$B$1577,2,FALSE)</f>
        <v>El XML no contiene el tag TaxScheme Name de impuestos globales</v>
      </c>
      <c r="N286" s="814" t="s">
        <v>163</v>
      </c>
      <c r="O286" s="319"/>
    </row>
    <row r="287" spans="1:15" ht="24" x14ac:dyDescent="0.35">
      <c r="A287" s="319"/>
      <c r="B287" s="893"/>
      <c r="C287" s="909"/>
      <c r="D287" s="893"/>
      <c r="E287" s="893"/>
      <c r="F287" s="893"/>
      <c r="G287" s="894"/>
      <c r="H287" s="895"/>
      <c r="I287" s="879"/>
      <c r="J287" s="151" t="s">
        <v>4900</v>
      </c>
      <c r="K287" s="158" t="s">
        <v>171</v>
      </c>
      <c r="L287" s="160" t="s">
        <v>3209</v>
      </c>
      <c r="M287" s="149" t="str">
        <f>VLOOKUP(L287,CódigosRetorno!$A$2:$B$1577,2,FALSE)</f>
        <v>El valor del tag nombre del tributo no corresponde al esperado.</v>
      </c>
      <c r="N287" s="814" t="s">
        <v>4664</v>
      </c>
      <c r="O287" s="319"/>
    </row>
    <row r="288" spans="1:15" ht="24" x14ac:dyDescent="0.35">
      <c r="A288" s="319"/>
      <c r="B288" s="893"/>
      <c r="C288" s="909"/>
      <c r="D288" s="893"/>
      <c r="E288" s="893"/>
      <c r="F288" s="878" t="s">
        <v>12</v>
      </c>
      <c r="G288" s="889" t="s">
        <v>5752</v>
      </c>
      <c r="H288" s="887" t="s">
        <v>4198</v>
      </c>
      <c r="I288" s="878">
        <v>1</v>
      </c>
      <c r="J288" s="149" t="s">
        <v>2853</v>
      </c>
      <c r="K288" s="158" t="s">
        <v>171</v>
      </c>
      <c r="L288" s="160" t="s">
        <v>2284</v>
      </c>
      <c r="M288" s="149" t="str">
        <f>VLOOKUP(L288,CódigosRetorno!$A$2:$B$1577,2,FALSE)</f>
        <v>El XML no contiene el tag código de tributo internacional de impuestos globales</v>
      </c>
      <c r="N288" s="814" t="s">
        <v>163</v>
      </c>
      <c r="O288" s="319"/>
    </row>
    <row r="289" spans="1:15" ht="24" x14ac:dyDescent="0.35">
      <c r="A289" s="319"/>
      <c r="B289" s="879"/>
      <c r="C289" s="909"/>
      <c r="D289" s="893"/>
      <c r="E289" s="893"/>
      <c r="F289" s="893"/>
      <c r="G289" s="894"/>
      <c r="H289" s="895"/>
      <c r="I289" s="879"/>
      <c r="J289" s="151" t="s">
        <v>4898</v>
      </c>
      <c r="K289" s="158" t="s">
        <v>171</v>
      </c>
      <c r="L289" s="160" t="s">
        <v>3205</v>
      </c>
      <c r="M289" s="149" t="str">
        <f>VLOOKUP(L289,CódigosRetorno!$A$2:$B$1577,2,FALSE)</f>
        <v>El valor del tag codigo de tributo internacional no corresponde al esperado.</v>
      </c>
      <c r="N289" s="814" t="s">
        <v>4664</v>
      </c>
      <c r="O289" s="319"/>
    </row>
    <row r="290" spans="1:15" ht="24" x14ac:dyDescent="0.35">
      <c r="A290" s="319"/>
      <c r="B290" s="876" t="s">
        <v>5498</v>
      </c>
      <c r="C290" s="920" t="s">
        <v>6029</v>
      </c>
      <c r="D290" s="897" t="s">
        <v>3</v>
      </c>
      <c r="E290" s="878" t="s">
        <v>8</v>
      </c>
      <c r="F290" s="876" t="s">
        <v>11</v>
      </c>
      <c r="G290" s="897" t="s">
        <v>4013</v>
      </c>
      <c r="H290" s="920" t="s">
        <v>4342</v>
      </c>
      <c r="I290" s="878"/>
      <c r="J290" s="552" t="s">
        <v>6339</v>
      </c>
      <c r="K290" s="464" t="s">
        <v>171</v>
      </c>
      <c r="L290" s="462" t="s">
        <v>2650</v>
      </c>
      <c r="M290" s="149" t="str">
        <f>VLOOKUP(L290,CódigosRetorno!$A$2:$B$1577,2,FALSE)</f>
        <v>El XML no contiene el tag o no existe información de total valor de venta globales</v>
      </c>
      <c r="N290" s="821" t="s">
        <v>163</v>
      </c>
      <c r="O290" s="319"/>
    </row>
    <row r="291" spans="1:15" ht="24" x14ac:dyDescent="0.35">
      <c r="A291" s="319"/>
      <c r="B291" s="876"/>
      <c r="C291" s="920"/>
      <c r="D291" s="897"/>
      <c r="E291" s="893"/>
      <c r="F291" s="876"/>
      <c r="G291" s="897"/>
      <c r="H291" s="920"/>
      <c r="I291" s="893"/>
      <c r="J291" s="149" t="s">
        <v>5097</v>
      </c>
      <c r="K291" s="141" t="s">
        <v>171</v>
      </c>
      <c r="L291" s="158" t="s">
        <v>3696</v>
      </c>
      <c r="M291" s="149" t="str">
        <f>VLOOKUP(L291,CódigosRetorno!$A$2:$B$1577,2,FALSE)</f>
        <v>El dato ingresado en el total valor de venta globales no cumple con el formato establecido</v>
      </c>
      <c r="N291" s="821" t="s">
        <v>163</v>
      </c>
      <c r="O291" s="319"/>
    </row>
    <row r="292" spans="1:15" ht="84" x14ac:dyDescent="0.35">
      <c r="A292" s="319"/>
      <c r="B292" s="876"/>
      <c r="C292" s="920"/>
      <c r="D292" s="897"/>
      <c r="E292" s="893"/>
      <c r="F292" s="876"/>
      <c r="G292" s="897"/>
      <c r="H292" s="920"/>
      <c r="I292" s="893"/>
      <c r="J292" s="627" t="s">
        <v>6222</v>
      </c>
      <c r="K292" s="622" t="s">
        <v>1072</v>
      </c>
      <c r="L292" s="377" t="s">
        <v>4975</v>
      </c>
      <c r="M292" s="149" t="str">
        <f>VLOOKUP(L292,CódigosRetorno!$A$2:$B$1577,2,FALSE)</f>
        <v>La sumatoria del total valor de venta - operaciones gravadas de línea no corresponden al total</v>
      </c>
      <c r="N292" s="821" t="s">
        <v>163</v>
      </c>
      <c r="O292" s="319"/>
    </row>
    <row r="293" spans="1:15" ht="84" x14ac:dyDescent="0.35">
      <c r="A293" s="319"/>
      <c r="B293" s="876"/>
      <c r="C293" s="920"/>
      <c r="D293" s="897"/>
      <c r="E293" s="893"/>
      <c r="F293" s="876"/>
      <c r="G293" s="897"/>
      <c r="H293" s="920"/>
      <c r="I293" s="879"/>
      <c r="J293" s="627" t="s">
        <v>6223</v>
      </c>
      <c r="K293" s="622" t="s">
        <v>1072</v>
      </c>
      <c r="L293" s="378" t="s">
        <v>4976</v>
      </c>
      <c r="M293" s="149" t="str">
        <f>VLOOKUP(L293,CódigosRetorno!$A$2:$B$1577,2,FALSE)</f>
        <v>La sumatoria del total valor de venta - IVAP de línea no corresponden al total</v>
      </c>
      <c r="N293" s="821" t="s">
        <v>163</v>
      </c>
      <c r="O293" s="319"/>
    </row>
    <row r="294" spans="1:15" ht="24" x14ac:dyDescent="0.35">
      <c r="A294" s="319"/>
      <c r="B294" s="876"/>
      <c r="C294" s="920"/>
      <c r="D294" s="897"/>
      <c r="E294" s="893"/>
      <c r="F294" s="148" t="s">
        <v>12</v>
      </c>
      <c r="G294" s="141" t="s">
        <v>5742</v>
      </c>
      <c r="H294" s="99" t="s">
        <v>3942</v>
      </c>
      <c r="I294" s="148"/>
      <c r="J294" s="151" t="s">
        <v>4761</v>
      </c>
      <c r="K294" s="158" t="s">
        <v>171</v>
      </c>
      <c r="L294" s="160" t="s">
        <v>692</v>
      </c>
      <c r="M294" s="149" t="str">
        <f>VLOOKUP(L294,CódigosRetorno!$A$2:$B$1577,2,FALSE)</f>
        <v>La moneda debe ser la misma en todo el documento. Salvo las percepciones que sólo son en moneda nacional.</v>
      </c>
      <c r="N294" s="821" t="s">
        <v>163</v>
      </c>
      <c r="O294" s="319"/>
    </row>
    <row r="295" spans="1:15" ht="24" x14ac:dyDescent="0.35">
      <c r="A295" s="319"/>
      <c r="B295" s="876"/>
      <c r="C295" s="920"/>
      <c r="D295" s="897"/>
      <c r="E295" s="893"/>
      <c r="F295" s="876" t="s">
        <v>11</v>
      </c>
      <c r="G295" s="897" t="s">
        <v>4013</v>
      </c>
      <c r="H295" s="920" t="s">
        <v>5979</v>
      </c>
      <c r="I295" s="878"/>
      <c r="J295" s="149" t="s">
        <v>5097</v>
      </c>
      <c r="K295" s="158" t="s">
        <v>171</v>
      </c>
      <c r="L295" s="160" t="s">
        <v>2288</v>
      </c>
      <c r="M295" s="149" t="str">
        <f>VLOOKUP(L295,CódigosRetorno!$A$2:$B$1577,2,FALSE)</f>
        <v>El dato ingresado en TaxAmount no cumple con el formato establecido</v>
      </c>
      <c r="N295" s="821" t="s">
        <v>163</v>
      </c>
      <c r="O295" s="319"/>
    </row>
    <row r="296" spans="1:15" ht="60" x14ac:dyDescent="0.35">
      <c r="A296" s="319"/>
      <c r="B296" s="876"/>
      <c r="C296" s="920"/>
      <c r="D296" s="897"/>
      <c r="E296" s="893"/>
      <c r="F296" s="876"/>
      <c r="G296" s="897"/>
      <c r="H296" s="920"/>
      <c r="I296" s="893"/>
      <c r="J296" s="149" t="s">
        <v>4992</v>
      </c>
      <c r="K296" s="158" t="s">
        <v>1072</v>
      </c>
      <c r="L296" s="160" t="s">
        <v>4916</v>
      </c>
      <c r="M296" s="149" t="str">
        <f>VLOOKUP(L296,CódigosRetorno!$A$2:$B$1577,2,FALSE)</f>
        <v>El cálculo del IGV es Incorrecto</v>
      </c>
      <c r="N296" s="814" t="s">
        <v>163</v>
      </c>
      <c r="O296" s="319"/>
    </row>
    <row r="297" spans="1:15" ht="60" x14ac:dyDescent="0.35">
      <c r="A297" s="319"/>
      <c r="B297" s="876"/>
      <c r="C297" s="920"/>
      <c r="D297" s="897"/>
      <c r="E297" s="893"/>
      <c r="F297" s="876"/>
      <c r="G297" s="897"/>
      <c r="H297" s="920"/>
      <c r="I297" s="879"/>
      <c r="J297" s="379" t="s">
        <v>5818</v>
      </c>
      <c r="K297" s="377" t="s">
        <v>1072</v>
      </c>
      <c r="L297" s="378" t="s">
        <v>4978</v>
      </c>
      <c r="M297" s="149" t="str">
        <f>VLOOKUP(L297,CódigosRetorno!$A$2:$B$1577,2,FALSE)</f>
        <v>El importe del IVAP no corresponden al determinado por la informacion consignada.</v>
      </c>
      <c r="N297" s="814" t="s">
        <v>163</v>
      </c>
      <c r="O297" s="319"/>
    </row>
    <row r="298" spans="1:15" ht="24" x14ac:dyDescent="0.35">
      <c r="A298" s="319"/>
      <c r="B298" s="876"/>
      <c r="C298" s="920"/>
      <c r="D298" s="897"/>
      <c r="E298" s="893"/>
      <c r="F298" s="148" t="s">
        <v>12</v>
      </c>
      <c r="G298" s="141" t="s">
        <v>5742</v>
      </c>
      <c r="H298" s="99" t="s">
        <v>3942</v>
      </c>
      <c r="I298" s="148"/>
      <c r="J298" s="151" t="s">
        <v>4761</v>
      </c>
      <c r="K298" s="158" t="s">
        <v>171</v>
      </c>
      <c r="L298" s="160" t="s">
        <v>692</v>
      </c>
      <c r="M298" s="149" t="str">
        <f>VLOOKUP(L298,CódigosRetorno!$A$2:$B$1577,2,FALSE)</f>
        <v>La moneda debe ser la misma en todo el documento. Salvo las percepciones que sólo son en moneda nacional.</v>
      </c>
      <c r="N298" s="814" t="s">
        <v>163</v>
      </c>
      <c r="O298" s="319"/>
    </row>
    <row r="299" spans="1:15" ht="24" x14ac:dyDescent="0.35">
      <c r="A299" s="319"/>
      <c r="B299" s="876"/>
      <c r="C299" s="920"/>
      <c r="D299" s="897"/>
      <c r="E299" s="893"/>
      <c r="F299" s="876" t="s">
        <v>40</v>
      </c>
      <c r="G299" s="897" t="s">
        <v>5752</v>
      </c>
      <c r="H299" s="870" t="s">
        <v>4196</v>
      </c>
      <c r="I299" s="878"/>
      <c r="J299" s="149" t="s">
        <v>2853</v>
      </c>
      <c r="K299" s="141" t="s">
        <v>171</v>
      </c>
      <c r="L299" s="77" t="s">
        <v>3581</v>
      </c>
      <c r="M299" s="149" t="str">
        <f>VLOOKUP(L299,CódigosRetorno!$A$2:$B$1577,2,FALSE)</f>
        <v>el XML no contiene el tag o no existe información de código de tributo.</v>
      </c>
      <c r="N299" s="814" t="s">
        <v>163</v>
      </c>
      <c r="O299" s="319"/>
    </row>
    <row r="300" spans="1:15" ht="24" x14ac:dyDescent="0.35">
      <c r="A300" s="319"/>
      <c r="B300" s="876"/>
      <c r="C300" s="920"/>
      <c r="D300" s="897"/>
      <c r="E300" s="893"/>
      <c r="F300" s="876"/>
      <c r="G300" s="897"/>
      <c r="H300" s="870"/>
      <c r="I300" s="893"/>
      <c r="J300" s="151" t="s">
        <v>3958</v>
      </c>
      <c r="K300" s="158" t="s">
        <v>171</v>
      </c>
      <c r="L300" s="160" t="s">
        <v>2654</v>
      </c>
      <c r="M300" s="149" t="str">
        <f>VLOOKUP(L300,CódigosRetorno!$A$2:$B$1577,2,FALSE)</f>
        <v>El dato ingresado como codigo de tributo global no corresponde al valor esperado.</v>
      </c>
      <c r="N300" s="814" t="s">
        <v>4664</v>
      </c>
      <c r="O300" s="319"/>
    </row>
    <row r="301" spans="1:15" ht="24" x14ac:dyDescent="0.35">
      <c r="A301" s="319"/>
      <c r="B301" s="876"/>
      <c r="C301" s="920"/>
      <c r="D301" s="897"/>
      <c r="E301" s="893"/>
      <c r="F301" s="876"/>
      <c r="G301" s="897"/>
      <c r="H301" s="870"/>
      <c r="I301" s="893"/>
      <c r="J301" s="553" t="s">
        <v>6311</v>
      </c>
      <c r="K301" s="378" t="s">
        <v>171</v>
      </c>
      <c r="L301" s="378" t="s">
        <v>3806</v>
      </c>
      <c r="M301" s="149" t="str">
        <f>VLOOKUP(L301,CódigosRetorno!$A$2:$B$1577,2,FALSE)</f>
        <v>El código de tributo no debe repetirse a nivel de totales</v>
      </c>
      <c r="N301" s="135" t="s">
        <v>163</v>
      </c>
      <c r="O301" s="319"/>
    </row>
    <row r="302" spans="1:15" ht="48" x14ac:dyDescent="0.35">
      <c r="A302" s="319"/>
      <c r="B302" s="876"/>
      <c r="C302" s="920"/>
      <c r="D302" s="897"/>
      <c r="E302" s="893"/>
      <c r="F302" s="876"/>
      <c r="G302" s="897"/>
      <c r="H302" s="870"/>
      <c r="I302" s="893"/>
      <c r="J302" s="627" t="s">
        <v>6298</v>
      </c>
      <c r="K302" s="377" t="s">
        <v>171</v>
      </c>
      <c r="L302" s="378" t="s">
        <v>4291</v>
      </c>
      <c r="M302" s="149" t="str">
        <f>VLOOKUP(L302,CódigosRetorno!$A$2:$B$1577,2,FALSE)</f>
        <v>El dato ingresado como codigo de tributo global es invalido para tipo de operación.</v>
      </c>
      <c r="N302" s="821" t="s">
        <v>163</v>
      </c>
      <c r="O302" s="319"/>
    </row>
    <row r="303" spans="1:15" ht="48" x14ac:dyDescent="0.35">
      <c r="A303" s="319"/>
      <c r="B303" s="876"/>
      <c r="C303" s="920"/>
      <c r="D303" s="897"/>
      <c r="E303" s="893"/>
      <c r="F303" s="876"/>
      <c r="G303" s="897"/>
      <c r="H303" s="870"/>
      <c r="I303" s="879"/>
      <c r="J303" s="627" t="s">
        <v>6300</v>
      </c>
      <c r="K303" s="377" t="s">
        <v>171</v>
      </c>
      <c r="L303" s="378" t="s">
        <v>4291</v>
      </c>
      <c r="M303" s="149" t="str">
        <f>VLOOKUP(L303,CódigosRetorno!$A$2:$B$1577,2,FALSE)</f>
        <v>El dato ingresado como codigo de tributo global es invalido para tipo de operación.</v>
      </c>
      <c r="N303" s="821" t="s">
        <v>163</v>
      </c>
      <c r="O303" s="319"/>
    </row>
    <row r="304" spans="1:15" ht="24" x14ac:dyDescent="0.35">
      <c r="A304" s="319"/>
      <c r="B304" s="876"/>
      <c r="C304" s="920"/>
      <c r="D304" s="897"/>
      <c r="E304" s="893"/>
      <c r="F304" s="876"/>
      <c r="G304" s="148" t="s">
        <v>3946</v>
      </c>
      <c r="H304" s="149" t="s">
        <v>3915</v>
      </c>
      <c r="I304" s="148"/>
      <c r="J304" s="149" t="s">
        <v>6372</v>
      </c>
      <c r="K304" s="141" t="s">
        <v>1072</v>
      </c>
      <c r="L304" s="158" t="s">
        <v>4246</v>
      </c>
      <c r="M304" s="149" t="str">
        <f>VLOOKUP(L304,CódigosRetorno!$A$2:$B$1577,2,FALSE)</f>
        <v>El dato ingresado como atributo @schemeName es incorrecto.</v>
      </c>
      <c r="N304" s="821" t="s">
        <v>163</v>
      </c>
      <c r="O304" s="319"/>
    </row>
    <row r="305" spans="1:15" ht="24" x14ac:dyDescent="0.35">
      <c r="A305" s="319"/>
      <c r="B305" s="876"/>
      <c r="C305" s="920"/>
      <c r="D305" s="897"/>
      <c r="E305" s="893"/>
      <c r="F305" s="876"/>
      <c r="G305" s="148" t="s">
        <v>3898</v>
      </c>
      <c r="H305" s="149" t="s">
        <v>3916</v>
      </c>
      <c r="I305" s="148"/>
      <c r="J305" s="149" t="s">
        <v>4253</v>
      </c>
      <c r="K305" s="141" t="s">
        <v>1072</v>
      </c>
      <c r="L305" s="158" t="s">
        <v>4247</v>
      </c>
      <c r="M305" s="149" t="str">
        <f>VLOOKUP(L305,CódigosRetorno!$A$2:$B$1577,2,FALSE)</f>
        <v>El dato ingresado como atributo @schemeAgencyName es incorrecto.</v>
      </c>
      <c r="N305" s="821" t="s">
        <v>163</v>
      </c>
      <c r="O305" s="319"/>
    </row>
    <row r="306" spans="1:15" ht="36" x14ac:dyDescent="0.35">
      <c r="A306" s="319"/>
      <c r="B306" s="876"/>
      <c r="C306" s="920"/>
      <c r="D306" s="897"/>
      <c r="E306" s="893"/>
      <c r="F306" s="876"/>
      <c r="G306" s="148" t="s">
        <v>4292</v>
      </c>
      <c r="H306" s="99" t="s">
        <v>3918</v>
      </c>
      <c r="I306" s="148"/>
      <c r="J306" s="149" t="s">
        <v>6373</v>
      </c>
      <c r="K306" s="158" t="s">
        <v>1072</v>
      </c>
      <c r="L306" s="160" t="s">
        <v>4248</v>
      </c>
      <c r="M306" s="149" t="str">
        <f>VLOOKUP(L306,CódigosRetorno!$A$2:$B$1577,2,FALSE)</f>
        <v>El dato ingresado como atributo @schemeURI es incorrecto.</v>
      </c>
      <c r="N306" s="821" t="s">
        <v>163</v>
      </c>
      <c r="O306" s="319"/>
    </row>
    <row r="307" spans="1:15" ht="24" x14ac:dyDescent="0.35">
      <c r="A307" s="319"/>
      <c r="B307" s="876"/>
      <c r="C307" s="920"/>
      <c r="D307" s="897"/>
      <c r="E307" s="893"/>
      <c r="F307" s="876" t="s">
        <v>42</v>
      </c>
      <c r="G307" s="897" t="s">
        <v>5752</v>
      </c>
      <c r="H307" s="870" t="s">
        <v>4197</v>
      </c>
      <c r="I307" s="878"/>
      <c r="J307" s="149" t="s">
        <v>2853</v>
      </c>
      <c r="K307" s="158" t="s">
        <v>171</v>
      </c>
      <c r="L307" s="160" t="s">
        <v>2282</v>
      </c>
      <c r="M307" s="149" t="str">
        <f>VLOOKUP(L307,CódigosRetorno!$A$2:$B$1577,2,FALSE)</f>
        <v>El XML no contiene el tag TaxScheme Name de impuestos globales</v>
      </c>
      <c r="N307" s="814" t="s">
        <v>163</v>
      </c>
      <c r="O307" s="319"/>
    </row>
    <row r="308" spans="1:15" ht="24" x14ac:dyDescent="0.35">
      <c r="A308" s="319"/>
      <c r="B308" s="876"/>
      <c r="C308" s="920"/>
      <c r="D308" s="897"/>
      <c r="E308" s="893"/>
      <c r="F308" s="876"/>
      <c r="G308" s="897"/>
      <c r="H308" s="870"/>
      <c r="I308" s="879"/>
      <c r="J308" s="151" t="s">
        <v>4900</v>
      </c>
      <c r="K308" s="158" t="s">
        <v>171</v>
      </c>
      <c r="L308" s="160" t="s">
        <v>3209</v>
      </c>
      <c r="M308" s="149" t="str">
        <f>VLOOKUP(L308,CódigosRetorno!$A$2:$B$1577,2,FALSE)</f>
        <v>El valor del tag nombre del tributo no corresponde al esperado.</v>
      </c>
      <c r="N308" s="814" t="s">
        <v>4664</v>
      </c>
      <c r="O308" s="319"/>
    </row>
    <row r="309" spans="1:15" ht="24" x14ac:dyDescent="0.35">
      <c r="A309" s="319"/>
      <c r="B309" s="876"/>
      <c r="C309" s="920"/>
      <c r="D309" s="897"/>
      <c r="E309" s="893"/>
      <c r="F309" s="876" t="s">
        <v>12</v>
      </c>
      <c r="G309" s="897"/>
      <c r="H309" s="870" t="s">
        <v>4198</v>
      </c>
      <c r="I309" s="878"/>
      <c r="J309" s="149" t="s">
        <v>2853</v>
      </c>
      <c r="K309" s="158" t="s">
        <v>171</v>
      </c>
      <c r="L309" s="160" t="s">
        <v>2284</v>
      </c>
      <c r="M309" s="149" t="str">
        <f>VLOOKUP(L309,CódigosRetorno!$A$2:$B$1577,2,FALSE)</f>
        <v>El XML no contiene el tag código de tributo internacional de impuestos globales</v>
      </c>
      <c r="N309" s="814" t="s">
        <v>163</v>
      </c>
      <c r="O309" s="319"/>
    </row>
    <row r="310" spans="1:15" ht="24" x14ac:dyDescent="0.35">
      <c r="A310" s="319"/>
      <c r="B310" s="876"/>
      <c r="C310" s="920"/>
      <c r="D310" s="897"/>
      <c r="E310" s="879"/>
      <c r="F310" s="876"/>
      <c r="G310" s="897"/>
      <c r="H310" s="870"/>
      <c r="I310" s="879"/>
      <c r="J310" s="151" t="s">
        <v>4898</v>
      </c>
      <c r="K310" s="158" t="s">
        <v>171</v>
      </c>
      <c r="L310" s="160" t="s">
        <v>3205</v>
      </c>
      <c r="M310" s="149" t="str">
        <f>VLOOKUP(L310,CódigosRetorno!$A$2:$B$1577,2,FALSE)</f>
        <v>El valor del tag codigo de tributo internacional no corresponde al esperado.</v>
      </c>
      <c r="N310" s="814" t="s">
        <v>4664</v>
      </c>
      <c r="O310" s="319"/>
    </row>
    <row r="311" spans="1:15" ht="24" x14ac:dyDescent="0.35">
      <c r="A311" s="319"/>
      <c r="B311" s="876" t="s">
        <v>5499</v>
      </c>
      <c r="C311" s="920" t="s">
        <v>5727</v>
      </c>
      <c r="D311" s="897" t="s">
        <v>3</v>
      </c>
      <c r="E311" s="876" t="s">
        <v>8</v>
      </c>
      <c r="F311" s="876" t="s">
        <v>11</v>
      </c>
      <c r="G311" s="897" t="s">
        <v>4013</v>
      </c>
      <c r="H311" s="870" t="s">
        <v>4729</v>
      </c>
      <c r="I311" s="878"/>
      <c r="J311" s="552" t="s">
        <v>6339</v>
      </c>
      <c r="K311" s="464" t="s">
        <v>171</v>
      </c>
      <c r="L311" s="462" t="s">
        <v>2650</v>
      </c>
      <c r="M311" s="149" t="str">
        <f>VLOOKUP(L311,CódigosRetorno!$A$2:$B$1577,2,FALSE)</f>
        <v>El XML no contiene el tag o no existe información de total valor de venta globales</v>
      </c>
      <c r="N311" s="821" t="s">
        <v>163</v>
      </c>
      <c r="O311" s="319"/>
    </row>
    <row r="312" spans="1:15" ht="24" x14ac:dyDescent="0.35">
      <c r="A312" s="319"/>
      <c r="B312" s="876"/>
      <c r="C312" s="920"/>
      <c r="D312" s="897"/>
      <c r="E312" s="876"/>
      <c r="F312" s="876"/>
      <c r="G312" s="897"/>
      <c r="H312" s="870"/>
      <c r="I312" s="893"/>
      <c r="J312" s="149" t="s">
        <v>5097</v>
      </c>
      <c r="K312" s="141" t="s">
        <v>171</v>
      </c>
      <c r="L312" s="158" t="s">
        <v>3696</v>
      </c>
      <c r="M312" s="149" t="str">
        <f>VLOOKUP(L312,CódigosRetorno!$A$2:$B$1577,2,FALSE)</f>
        <v>El dato ingresado en el total valor de venta globales no cumple con el formato establecido</v>
      </c>
      <c r="N312" s="821" t="s">
        <v>163</v>
      </c>
      <c r="O312" s="319"/>
    </row>
    <row r="313" spans="1:15" ht="48" x14ac:dyDescent="0.35">
      <c r="A313" s="319"/>
      <c r="B313" s="876"/>
      <c r="C313" s="920"/>
      <c r="D313" s="897"/>
      <c r="E313" s="876"/>
      <c r="F313" s="876"/>
      <c r="G313" s="897"/>
      <c r="H313" s="870"/>
      <c r="I313" s="893"/>
      <c r="J313" s="149" t="s">
        <v>4938</v>
      </c>
      <c r="K313" s="141" t="s">
        <v>1072</v>
      </c>
      <c r="L313" s="158" t="s">
        <v>4979</v>
      </c>
      <c r="M313" s="149" t="str">
        <f>VLOOKUP(L313,CódigosRetorno!$A$2:$B$1577,2,FALSE)</f>
        <v>La sumatoria del total valor de venta - ISC de línea no corresponden al total</v>
      </c>
      <c r="N313" s="821" t="s">
        <v>163</v>
      </c>
      <c r="O313" s="319"/>
    </row>
    <row r="314" spans="1:15" ht="48" x14ac:dyDescent="0.35">
      <c r="A314" s="319"/>
      <c r="B314" s="876"/>
      <c r="C314" s="920"/>
      <c r="D314" s="897"/>
      <c r="E314" s="876"/>
      <c r="F314" s="876"/>
      <c r="G314" s="897"/>
      <c r="H314" s="870"/>
      <c r="I314" s="879"/>
      <c r="J314" s="544" t="s">
        <v>6313</v>
      </c>
      <c r="K314" s="543" t="s">
        <v>1072</v>
      </c>
      <c r="L314" s="377" t="s">
        <v>4980</v>
      </c>
      <c r="M314" s="149" t="str">
        <f>VLOOKUP(L314,CódigosRetorno!$A$2:$B$1577,2,FALSE)</f>
        <v>La sumatoria del total valor de venta - Otros tributos de pago de línea no corresponden al total</v>
      </c>
      <c r="N314" s="821" t="s">
        <v>163</v>
      </c>
      <c r="O314" s="319"/>
    </row>
    <row r="315" spans="1:15" ht="24" x14ac:dyDescent="0.35">
      <c r="A315" s="319"/>
      <c r="B315" s="876"/>
      <c r="C315" s="920"/>
      <c r="D315" s="897"/>
      <c r="E315" s="876"/>
      <c r="F315" s="148" t="s">
        <v>12</v>
      </c>
      <c r="G315" s="141" t="s">
        <v>5742</v>
      </c>
      <c r="H315" s="99" t="s">
        <v>3942</v>
      </c>
      <c r="I315" s="148"/>
      <c r="J315" s="151" t="s">
        <v>4761</v>
      </c>
      <c r="K315" s="158" t="s">
        <v>171</v>
      </c>
      <c r="L315" s="160" t="s">
        <v>692</v>
      </c>
      <c r="M315" s="149" t="str">
        <f>VLOOKUP(L315,CódigosRetorno!$A$2:$B$1577,2,FALSE)</f>
        <v>La moneda debe ser la misma en todo el documento. Salvo las percepciones que sólo son en moneda nacional.</v>
      </c>
      <c r="N315" s="814" t="s">
        <v>163</v>
      </c>
      <c r="O315" s="319"/>
    </row>
    <row r="316" spans="1:15" ht="24" x14ac:dyDescent="0.35">
      <c r="A316" s="319"/>
      <c r="B316" s="876"/>
      <c r="C316" s="920"/>
      <c r="D316" s="897"/>
      <c r="E316" s="876"/>
      <c r="F316" s="876" t="s">
        <v>11</v>
      </c>
      <c r="G316" s="897" t="s">
        <v>4013</v>
      </c>
      <c r="H316" s="870" t="s">
        <v>4735</v>
      </c>
      <c r="I316" s="878"/>
      <c r="J316" s="149" t="s">
        <v>5097</v>
      </c>
      <c r="K316" s="158" t="s">
        <v>171</v>
      </c>
      <c r="L316" s="160" t="s">
        <v>2288</v>
      </c>
      <c r="M316" s="149" t="str">
        <f>VLOOKUP(L316,CódigosRetorno!$A$2:$B$1577,2,FALSE)</f>
        <v>El dato ingresado en TaxAmount no cumple con el formato establecido</v>
      </c>
      <c r="N316" s="814" t="s">
        <v>163</v>
      </c>
      <c r="O316" s="319"/>
    </row>
    <row r="317" spans="1:15" ht="48" x14ac:dyDescent="0.35">
      <c r="A317" s="319"/>
      <c r="B317" s="876"/>
      <c r="C317" s="920"/>
      <c r="D317" s="897"/>
      <c r="E317" s="876"/>
      <c r="F317" s="876"/>
      <c r="G317" s="897"/>
      <c r="H317" s="870"/>
      <c r="I317" s="893"/>
      <c r="J317" s="149" t="s">
        <v>4971</v>
      </c>
      <c r="K317" s="141" t="s">
        <v>1072</v>
      </c>
      <c r="L317" s="160" t="s">
        <v>4981</v>
      </c>
      <c r="M317" s="149" t="str">
        <f>VLOOKUP(L317,CódigosRetorno!$A$2:$B$1577,2,FALSE)</f>
        <v>La sumatoria del total del importe del tributo ISC de línea no corresponden al total</v>
      </c>
      <c r="N317" s="814" t="s">
        <v>163</v>
      </c>
      <c r="O317" s="319"/>
    </row>
    <row r="318" spans="1:15" ht="48" x14ac:dyDescent="0.35">
      <c r="A318" s="319"/>
      <c r="B318" s="876"/>
      <c r="C318" s="920"/>
      <c r="D318" s="897"/>
      <c r="E318" s="876"/>
      <c r="F318" s="876"/>
      <c r="G318" s="897"/>
      <c r="H318" s="870"/>
      <c r="I318" s="893"/>
      <c r="J318" s="149" t="s">
        <v>4972</v>
      </c>
      <c r="K318" s="141" t="s">
        <v>1072</v>
      </c>
      <c r="L318" s="160" t="s">
        <v>4982</v>
      </c>
      <c r="M318" s="149" t="str">
        <f>VLOOKUP(L318,CódigosRetorno!$A$2:$B$1577,2,FALSE)</f>
        <v>La sumatoria del total del importe del tributo Otros tributos de línea no corresponden al total</v>
      </c>
      <c r="N318" s="814" t="s">
        <v>163</v>
      </c>
      <c r="O318" s="319"/>
    </row>
    <row r="319" spans="1:15" ht="48" x14ac:dyDescent="0.35">
      <c r="A319" s="319"/>
      <c r="B319" s="876"/>
      <c r="C319" s="920"/>
      <c r="D319" s="897"/>
      <c r="E319" s="876"/>
      <c r="F319" s="876"/>
      <c r="G319" s="897"/>
      <c r="H319" s="870"/>
      <c r="I319" s="879"/>
      <c r="J319" s="626" t="s">
        <v>5932</v>
      </c>
      <c r="K319" s="377" t="s">
        <v>1072</v>
      </c>
      <c r="L319" s="378" t="s">
        <v>1310</v>
      </c>
      <c r="M319" s="149" t="str">
        <f>VLOOKUP(L319,CódigosRetorno!$A$2:$B$1577,2,FALSE)</f>
        <v>El ISC no esta informado correctamente</v>
      </c>
      <c r="N319" s="814" t="s">
        <v>163</v>
      </c>
      <c r="O319" s="319"/>
    </row>
    <row r="320" spans="1:15" ht="24" x14ac:dyDescent="0.35">
      <c r="A320" s="319"/>
      <c r="B320" s="876"/>
      <c r="C320" s="920"/>
      <c r="D320" s="897"/>
      <c r="E320" s="876"/>
      <c r="F320" s="148" t="s">
        <v>12</v>
      </c>
      <c r="G320" s="141" t="s">
        <v>5742</v>
      </c>
      <c r="H320" s="99" t="s">
        <v>3942</v>
      </c>
      <c r="I320" s="148"/>
      <c r="J320" s="151" t="s">
        <v>4761</v>
      </c>
      <c r="K320" s="158" t="s">
        <v>171</v>
      </c>
      <c r="L320" s="160" t="s">
        <v>692</v>
      </c>
      <c r="M320" s="149" t="str">
        <f>VLOOKUP(L320,CódigosRetorno!$A$2:$B$1577,2,FALSE)</f>
        <v>La moneda debe ser la misma en todo el documento. Salvo las percepciones que sólo son en moneda nacional.</v>
      </c>
      <c r="N320" s="814" t="s">
        <v>163</v>
      </c>
      <c r="O320" s="319"/>
    </row>
    <row r="321" spans="1:15" ht="24" x14ac:dyDescent="0.35">
      <c r="A321" s="319"/>
      <c r="B321" s="876"/>
      <c r="C321" s="920"/>
      <c r="D321" s="897"/>
      <c r="E321" s="876"/>
      <c r="F321" s="876" t="s">
        <v>40</v>
      </c>
      <c r="G321" s="897" t="s">
        <v>5752</v>
      </c>
      <c r="H321" s="870" t="s">
        <v>4196</v>
      </c>
      <c r="I321" s="878"/>
      <c r="J321" s="149" t="s">
        <v>2853</v>
      </c>
      <c r="K321" s="158" t="s">
        <v>171</v>
      </c>
      <c r="L321" s="160" t="s">
        <v>3581</v>
      </c>
      <c r="M321" s="149" t="str">
        <f>VLOOKUP(L321,CódigosRetorno!$A$2:$B$1577,2,FALSE)</f>
        <v>el XML no contiene el tag o no existe información de código de tributo.</v>
      </c>
      <c r="N321" s="814" t="s">
        <v>163</v>
      </c>
      <c r="O321" s="319"/>
    </row>
    <row r="322" spans="1:15" ht="24" x14ac:dyDescent="0.35">
      <c r="A322" s="319"/>
      <c r="B322" s="876"/>
      <c r="C322" s="920"/>
      <c r="D322" s="897"/>
      <c r="E322" s="876"/>
      <c r="F322" s="876"/>
      <c r="G322" s="897"/>
      <c r="H322" s="870"/>
      <c r="I322" s="893"/>
      <c r="J322" s="151" t="s">
        <v>3958</v>
      </c>
      <c r="K322" s="158" t="s">
        <v>171</v>
      </c>
      <c r="L322" s="160" t="s">
        <v>2654</v>
      </c>
      <c r="M322" s="149" t="str">
        <f>VLOOKUP(L322,CódigosRetorno!$A$2:$B$1577,2,FALSE)</f>
        <v>El dato ingresado como codigo de tributo global no corresponde al valor esperado.</v>
      </c>
      <c r="N322" s="814" t="s">
        <v>4664</v>
      </c>
      <c r="O322" s="319"/>
    </row>
    <row r="323" spans="1:15" ht="24" x14ac:dyDescent="0.35">
      <c r="A323" s="319"/>
      <c r="B323" s="876"/>
      <c r="C323" s="920"/>
      <c r="D323" s="897"/>
      <c r="E323" s="876"/>
      <c r="F323" s="876"/>
      <c r="G323" s="897"/>
      <c r="H323" s="870"/>
      <c r="I323" s="893"/>
      <c r="J323" s="553" t="s">
        <v>6311</v>
      </c>
      <c r="K323" s="378" t="s">
        <v>171</v>
      </c>
      <c r="L323" s="378" t="s">
        <v>3806</v>
      </c>
      <c r="M323" s="149" t="str">
        <f>VLOOKUP(L323,CódigosRetorno!$A$2:$B$1577,2,FALSE)</f>
        <v>El código de tributo no debe repetirse a nivel de totales</v>
      </c>
      <c r="N323" s="135" t="s">
        <v>163</v>
      </c>
      <c r="O323" s="319"/>
    </row>
    <row r="324" spans="1:15" ht="24" x14ac:dyDescent="0.35">
      <c r="A324" s="319"/>
      <c r="B324" s="876"/>
      <c r="C324" s="920"/>
      <c r="D324" s="897"/>
      <c r="E324" s="876"/>
      <c r="F324" s="876"/>
      <c r="G324" s="897"/>
      <c r="H324" s="870"/>
      <c r="I324" s="893"/>
      <c r="J324" s="149" t="s">
        <v>6289</v>
      </c>
      <c r="K324" s="158" t="s">
        <v>171</v>
      </c>
      <c r="L324" s="160" t="s">
        <v>4291</v>
      </c>
      <c r="M324" s="149" t="str">
        <f>VLOOKUP(L324,CódigosRetorno!$A$2:$B$1577,2,FALSE)</f>
        <v>El dato ingresado como codigo de tributo global es invalido para tipo de operación.</v>
      </c>
      <c r="N324" s="135" t="s">
        <v>163</v>
      </c>
      <c r="O324" s="319"/>
    </row>
    <row r="325" spans="1:15" ht="24" x14ac:dyDescent="0.35">
      <c r="A325" s="319"/>
      <c r="B325" s="876"/>
      <c r="C325" s="920"/>
      <c r="D325" s="897"/>
      <c r="E325" s="876"/>
      <c r="F325" s="876"/>
      <c r="G325" s="897"/>
      <c r="H325" s="870"/>
      <c r="I325" s="879"/>
      <c r="J325" s="149" t="s">
        <v>6290</v>
      </c>
      <c r="K325" s="158" t="s">
        <v>171</v>
      </c>
      <c r="L325" s="160" t="s">
        <v>4291</v>
      </c>
      <c r="M325" s="149" t="str">
        <f>VLOOKUP(L325,CódigosRetorno!$A$2:$B$1577,2,FALSE)</f>
        <v>El dato ingresado como codigo de tributo global es invalido para tipo de operación.</v>
      </c>
      <c r="N325" s="135" t="s">
        <v>163</v>
      </c>
      <c r="O325" s="319"/>
    </row>
    <row r="326" spans="1:15" ht="24" x14ac:dyDescent="0.35">
      <c r="A326" s="319"/>
      <c r="B326" s="876"/>
      <c r="C326" s="920"/>
      <c r="D326" s="897"/>
      <c r="E326" s="876"/>
      <c r="F326" s="876"/>
      <c r="G326" s="148" t="s">
        <v>3946</v>
      </c>
      <c r="H326" s="149" t="s">
        <v>3915</v>
      </c>
      <c r="I326" s="148"/>
      <c r="J326" s="149" t="s">
        <v>6372</v>
      </c>
      <c r="K326" s="141" t="s">
        <v>1072</v>
      </c>
      <c r="L326" s="158" t="s">
        <v>4246</v>
      </c>
      <c r="M326" s="149" t="str">
        <f>VLOOKUP(L326,CódigosRetorno!$A$2:$B$1577,2,FALSE)</f>
        <v>El dato ingresado como atributo @schemeName es incorrecto.</v>
      </c>
      <c r="N326" s="821" t="s">
        <v>163</v>
      </c>
      <c r="O326" s="319"/>
    </row>
    <row r="327" spans="1:15" ht="24" x14ac:dyDescent="0.35">
      <c r="A327" s="319"/>
      <c r="B327" s="876"/>
      <c r="C327" s="920"/>
      <c r="D327" s="897"/>
      <c r="E327" s="876"/>
      <c r="F327" s="876"/>
      <c r="G327" s="148" t="s">
        <v>3898</v>
      </c>
      <c r="H327" s="149" t="s">
        <v>3916</v>
      </c>
      <c r="I327" s="148"/>
      <c r="J327" s="149" t="s">
        <v>4253</v>
      </c>
      <c r="K327" s="141" t="s">
        <v>1072</v>
      </c>
      <c r="L327" s="158" t="s">
        <v>4247</v>
      </c>
      <c r="M327" s="149" t="str">
        <f>VLOOKUP(L327,CódigosRetorno!$A$2:$B$1577,2,FALSE)</f>
        <v>El dato ingresado como atributo @schemeAgencyName es incorrecto.</v>
      </c>
      <c r="N327" s="821" t="s">
        <v>163</v>
      </c>
      <c r="O327" s="319"/>
    </row>
    <row r="328" spans="1:15" ht="36" x14ac:dyDescent="0.35">
      <c r="A328" s="319"/>
      <c r="B328" s="876"/>
      <c r="C328" s="920"/>
      <c r="D328" s="897"/>
      <c r="E328" s="876"/>
      <c r="F328" s="876"/>
      <c r="G328" s="148" t="s">
        <v>4292</v>
      </c>
      <c r="H328" s="99" t="s">
        <v>3918</v>
      </c>
      <c r="I328" s="148"/>
      <c r="J328" s="149" t="s">
        <v>6373</v>
      </c>
      <c r="K328" s="158" t="s">
        <v>1072</v>
      </c>
      <c r="L328" s="160" t="s">
        <v>4248</v>
      </c>
      <c r="M328" s="149" t="str">
        <f>VLOOKUP(L328,CódigosRetorno!$A$2:$B$1577,2,FALSE)</f>
        <v>El dato ingresado como atributo @schemeURI es incorrecto.</v>
      </c>
      <c r="N328" s="821" t="s">
        <v>163</v>
      </c>
      <c r="O328" s="319"/>
    </row>
    <row r="329" spans="1:15" ht="24" x14ac:dyDescent="0.35">
      <c r="A329" s="319"/>
      <c r="B329" s="876"/>
      <c r="C329" s="920"/>
      <c r="D329" s="897"/>
      <c r="E329" s="876"/>
      <c r="F329" s="876" t="s">
        <v>42</v>
      </c>
      <c r="G329" s="897" t="s">
        <v>5752</v>
      </c>
      <c r="H329" s="870" t="s">
        <v>4197</v>
      </c>
      <c r="I329" s="878"/>
      <c r="J329" s="149" t="s">
        <v>2853</v>
      </c>
      <c r="K329" s="158" t="s">
        <v>171</v>
      </c>
      <c r="L329" s="160" t="s">
        <v>2282</v>
      </c>
      <c r="M329" s="149" t="str">
        <f>VLOOKUP(L329,CódigosRetorno!$A$2:$B$1577,2,FALSE)</f>
        <v>El XML no contiene el tag TaxScheme Name de impuestos globales</v>
      </c>
      <c r="N329" s="814" t="s">
        <v>163</v>
      </c>
      <c r="O329" s="319"/>
    </row>
    <row r="330" spans="1:15" ht="24" x14ac:dyDescent="0.35">
      <c r="A330" s="319"/>
      <c r="B330" s="876"/>
      <c r="C330" s="920"/>
      <c r="D330" s="897"/>
      <c r="E330" s="876"/>
      <c r="F330" s="876"/>
      <c r="G330" s="897"/>
      <c r="H330" s="870"/>
      <c r="I330" s="879"/>
      <c r="J330" s="151" t="s">
        <v>4900</v>
      </c>
      <c r="K330" s="158" t="s">
        <v>171</v>
      </c>
      <c r="L330" s="160" t="s">
        <v>3209</v>
      </c>
      <c r="M330" s="149" t="str">
        <f>VLOOKUP(L330,CódigosRetorno!$A$2:$B$1577,2,FALSE)</f>
        <v>El valor del tag nombre del tributo no corresponde al esperado.</v>
      </c>
      <c r="N330" s="814" t="s">
        <v>4664</v>
      </c>
      <c r="O330" s="319"/>
    </row>
    <row r="331" spans="1:15" ht="24" x14ac:dyDescent="0.35">
      <c r="A331" s="319"/>
      <c r="B331" s="876"/>
      <c r="C331" s="920"/>
      <c r="D331" s="897"/>
      <c r="E331" s="876"/>
      <c r="F331" s="876" t="s">
        <v>12</v>
      </c>
      <c r="G331" s="897"/>
      <c r="H331" s="870" t="s">
        <v>4198</v>
      </c>
      <c r="I331" s="878"/>
      <c r="J331" s="149" t="s">
        <v>2853</v>
      </c>
      <c r="K331" s="158" t="s">
        <v>171</v>
      </c>
      <c r="L331" s="160" t="s">
        <v>2284</v>
      </c>
      <c r="M331" s="149" t="str">
        <f>VLOOKUP(L331,CódigosRetorno!$A$2:$B$1577,2,FALSE)</f>
        <v>El XML no contiene el tag código de tributo internacional de impuestos globales</v>
      </c>
      <c r="N331" s="814" t="s">
        <v>163</v>
      </c>
      <c r="O331" s="319"/>
    </row>
    <row r="332" spans="1:15" ht="24" x14ac:dyDescent="0.35">
      <c r="A332" s="319"/>
      <c r="B332" s="876"/>
      <c r="C332" s="920"/>
      <c r="D332" s="897"/>
      <c r="E332" s="876"/>
      <c r="F332" s="876"/>
      <c r="G332" s="897"/>
      <c r="H332" s="870"/>
      <c r="I332" s="879"/>
      <c r="J332" s="151" t="s">
        <v>4898</v>
      </c>
      <c r="K332" s="158" t="s">
        <v>171</v>
      </c>
      <c r="L332" s="160" t="s">
        <v>3205</v>
      </c>
      <c r="M332" s="149" t="str">
        <f>VLOOKUP(L332,CódigosRetorno!$A$2:$B$1577,2,FALSE)</f>
        <v>El valor del tag codigo de tributo internacional no corresponde al esperado.</v>
      </c>
      <c r="N332" s="814" t="s">
        <v>4664</v>
      </c>
      <c r="O332" s="319"/>
    </row>
    <row r="333" spans="1:15" ht="24" x14ac:dyDescent="0.35">
      <c r="A333" s="319"/>
      <c r="B333" s="924" t="s">
        <v>6679</v>
      </c>
      <c r="C333" s="927" t="s">
        <v>6678</v>
      </c>
      <c r="D333" s="995" t="s">
        <v>3</v>
      </c>
      <c r="E333" s="924" t="s">
        <v>8</v>
      </c>
      <c r="F333" s="571" t="s">
        <v>11</v>
      </c>
      <c r="G333" s="577" t="s">
        <v>4013</v>
      </c>
      <c r="H333" s="574" t="s">
        <v>5978</v>
      </c>
      <c r="I333" s="571">
        <v>1</v>
      </c>
      <c r="J333" s="584" t="s">
        <v>5097</v>
      </c>
      <c r="K333" s="464" t="s">
        <v>171</v>
      </c>
      <c r="L333" s="462" t="s">
        <v>2288</v>
      </c>
      <c r="M333" s="584" t="str">
        <f>VLOOKUP(L333,CódigosRetorno!$A$2:$B$1577,2,FALSE)</f>
        <v>El dato ingresado en TaxAmount no cumple con el formato establecido</v>
      </c>
      <c r="N333" s="820" t="s">
        <v>163</v>
      </c>
      <c r="O333" s="319"/>
    </row>
    <row r="334" spans="1:15" ht="48" x14ac:dyDescent="0.35">
      <c r="A334" s="319"/>
      <c r="B334" s="925"/>
      <c r="C334" s="928"/>
      <c r="D334" s="996"/>
      <c r="E334" s="925"/>
      <c r="F334" s="572"/>
      <c r="G334" s="585"/>
      <c r="H334" s="575"/>
      <c r="I334" s="571"/>
      <c r="J334" s="584" t="s">
        <v>6414</v>
      </c>
      <c r="K334" s="579" t="s">
        <v>1072</v>
      </c>
      <c r="L334" s="462" t="s">
        <v>5854</v>
      </c>
      <c r="M334" s="584" t="str">
        <f>VLOOKUP(L334,CódigosRetorno!$A$2:$B$1577,2,FALSE)</f>
        <v>La sumatoria del total del importe del tributo ICBPER de línea no corresponden al total</v>
      </c>
      <c r="N334" s="820" t="s">
        <v>163</v>
      </c>
      <c r="O334" s="319"/>
    </row>
    <row r="335" spans="1:15" ht="24" x14ac:dyDescent="0.35">
      <c r="A335" s="319"/>
      <c r="B335" s="925"/>
      <c r="C335" s="928"/>
      <c r="D335" s="996"/>
      <c r="E335" s="925"/>
      <c r="F335" s="573"/>
      <c r="G335" s="578"/>
      <c r="H335" s="576"/>
      <c r="I335" s="571"/>
      <c r="J335" s="584" t="s">
        <v>6399</v>
      </c>
      <c r="K335" s="579" t="s">
        <v>171</v>
      </c>
      <c r="L335" s="462" t="s">
        <v>3190</v>
      </c>
      <c r="M335" s="584" t="str">
        <f>VLOOKUP(L335,CódigosRetorno!$A$2:$B$1577,2,FALSE)</f>
        <v>El impuesto ICBPER no se encuentra vigente</v>
      </c>
      <c r="N335" s="820" t="s">
        <v>163</v>
      </c>
      <c r="O335" s="319"/>
    </row>
    <row r="336" spans="1:15" ht="24" x14ac:dyDescent="0.35">
      <c r="A336" s="319"/>
      <c r="B336" s="925"/>
      <c r="C336" s="928"/>
      <c r="D336" s="996"/>
      <c r="E336" s="925"/>
      <c r="F336" s="571" t="s">
        <v>12</v>
      </c>
      <c r="G336" s="577" t="s">
        <v>5742</v>
      </c>
      <c r="H336" s="491" t="s">
        <v>3942</v>
      </c>
      <c r="I336" s="582">
        <v>1</v>
      </c>
      <c r="J336" s="583" t="s">
        <v>4761</v>
      </c>
      <c r="K336" s="464" t="s">
        <v>171</v>
      </c>
      <c r="L336" s="462" t="s">
        <v>692</v>
      </c>
      <c r="M336" s="584" t="str">
        <f>VLOOKUP(L336,CódigosRetorno!$A$2:$B$1577,2,FALSE)</f>
        <v>La moneda debe ser la misma en todo el documento. Salvo las percepciones que sólo son en moneda nacional.</v>
      </c>
      <c r="N336" s="820" t="s">
        <v>4549</v>
      </c>
      <c r="O336" s="319"/>
    </row>
    <row r="337" spans="1:15" ht="36" x14ac:dyDescent="0.35">
      <c r="A337" s="319"/>
      <c r="B337" s="925"/>
      <c r="C337" s="928"/>
      <c r="D337" s="996"/>
      <c r="E337" s="925"/>
      <c r="F337" s="571" t="s">
        <v>40</v>
      </c>
      <c r="G337" s="577" t="s">
        <v>5752</v>
      </c>
      <c r="H337" s="569" t="s">
        <v>4196</v>
      </c>
      <c r="I337" s="571">
        <v>1</v>
      </c>
      <c r="J337" s="584" t="s">
        <v>2853</v>
      </c>
      <c r="K337" s="464" t="s">
        <v>171</v>
      </c>
      <c r="L337" s="462" t="s">
        <v>3581</v>
      </c>
      <c r="M337" s="584" t="str">
        <f>VLOOKUP(L337,CódigosRetorno!$A$2:$B$1577,2,FALSE)</f>
        <v>el XML no contiene el tag o no existe información de código de tributo.</v>
      </c>
      <c r="N337" s="820" t="s">
        <v>163</v>
      </c>
      <c r="O337" s="319"/>
    </row>
    <row r="338" spans="1:15" ht="24" x14ac:dyDescent="0.35">
      <c r="A338" s="319"/>
      <c r="B338" s="925"/>
      <c r="C338" s="928"/>
      <c r="D338" s="996"/>
      <c r="E338" s="925"/>
      <c r="F338" s="571"/>
      <c r="G338" s="582" t="s">
        <v>3946</v>
      </c>
      <c r="H338" s="584" t="s">
        <v>3915</v>
      </c>
      <c r="I338" s="469" t="s">
        <v>3900</v>
      </c>
      <c r="J338" s="584" t="s">
        <v>6372</v>
      </c>
      <c r="K338" s="579" t="s">
        <v>1072</v>
      </c>
      <c r="L338" s="464" t="s">
        <v>4246</v>
      </c>
      <c r="M338" s="584" t="str">
        <f>VLOOKUP(L338,CódigosRetorno!$A$2:$B$1577,2,FALSE)</f>
        <v>El dato ingresado como atributo @schemeName es incorrecto.</v>
      </c>
      <c r="N338" s="465" t="s">
        <v>163</v>
      </c>
      <c r="O338" s="319"/>
    </row>
    <row r="339" spans="1:15" ht="24" x14ac:dyDescent="0.35">
      <c r="A339" s="319"/>
      <c r="B339" s="925"/>
      <c r="C339" s="928"/>
      <c r="D339" s="996"/>
      <c r="E339" s="925"/>
      <c r="F339" s="572"/>
      <c r="G339" s="582" t="s">
        <v>3898</v>
      </c>
      <c r="H339" s="584" t="s">
        <v>3916</v>
      </c>
      <c r="I339" s="469" t="s">
        <v>3900</v>
      </c>
      <c r="J339" s="584" t="s">
        <v>4253</v>
      </c>
      <c r="K339" s="579" t="s">
        <v>1072</v>
      </c>
      <c r="L339" s="464" t="s">
        <v>4247</v>
      </c>
      <c r="M339" s="584" t="str">
        <f>VLOOKUP(L339,CódigosRetorno!$A$2:$B$1577,2,FALSE)</f>
        <v>El dato ingresado como atributo @schemeAgencyName es incorrecto.</v>
      </c>
      <c r="N339" s="465" t="s">
        <v>163</v>
      </c>
      <c r="O339" s="319"/>
    </row>
    <row r="340" spans="1:15" ht="36" x14ac:dyDescent="0.35">
      <c r="A340" s="319"/>
      <c r="B340" s="925"/>
      <c r="C340" s="928"/>
      <c r="D340" s="996"/>
      <c r="E340" s="925"/>
      <c r="F340" s="573"/>
      <c r="G340" s="582" t="s">
        <v>4292</v>
      </c>
      <c r="H340" s="463" t="s">
        <v>3918</v>
      </c>
      <c r="I340" s="469" t="s">
        <v>3900</v>
      </c>
      <c r="J340" s="584" t="s">
        <v>6373</v>
      </c>
      <c r="K340" s="464" t="s">
        <v>1072</v>
      </c>
      <c r="L340" s="462" t="s">
        <v>4248</v>
      </c>
      <c r="M340" s="584" t="str">
        <f>VLOOKUP(L340,CódigosRetorno!$A$2:$B$1577,2,FALSE)</f>
        <v>El dato ingresado como atributo @schemeURI es incorrecto.</v>
      </c>
      <c r="N340" s="465" t="s">
        <v>163</v>
      </c>
      <c r="O340" s="319"/>
    </row>
    <row r="341" spans="1:15" ht="36" x14ac:dyDescent="0.35">
      <c r="A341" s="319"/>
      <c r="B341" s="925"/>
      <c r="C341" s="928"/>
      <c r="D341" s="996"/>
      <c r="E341" s="925"/>
      <c r="F341" s="571" t="s">
        <v>42</v>
      </c>
      <c r="G341" s="585" t="s">
        <v>5752</v>
      </c>
      <c r="H341" s="570" t="s">
        <v>4197</v>
      </c>
      <c r="I341" s="571">
        <v>1</v>
      </c>
      <c r="J341" s="584" t="s">
        <v>2853</v>
      </c>
      <c r="K341" s="464" t="s">
        <v>171</v>
      </c>
      <c r="L341" s="462" t="s">
        <v>2282</v>
      </c>
      <c r="M341" s="584" t="str">
        <f>VLOOKUP(L341,CódigosRetorno!$A$2:$B$1577,2,FALSE)</f>
        <v>El XML no contiene el tag TaxScheme Name de impuestos globales</v>
      </c>
      <c r="N341" s="820" t="s">
        <v>163</v>
      </c>
      <c r="O341" s="319"/>
    </row>
    <row r="342" spans="1:15" ht="24" x14ac:dyDescent="0.35">
      <c r="A342" s="319"/>
      <c r="B342" s="925"/>
      <c r="C342" s="928"/>
      <c r="D342" s="996"/>
      <c r="E342" s="925"/>
      <c r="F342" s="572"/>
      <c r="G342" s="585"/>
      <c r="H342" s="570"/>
      <c r="I342" s="572"/>
      <c r="J342" s="583" t="s">
        <v>4900</v>
      </c>
      <c r="K342" s="464" t="s">
        <v>171</v>
      </c>
      <c r="L342" s="462" t="s">
        <v>3209</v>
      </c>
      <c r="M342" s="584" t="str">
        <f>VLOOKUP(L342,CódigosRetorno!$A$2:$B$1577,2,FALSE)</f>
        <v>El valor del tag nombre del tributo no corresponde al esperado.</v>
      </c>
      <c r="N342" s="820" t="s">
        <v>4664</v>
      </c>
      <c r="O342" s="319"/>
    </row>
    <row r="343" spans="1:15" ht="24" x14ac:dyDescent="0.35">
      <c r="A343" s="319"/>
      <c r="B343" s="925"/>
      <c r="C343" s="928"/>
      <c r="D343" s="996"/>
      <c r="E343" s="925"/>
      <c r="F343" s="924" t="s">
        <v>12</v>
      </c>
      <c r="G343" s="995"/>
      <c r="H343" s="1097" t="s">
        <v>4198</v>
      </c>
      <c r="I343" s="924">
        <v>1</v>
      </c>
      <c r="J343" s="584" t="s">
        <v>2853</v>
      </c>
      <c r="K343" s="464" t="s">
        <v>171</v>
      </c>
      <c r="L343" s="462" t="s">
        <v>2284</v>
      </c>
      <c r="M343" s="584" t="str">
        <f>VLOOKUP(L343,CódigosRetorno!$A$2:$B$1577,2,FALSE)</f>
        <v>El XML no contiene el tag código de tributo internacional de impuestos globales</v>
      </c>
      <c r="N343" s="820" t="s">
        <v>163</v>
      </c>
      <c r="O343" s="319"/>
    </row>
    <row r="344" spans="1:15" ht="24" x14ac:dyDescent="0.35">
      <c r="A344" s="319"/>
      <c r="B344" s="925"/>
      <c r="C344" s="928"/>
      <c r="D344" s="996"/>
      <c r="E344" s="925"/>
      <c r="F344" s="925"/>
      <c r="G344" s="996"/>
      <c r="H344" s="1098"/>
      <c r="I344" s="925"/>
      <c r="J344" s="583" t="s">
        <v>4898</v>
      </c>
      <c r="K344" s="464" t="s">
        <v>171</v>
      </c>
      <c r="L344" s="462" t="s">
        <v>3205</v>
      </c>
      <c r="M344" s="584" t="str">
        <f>VLOOKUP(L344,CódigosRetorno!$A$2:$B$1577,2,FALSE)</f>
        <v>El valor del tag codigo de tributo internacional no corresponde al esperado.</v>
      </c>
      <c r="N344" s="820" t="s">
        <v>4664</v>
      </c>
      <c r="O344" s="319"/>
    </row>
    <row r="345" spans="1:15" ht="24" x14ac:dyDescent="0.35">
      <c r="A345" s="319"/>
      <c r="B345" s="876">
        <v>47</v>
      </c>
      <c r="C345" s="920" t="s">
        <v>6192</v>
      </c>
      <c r="D345" s="897" t="s">
        <v>3</v>
      </c>
      <c r="E345" s="897" t="s">
        <v>8</v>
      </c>
      <c r="F345" s="141" t="s">
        <v>11</v>
      </c>
      <c r="G345" s="141" t="s">
        <v>15</v>
      </c>
      <c r="H345" s="149" t="s">
        <v>3138</v>
      </c>
      <c r="I345" s="142">
        <v>1</v>
      </c>
      <c r="J345" s="752" t="s">
        <v>5082</v>
      </c>
      <c r="K345" s="377" t="s">
        <v>171</v>
      </c>
      <c r="L345" s="377" t="s">
        <v>2272</v>
      </c>
      <c r="M345" s="149" t="str">
        <f>VLOOKUP(L345,CódigosRetorno!$A$2:$B$1577,2,FALSE)</f>
        <v>El dato ingresado en ChargeTotalAmount no cumple con el formato establecido</v>
      </c>
      <c r="N345" s="814" t="s">
        <v>163</v>
      </c>
      <c r="O345" s="319"/>
    </row>
    <row r="346" spans="1:15" ht="24" x14ac:dyDescent="0.35">
      <c r="A346" s="319"/>
      <c r="B346" s="876"/>
      <c r="C346" s="920"/>
      <c r="D346" s="897"/>
      <c r="E346" s="897"/>
      <c r="F346" s="148" t="s">
        <v>12</v>
      </c>
      <c r="G346" s="141" t="s">
        <v>5742</v>
      </c>
      <c r="H346" s="99" t="s">
        <v>3942</v>
      </c>
      <c r="I346" s="161">
        <v>1</v>
      </c>
      <c r="J346" s="151" t="s">
        <v>4761</v>
      </c>
      <c r="K346" s="158" t="s">
        <v>171</v>
      </c>
      <c r="L346" s="160" t="s">
        <v>692</v>
      </c>
      <c r="M346" s="149" t="str">
        <f>VLOOKUP(L346,CódigosRetorno!$A$2:$B$1577,2,FALSE)</f>
        <v>La moneda debe ser la misma en todo el documento. Salvo las percepciones que sólo son en moneda nacional.</v>
      </c>
      <c r="N346" s="814" t="s">
        <v>163</v>
      </c>
      <c r="O346" s="319"/>
    </row>
    <row r="347" spans="1:15" ht="24" x14ac:dyDescent="0.35">
      <c r="A347" s="319"/>
      <c r="B347" s="876">
        <f>B345+1</f>
        <v>48</v>
      </c>
      <c r="C347" s="920" t="s">
        <v>4199</v>
      </c>
      <c r="D347" s="897" t="s">
        <v>3</v>
      </c>
      <c r="E347" s="897" t="s">
        <v>4</v>
      </c>
      <c r="F347" s="889" t="s">
        <v>11</v>
      </c>
      <c r="G347" s="889" t="s">
        <v>15</v>
      </c>
      <c r="H347" s="903" t="s">
        <v>3137</v>
      </c>
      <c r="I347" s="148">
        <v>1</v>
      </c>
      <c r="J347" s="149" t="s">
        <v>5097</v>
      </c>
      <c r="K347" s="158" t="s">
        <v>171</v>
      </c>
      <c r="L347" s="160" t="s">
        <v>2274</v>
      </c>
      <c r="M347" s="149" t="str">
        <f>VLOOKUP(L347,CódigosRetorno!$A$2:$B$1577,2,FALSE)</f>
        <v>El dato ingresado en PayableAmount no cumple con el formato establecido</v>
      </c>
      <c r="N347" s="814" t="s">
        <v>163</v>
      </c>
      <c r="O347" s="319"/>
    </row>
    <row r="348" spans="1:15" ht="120" x14ac:dyDescent="0.35">
      <c r="A348" s="319"/>
      <c r="B348" s="876"/>
      <c r="C348" s="920"/>
      <c r="D348" s="897"/>
      <c r="E348" s="897"/>
      <c r="F348" s="890"/>
      <c r="G348" s="890"/>
      <c r="H348" s="904"/>
      <c r="I348" s="148"/>
      <c r="J348" s="386" t="s">
        <v>6211</v>
      </c>
      <c r="K348" s="377" t="s">
        <v>1072</v>
      </c>
      <c r="L348" s="378" t="s">
        <v>4999</v>
      </c>
      <c r="M348" s="149" t="str">
        <f>VLOOKUP(L348,CódigosRetorno!$A$2:$B$1577,2,FALSE)</f>
        <v>El importe total del comprobante no coincide con el valor calculado</v>
      </c>
      <c r="N348" s="814" t="s">
        <v>163</v>
      </c>
      <c r="O348" s="319"/>
    </row>
    <row r="349" spans="1:15" ht="24" x14ac:dyDescent="0.35">
      <c r="A349" s="319"/>
      <c r="B349" s="876"/>
      <c r="C349" s="920"/>
      <c r="D349" s="897"/>
      <c r="E349" s="897"/>
      <c r="F349" s="148" t="s">
        <v>12</v>
      </c>
      <c r="G349" s="141" t="s">
        <v>5742</v>
      </c>
      <c r="H349" s="99" t="s">
        <v>3942</v>
      </c>
      <c r="I349" s="148">
        <v>1</v>
      </c>
      <c r="J349" s="151" t="s">
        <v>4761</v>
      </c>
      <c r="K349" s="158" t="s">
        <v>171</v>
      </c>
      <c r="L349" s="160" t="s">
        <v>692</v>
      </c>
      <c r="M349" s="149" t="str">
        <f>VLOOKUP(L349,CódigosRetorno!$A$2:$B$1577,2,FALSE)</f>
        <v>La moneda debe ser la misma en todo el documento. Salvo las percepciones que sólo son en moneda nacional.</v>
      </c>
      <c r="N349" s="814" t="s">
        <v>163</v>
      </c>
      <c r="O349" s="319"/>
    </row>
    <row r="350" spans="1:15" ht="24" x14ac:dyDescent="0.35">
      <c r="A350" s="319"/>
      <c r="B350" s="878">
        <f>B347+1</f>
        <v>49</v>
      </c>
      <c r="C350" s="903" t="s">
        <v>5940</v>
      </c>
      <c r="D350" s="889" t="s">
        <v>3</v>
      </c>
      <c r="E350" s="889" t="s">
        <v>8</v>
      </c>
      <c r="F350" s="148" t="s">
        <v>11</v>
      </c>
      <c r="G350" s="141" t="s">
        <v>15</v>
      </c>
      <c r="H350" s="149" t="s">
        <v>5067</v>
      </c>
      <c r="I350" s="148"/>
      <c r="J350" s="151" t="s">
        <v>5078</v>
      </c>
      <c r="K350" s="158" t="s">
        <v>1072</v>
      </c>
      <c r="L350" s="160" t="s">
        <v>5211</v>
      </c>
      <c r="M350" s="149" t="str">
        <f>VLOOKUP(L350,CódigosRetorno!$A$2:$B$1577,2,FALSE)</f>
        <v>El monto para el redondeo del Importe Total excede el valor permitido</v>
      </c>
      <c r="N350" s="814" t="s">
        <v>163</v>
      </c>
      <c r="O350" s="319"/>
    </row>
    <row r="351" spans="1:15" ht="24" x14ac:dyDescent="0.35">
      <c r="A351" s="319"/>
      <c r="B351" s="879"/>
      <c r="C351" s="904"/>
      <c r="D351" s="890"/>
      <c r="E351" s="890"/>
      <c r="F351" s="148" t="s">
        <v>12</v>
      </c>
      <c r="G351" s="141" t="s">
        <v>5742</v>
      </c>
      <c r="H351" s="99" t="s">
        <v>3942</v>
      </c>
      <c r="I351" s="148"/>
      <c r="J351" s="151" t="s">
        <v>4761</v>
      </c>
      <c r="K351" s="802" t="s">
        <v>171</v>
      </c>
      <c r="L351" s="803" t="s">
        <v>692</v>
      </c>
      <c r="M351" s="149" t="str">
        <f>VLOOKUP(L351,CódigosRetorno!$A$2:$B$1577,2,FALSE)</f>
        <v>La moneda debe ser la misma en todo el documento. Salvo las percepciones que sólo son en moneda nacional.</v>
      </c>
      <c r="N351" s="814" t="s">
        <v>163</v>
      </c>
      <c r="O351" s="319"/>
    </row>
    <row r="352" spans="1:15" x14ac:dyDescent="0.35">
      <c r="A352" s="319"/>
      <c r="B352" s="197" t="s">
        <v>5728</v>
      </c>
      <c r="C352" s="191"/>
      <c r="D352" s="191"/>
      <c r="E352" s="192"/>
      <c r="F352" s="192"/>
      <c r="G352" s="192"/>
      <c r="H352" s="191"/>
      <c r="I352" s="247"/>
      <c r="J352" s="178" t="s">
        <v>163</v>
      </c>
      <c r="K352" s="183" t="s">
        <v>163</v>
      </c>
      <c r="L352" s="184" t="s">
        <v>163</v>
      </c>
      <c r="M352" s="178" t="s">
        <v>163</v>
      </c>
      <c r="N352" s="185" t="s">
        <v>163</v>
      </c>
      <c r="O352" s="319"/>
    </row>
    <row r="353" spans="1:15" ht="24" x14ac:dyDescent="0.35">
      <c r="A353" s="319"/>
      <c r="B353" s="1092">
        <f>B350+1</f>
        <v>50</v>
      </c>
      <c r="C353" s="1043" t="s">
        <v>4019</v>
      </c>
      <c r="D353" s="1092" t="s">
        <v>3</v>
      </c>
      <c r="E353" s="1092" t="s">
        <v>8</v>
      </c>
      <c r="F353" s="148" t="s">
        <v>40</v>
      </c>
      <c r="G353" s="141" t="s">
        <v>5768</v>
      </c>
      <c r="H353" s="151" t="s">
        <v>4163</v>
      </c>
      <c r="I353" s="153">
        <v>1</v>
      </c>
      <c r="J353" s="151" t="s">
        <v>4022</v>
      </c>
      <c r="K353" s="158" t="s">
        <v>171</v>
      </c>
      <c r="L353" s="158" t="s">
        <v>3740</v>
      </c>
      <c r="M353" s="149" t="str">
        <f>VLOOKUP(L353,CódigosRetorno!$A$2:$B$1577,2,FALSE)</f>
        <v>El valor del atributo no se encuentra en el catálogo</v>
      </c>
      <c r="N353" s="814" t="s">
        <v>4667</v>
      </c>
      <c r="O353" s="319"/>
    </row>
    <row r="354" spans="1:15" ht="48" x14ac:dyDescent="0.35">
      <c r="A354" s="319"/>
      <c r="B354" s="1092"/>
      <c r="C354" s="1043"/>
      <c r="D354" s="1092"/>
      <c r="E354" s="1092"/>
      <c r="F354" s="148" t="s">
        <v>3920</v>
      </c>
      <c r="G354" s="141"/>
      <c r="H354" s="149" t="s">
        <v>4200</v>
      </c>
      <c r="I354" s="161">
        <v>1</v>
      </c>
      <c r="J354" s="647" t="s">
        <v>6576</v>
      </c>
      <c r="K354" s="377" t="s">
        <v>171</v>
      </c>
      <c r="L354" s="378" t="s">
        <v>2653</v>
      </c>
      <c r="M354" s="149" t="str">
        <f>VLOOKUP(L354,CódigosRetorno!$A$2:$B$1577,2,FALSE)</f>
        <v>El dato ingresado en descripcion de leyenda no cumple con el formato establecido.</v>
      </c>
      <c r="N354" s="821" t="s">
        <v>163</v>
      </c>
      <c r="O354" s="319"/>
    </row>
    <row r="355" spans="1:15" x14ac:dyDescent="0.35">
      <c r="A355" s="319"/>
      <c r="B355" s="186" t="s">
        <v>6196</v>
      </c>
      <c r="C355" s="178"/>
      <c r="D355" s="183"/>
      <c r="E355" s="183"/>
      <c r="F355" s="185"/>
      <c r="G355" s="183"/>
      <c r="H355" s="178" t="s">
        <v>163</v>
      </c>
      <c r="I355" s="185"/>
      <c r="J355" s="178" t="s">
        <v>163</v>
      </c>
      <c r="K355" s="183" t="s">
        <v>163</v>
      </c>
      <c r="L355" s="184" t="s">
        <v>163</v>
      </c>
      <c r="M355" s="178" t="s">
        <v>163</v>
      </c>
      <c r="N355" s="185" t="s">
        <v>163</v>
      </c>
      <c r="O355" s="319"/>
    </row>
    <row r="356" spans="1:15" ht="36" x14ac:dyDescent="0.35">
      <c r="A356" s="319"/>
      <c r="B356" s="876" t="s">
        <v>6680</v>
      </c>
      <c r="C356" s="920" t="s">
        <v>5729</v>
      </c>
      <c r="D356" s="897" t="s">
        <v>14</v>
      </c>
      <c r="E356" s="897" t="s">
        <v>8</v>
      </c>
      <c r="F356" s="158" t="s">
        <v>5</v>
      </c>
      <c r="G356" s="148"/>
      <c r="H356" s="149" t="s">
        <v>4201</v>
      </c>
      <c r="I356" s="148"/>
      <c r="J356" s="149" t="s">
        <v>4762</v>
      </c>
      <c r="K356" s="141" t="s">
        <v>1072</v>
      </c>
      <c r="L356" s="158" t="s">
        <v>3867</v>
      </c>
      <c r="M356" s="149" t="str">
        <f>VLOOKUP(L356,CódigosRetorno!$A$2:$B$1577,2,FALSE)</f>
        <v>No existe información en el nombre del concepto.</v>
      </c>
      <c r="N356" s="821" t="s">
        <v>163</v>
      </c>
      <c r="O356" s="319"/>
    </row>
    <row r="357" spans="1:15" ht="24" x14ac:dyDescent="0.35">
      <c r="A357" s="319"/>
      <c r="B357" s="876"/>
      <c r="C357" s="920"/>
      <c r="D357" s="897"/>
      <c r="E357" s="897"/>
      <c r="F357" s="1005" t="s">
        <v>40</v>
      </c>
      <c r="G357" s="897" t="s">
        <v>5756</v>
      </c>
      <c r="H357" s="920" t="s">
        <v>4202</v>
      </c>
      <c r="I357" s="148"/>
      <c r="J357" s="149" t="s">
        <v>4556</v>
      </c>
      <c r="K357" s="412" t="s">
        <v>1072</v>
      </c>
      <c r="L357" s="381" t="s">
        <v>4395</v>
      </c>
      <c r="M357" s="149" t="str">
        <f>VLOOKUP(L357,CódigosRetorno!$A$2:$B$1577,2,FALSE)</f>
        <v>El dato ingresado como codigo de identificación de concepto tributario no es valido (catalogo nro 55)</v>
      </c>
      <c r="N357" s="814" t="s">
        <v>4661</v>
      </c>
      <c r="O357" s="319"/>
    </row>
    <row r="358" spans="1:15" ht="24" x14ac:dyDescent="0.35">
      <c r="A358" s="319"/>
      <c r="B358" s="876"/>
      <c r="C358" s="920"/>
      <c r="D358" s="897"/>
      <c r="E358" s="897"/>
      <c r="F358" s="1005"/>
      <c r="G358" s="897"/>
      <c r="H358" s="920"/>
      <c r="I358" s="148"/>
      <c r="J358" s="149" t="s">
        <v>4676</v>
      </c>
      <c r="K358" s="141" t="s">
        <v>171</v>
      </c>
      <c r="L358" s="158" t="s">
        <v>4453</v>
      </c>
      <c r="M358" s="149" t="str">
        <f>VLOOKUP(L358,CódigosRetorno!$A$2:$B$1577,2,FALSE)</f>
        <v>El XML no contiene el tag de Créditos Hipotecarios: Tipo de préstamo</v>
      </c>
      <c r="N358" s="814" t="s">
        <v>4661</v>
      </c>
      <c r="O358" s="319"/>
    </row>
    <row r="359" spans="1:15" ht="36" x14ac:dyDescent="0.35">
      <c r="A359" s="319"/>
      <c r="B359" s="876"/>
      <c r="C359" s="920"/>
      <c r="D359" s="897"/>
      <c r="E359" s="897"/>
      <c r="F359" s="1005"/>
      <c r="G359" s="897"/>
      <c r="H359" s="920"/>
      <c r="I359" s="148"/>
      <c r="J359" s="149" t="s">
        <v>4679</v>
      </c>
      <c r="K359" s="141" t="s">
        <v>171</v>
      </c>
      <c r="L359" s="158" t="s">
        <v>4454</v>
      </c>
      <c r="M359" s="149" t="str">
        <f>VLOOKUP(L359,CódigosRetorno!$A$2:$B$1577,2,FALSE)</f>
        <v>El XML no contiene el tag de Créditos Hipotecarios: Partida Registral</v>
      </c>
      <c r="N359" s="821" t="s">
        <v>163</v>
      </c>
      <c r="O359" s="319"/>
    </row>
    <row r="360" spans="1:15" ht="24" x14ac:dyDescent="0.35">
      <c r="A360" s="319"/>
      <c r="B360" s="876"/>
      <c r="C360" s="920"/>
      <c r="D360" s="897"/>
      <c r="E360" s="897"/>
      <c r="F360" s="1005"/>
      <c r="G360" s="897"/>
      <c r="H360" s="920"/>
      <c r="I360" s="148"/>
      <c r="J360" s="149" t="s">
        <v>4677</v>
      </c>
      <c r="K360" s="141" t="s">
        <v>171</v>
      </c>
      <c r="L360" s="158" t="s">
        <v>4455</v>
      </c>
      <c r="M360" s="149" t="str">
        <f>VLOOKUP(L360,CódigosRetorno!$A$2:$B$1577,2,FALSE)</f>
        <v>El XML no contiene el tag de Créditos Hipotecarios: Número de contrato</v>
      </c>
      <c r="N360" s="821" t="s">
        <v>163</v>
      </c>
      <c r="O360" s="319"/>
    </row>
    <row r="361" spans="1:15" ht="24" x14ac:dyDescent="0.35">
      <c r="A361" s="319"/>
      <c r="B361" s="876"/>
      <c r="C361" s="920"/>
      <c r="D361" s="897"/>
      <c r="E361" s="897"/>
      <c r="F361" s="1005"/>
      <c r="G361" s="897"/>
      <c r="H361" s="920"/>
      <c r="I361" s="148"/>
      <c r="J361" s="149" t="s">
        <v>4678</v>
      </c>
      <c r="K361" s="141" t="s">
        <v>171</v>
      </c>
      <c r="L361" s="158" t="s">
        <v>4456</v>
      </c>
      <c r="M361" s="149" t="str">
        <f>VLOOKUP(L361,CódigosRetorno!$A$2:$B$1577,2,FALSE)</f>
        <v>El XML no contiene el tag de Créditos Hipotecarios: Fecha de otorgamiento del crédito</v>
      </c>
      <c r="N361" s="821" t="s">
        <v>163</v>
      </c>
      <c r="O361" s="319"/>
    </row>
    <row r="362" spans="1:15" ht="36" x14ac:dyDescent="0.35">
      <c r="A362" s="319"/>
      <c r="B362" s="876"/>
      <c r="C362" s="920"/>
      <c r="D362" s="897"/>
      <c r="E362" s="897"/>
      <c r="F362" s="1005"/>
      <c r="G362" s="897"/>
      <c r="H362" s="920"/>
      <c r="I362" s="148"/>
      <c r="J362" s="149" t="s">
        <v>4680</v>
      </c>
      <c r="K362" s="141" t="s">
        <v>171</v>
      </c>
      <c r="L362" s="158" t="s">
        <v>4457</v>
      </c>
      <c r="M362" s="149" t="str">
        <f>VLOOKUP(L362,CódigosRetorno!$A$2:$B$1577,2,FALSE)</f>
        <v>El XML no contiene el tag de Créditos Hipotecarios: Dirección del predio - Código de ubigeo</v>
      </c>
      <c r="N362" s="821" t="s">
        <v>163</v>
      </c>
      <c r="O362" s="319"/>
    </row>
    <row r="363" spans="1:15" ht="36" x14ac:dyDescent="0.35">
      <c r="A363" s="319"/>
      <c r="B363" s="876"/>
      <c r="C363" s="920"/>
      <c r="D363" s="897"/>
      <c r="E363" s="897"/>
      <c r="F363" s="1005"/>
      <c r="G363" s="897"/>
      <c r="H363" s="920"/>
      <c r="I363" s="148"/>
      <c r="J363" s="149" t="s">
        <v>4681</v>
      </c>
      <c r="K363" s="141" t="s">
        <v>171</v>
      </c>
      <c r="L363" s="158" t="s">
        <v>4458</v>
      </c>
      <c r="M363" s="149" t="str">
        <f>VLOOKUP(L363,CódigosRetorno!$A$2:$B$1577,2,FALSE)</f>
        <v>El XML no contiene el tag de Créditos Hipotecarios: Dirección del predio - Dirección completa</v>
      </c>
      <c r="N363" s="821" t="s">
        <v>163</v>
      </c>
      <c r="O363" s="319"/>
    </row>
    <row r="364" spans="1:15" ht="24" x14ac:dyDescent="0.35">
      <c r="A364" s="319"/>
      <c r="B364" s="876"/>
      <c r="C364" s="920"/>
      <c r="D364" s="897"/>
      <c r="E364" s="897"/>
      <c r="F364" s="1005"/>
      <c r="G364" s="148" t="s">
        <v>3998</v>
      </c>
      <c r="H364" s="149" t="s">
        <v>3902</v>
      </c>
      <c r="I364" s="148"/>
      <c r="J364" s="149" t="s">
        <v>6513</v>
      </c>
      <c r="K364" s="141" t="s">
        <v>1072</v>
      </c>
      <c r="L364" s="158" t="s">
        <v>4242</v>
      </c>
      <c r="M364" s="149" t="str">
        <f>VLOOKUP(L364,CódigosRetorno!$A$2:$B$1577,2,FALSE)</f>
        <v>El dato ingresado como atributo @listName es incorrecto.</v>
      </c>
      <c r="N364" s="821" t="s">
        <v>163</v>
      </c>
      <c r="O364" s="319"/>
    </row>
    <row r="365" spans="1:15" ht="24" x14ac:dyDescent="0.35">
      <c r="A365" s="319"/>
      <c r="B365" s="876"/>
      <c r="C365" s="920"/>
      <c r="D365" s="897"/>
      <c r="E365" s="897"/>
      <c r="F365" s="1005"/>
      <c r="G365" s="148" t="s">
        <v>3898</v>
      </c>
      <c r="H365" s="149" t="s">
        <v>3899</v>
      </c>
      <c r="I365" s="148"/>
      <c r="J365" s="149" t="s">
        <v>4253</v>
      </c>
      <c r="K365" s="158" t="s">
        <v>1072</v>
      </c>
      <c r="L365" s="160" t="s">
        <v>4241</v>
      </c>
      <c r="M365" s="149" t="str">
        <f>VLOOKUP(L365,CódigosRetorno!$A$2:$B$1577,2,FALSE)</f>
        <v>El dato ingresado como atributo @listAgencyName es incorrecto.</v>
      </c>
      <c r="N365" s="821" t="s">
        <v>163</v>
      </c>
      <c r="O365" s="319"/>
    </row>
    <row r="366" spans="1:15" ht="36" x14ac:dyDescent="0.35">
      <c r="A366" s="319"/>
      <c r="B366" s="876"/>
      <c r="C366" s="920"/>
      <c r="D366" s="897"/>
      <c r="E366" s="897"/>
      <c r="F366" s="1005"/>
      <c r="G366" s="161" t="s">
        <v>3999</v>
      </c>
      <c r="H366" s="99" t="s">
        <v>3904</v>
      </c>
      <c r="I366" s="148"/>
      <c r="J366" s="149" t="s">
        <v>6514</v>
      </c>
      <c r="K366" s="158" t="s">
        <v>1072</v>
      </c>
      <c r="L366" s="160" t="s">
        <v>4243</v>
      </c>
      <c r="M366" s="149" t="str">
        <f>VLOOKUP(L366,CódigosRetorno!$A$2:$B$1577,2,FALSE)</f>
        <v>El dato ingresado como atributo @listURI es incorrecto.</v>
      </c>
      <c r="N366" s="821" t="s">
        <v>163</v>
      </c>
      <c r="O366" s="319"/>
    </row>
    <row r="367" spans="1:15" ht="36" x14ac:dyDescent="0.35">
      <c r="A367" s="319"/>
      <c r="B367" s="876"/>
      <c r="C367" s="920"/>
      <c r="D367" s="897"/>
      <c r="E367" s="897"/>
      <c r="F367" s="1005" t="s">
        <v>4128</v>
      </c>
      <c r="G367" s="1005" t="s">
        <v>5776</v>
      </c>
      <c r="H367" s="920" t="s">
        <v>4203</v>
      </c>
      <c r="I367" s="148"/>
      <c r="J367" s="149" t="s">
        <v>5102</v>
      </c>
      <c r="K367" s="141" t="s">
        <v>171</v>
      </c>
      <c r="L367" s="158" t="s">
        <v>3799</v>
      </c>
      <c r="M367" s="149" t="str">
        <f>VLOOKUP(L367,CódigosRetorno!$A$2:$B$1577,2,FALSE)</f>
        <v>El XML no contiene tag o no existe información del valor del concepto por linea.</v>
      </c>
      <c r="N367" s="821" t="s">
        <v>163</v>
      </c>
      <c r="O367" s="319"/>
    </row>
    <row r="368" spans="1:15" ht="24" x14ac:dyDescent="0.35">
      <c r="A368" s="319"/>
      <c r="B368" s="876"/>
      <c r="C368" s="920"/>
      <c r="D368" s="897"/>
      <c r="E368" s="897"/>
      <c r="F368" s="1005"/>
      <c r="G368" s="1005"/>
      <c r="H368" s="920"/>
      <c r="I368" s="148"/>
      <c r="J368" s="149" t="s">
        <v>4904</v>
      </c>
      <c r="K368" s="141" t="s">
        <v>1072</v>
      </c>
      <c r="L368" s="158" t="s">
        <v>4417</v>
      </c>
      <c r="M368" s="149" t="str">
        <f>VLOOKUP(L368,CódigosRetorno!$A$2:$B$1577,2,FALSE)</f>
        <v>El dato ingresado como valor del concepto de la linea no cumple con el formato establecido.</v>
      </c>
      <c r="N368" s="814" t="s">
        <v>4675</v>
      </c>
      <c r="O368" s="319"/>
    </row>
    <row r="369" spans="1:15" ht="24" x14ac:dyDescent="0.35">
      <c r="A369" s="319"/>
      <c r="B369" s="876"/>
      <c r="C369" s="920"/>
      <c r="D369" s="897"/>
      <c r="E369" s="897"/>
      <c r="F369" s="1005"/>
      <c r="G369" s="1005"/>
      <c r="H369" s="920"/>
      <c r="I369" s="148"/>
      <c r="J369" s="149" t="s">
        <v>4905</v>
      </c>
      <c r="K369" s="141" t="s">
        <v>1072</v>
      </c>
      <c r="L369" s="158" t="s">
        <v>4417</v>
      </c>
      <c r="M369" s="149" t="str">
        <f>VLOOKUP(L369,CódigosRetorno!$A$2:$B$1577,2,FALSE)</f>
        <v>El dato ingresado como valor del concepto de la linea no cumple con el formato establecido.</v>
      </c>
      <c r="N369" s="814" t="s">
        <v>4674</v>
      </c>
      <c r="O369" s="319"/>
    </row>
    <row r="370" spans="1:15" ht="60" x14ac:dyDescent="0.35">
      <c r="A370" s="319"/>
      <c r="B370" s="876"/>
      <c r="C370" s="920"/>
      <c r="D370" s="897"/>
      <c r="E370" s="897"/>
      <c r="F370" s="1005"/>
      <c r="G370" s="1005"/>
      <c r="H370" s="920"/>
      <c r="I370" s="148"/>
      <c r="J370" s="647" t="s">
        <v>6572</v>
      </c>
      <c r="K370" s="641" t="s">
        <v>1072</v>
      </c>
      <c r="L370" s="377" t="s">
        <v>4417</v>
      </c>
      <c r="M370" s="149" t="str">
        <f>VLOOKUP(L370,CódigosRetorno!$A$2:$B$1577,2,FALSE)</f>
        <v>El dato ingresado como valor del concepto de la linea no cumple con el formato establecido.</v>
      </c>
      <c r="N370" s="821" t="s">
        <v>163</v>
      </c>
      <c r="O370" s="319"/>
    </row>
    <row r="371" spans="1:15" ht="60" x14ac:dyDescent="0.35">
      <c r="A371" s="319"/>
      <c r="B371" s="876"/>
      <c r="C371" s="920"/>
      <c r="D371" s="897"/>
      <c r="E371" s="897"/>
      <c r="F371" s="1005"/>
      <c r="G371" s="1005"/>
      <c r="H371" s="920"/>
      <c r="I371" s="148"/>
      <c r="J371" s="647" t="s">
        <v>6573</v>
      </c>
      <c r="K371" s="641" t="s">
        <v>1072</v>
      </c>
      <c r="L371" s="377" t="s">
        <v>4417</v>
      </c>
      <c r="M371" s="149" t="str">
        <f>VLOOKUP(L371,CódigosRetorno!$A$2:$B$1577,2,FALSE)</f>
        <v>El dato ingresado como valor del concepto de la linea no cumple con el formato establecido.</v>
      </c>
      <c r="N371" s="821" t="s">
        <v>163</v>
      </c>
      <c r="O371" s="319"/>
    </row>
    <row r="372" spans="1:15" ht="24" x14ac:dyDescent="0.35">
      <c r="A372" s="319"/>
      <c r="B372" s="876"/>
      <c r="C372" s="920"/>
      <c r="D372" s="897"/>
      <c r="E372" s="897"/>
      <c r="F372" s="1005"/>
      <c r="G372" s="1005"/>
      <c r="H372" s="920"/>
      <c r="I372" s="148"/>
      <c r="J372" s="149" t="s">
        <v>4335</v>
      </c>
      <c r="K372" s="141" t="s">
        <v>1072</v>
      </c>
      <c r="L372" s="158" t="s">
        <v>4417</v>
      </c>
      <c r="M372" s="149" t="str">
        <f>VLOOKUP(L372,CódigosRetorno!$A$2:$B$1577,2,FALSE)</f>
        <v>El dato ingresado como valor del concepto de la linea no cumple con el formato establecido.</v>
      </c>
      <c r="N372" s="821" t="s">
        <v>163</v>
      </c>
      <c r="O372" s="319"/>
    </row>
    <row r="373" spans="1:15" ht="24" x14ac:dyDescent="0.35">
      <c r="A373" s="319"/>
      <c r="B373" s="876"/>
      <c r="C373" s="920"/>
      <c r="D373" s="897"/>
      <c r="E373" s="897"/>
      <c r="F373" s="1005"/>
      <c r="G373" s="1005"/>
      <c r="H373" s="920"/>
      <c r="I373" s="148"/>
      <c r="J373" s="149" t="s">
        <v>4906</v>
      </c>
      <c r="K373" s="141" t="s">
        <v>1072</v>
      </c>
      <c r="L373" s="158" t="s">
        <v>4417</v>
      </c>
      <c r="M373" s="149" t="str">
        <f>VLOOKUP(L373,CódigosRetorno!$A$2:$B$1577,2,FALSE)</f>
        <v>El dato ingresado como valor del concepto de la linea no cumple con el formato establecido.</v>
      </c>
      <c r="N373" s="814" t="s">
        <v>4657</v>
      </c>
      <c r="O373" s="319"/>
    </row>
    <row r="374" spans="1:15" ht="60" x14ac:dyDescent="0.35">
      <c r="A374" s="319"/>
      <c r="B374" s="876"/>
      <c r="C374" s="920"/>
      <c r="D374" s="897"/>
      <c r="E374" s="897"/>
      <c r="F374" s="1005"/>
      <c r="G374" s="1005"/>
      <c r="H374" s="920"/>
      <c r="I374" s="148"/>
      <c r="J374" s="647" t="s">
        <v>6574</v>
      </c>
      <c r="K374" s="641" t="s">
        <v>1072</v>
      </c>
      <c r="L374" s="377" t="s">
        <v>4417</v>
      </c>
      <c r="M374" s="149" t="str">
        <f>VLOOKUP(L374,CódigosRetorno!$A$2:$B$1577,2,FALSE)</f>
        <v>El dato ingresado como valor del concepto de la linea no cumple con el formato establecido.</v>
      </c>
      <c r="N374" s="821" t="s">
        <v>163</v>
      </c>
      <c r="O374" s="319"/>
    </row>
    <row r="375" spans="1:15" x14ac:dyDescent="0.35">
      <c r="A375" s="315"/>
      <c r="B375" s="301"/>
      <c r="C375" s="315"/>
      <c r="D375" s="317"/>
      <c r="E375" s="301"/>
      <c r="F375" s="317"/>
      <c r="G375" s="317"/>
      <c r="H375" s="318"/>
      <c r="I375" s="303"/>
      <c r="J375" s="315"/>
      <c r="K375" s="301"/>
      <c r="L375" s="302"/>
      <c r="M375" s="318"/>
      <c r="N375" s="301"/>
      <c r="O375" s="315"/>
    </row>
    <row r="376" spans="1:15" hidden="1" x14ac:dyDescent="0.35"/>
    <row r="377" spans="1:15" hidden="1" x14ac:dyDescent="0.35"/>
    <row r="378" spans="1:15" hidden="1" x14ac:dyDescent="0.35"/>
    <row r="379" spans="1:15" hidden="1" x14ac:dyDescent="0.35"/>
    <row r="380" spans="1:15" hidden="1" x14ac:dyDescent="0.35"/>
    <row r="381" spans="1:15" hidden="1" x14ac:dyDescent="0.35"/>
    <row r="382" spans="1:15" hidden="1" x14ac:dyDescent="0.35"/>
    <row r="383" spans="1:15" hidden="1" x14ac:dyDescent="0.35"/>
    <row r="384" spans="1:15"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sheetData>
  <mergeCells count="458">
    <mergeCell ref="F186:F188"/>
    <mergeCell ref="G176:G179"/>
    <mergeCell ref="D136:D145"/>
    <mergeCell ref="E136:E145"/>
    <mergeCell ref="B148:B150"/>
    <mergeCell ref="C148:C150"/>
    <mergeCell ref="D148:D150"/>
    <mergeCell ref="E148:E150"/>
    <mergeCell ref="H164:H166"/>
    <mergeCell ref="B151:B158"/>
    <mergeCell ref="C151:C158"/>
    <mergeCell ref="D151:D158"/>
    <mergeCell ref="E151:E158"/>
    <mergeCell ref="B159:B163"/>
    <mergeCell ref="B164:B200"/>
    <mergeCell ref="C164:C200"/>
    <mergeCell ref="D164:D200"/>
    <mergeCell ref="C159:C163"/>
    <mergeCell ref="D159:D163"/>
    <mergeCell ref="E159:E163"/>
    <mergeCell ref="G189:G194"/>
    <mergeCell ref="B136:B146"/>
    <mergeCell ref="C136:C146"/>
    <mergeCell ref="E164:E200"/>
    <mergeCell ref="F189:F194"/>
    <mergeCell ref="F274:F276"/>
    <mergeCell ref="H286:H287"/>
    <mergeCell ref="H189:H194"/>
    <mergeCell ref="G288:G289"/>
    <mergeCell ref="H262:H266"/>
    <mergeCell ref="F247:F251"/>
    <mergeCell ref="G247:G251"/>
    <mergeCell ref="G253:G257"/>
    <mergeCell ref="G259:G260"/>
    <mergeCell ref="H259:H260"/>
    <mergeCell ref="G272:G273"/>
    <mergeCell ref="H272:H273"/>
    <mergeCell ref="G262:G266"/>
    <mergeCell ref="H274:H276"/>
    <mergeCell ref="G274:G276"/>
    <mergeCell ref="I343:I344"/>
    <mergeCell ref="I290:I293"/>
    <mergeCell ref="I295:I297"/>
    <mergeCell ref="I299:I303"/>
    <mergeCell ref="I307:I308"/>
    <mergeCell ref="I331:I332"/>
    <mergeCell ref="I329:I330"/>
    <mergeCell ref="I321:I325"/>
    <mergeCell ref="I316:I319"/>
    <mergeCell ref="I311:I314"/>
    <mergeCell ref="I309:I310"/>
    <mergeCell ref="I288:I289"/>
    <mergeCell ref="I259:I260"/>
    <mergeCell ref="I262:I266"/>
    <mergeCell ref="I176:I179"/>
    <mergeCell ref="I168:I174"/>
    <mergeCell ref="I164:I166"/>
    <mergeCell ref="I159:I162"/>
    <mergeCell ref="I189:I194"/>
    <mergeCell ref="I154:I155"/>
    <mergeCell ref="I280:I282"/>
    <mergeCell ref="I286:I287"/>
    <mergeCell ref="I253:I257"/>
    <mergeCell ref="I274:I276"/>
    <mergeCell ref="I247:I252"/>
    <mergeCell ref="I270:I271"/>
    <mergeCell ref="I272:I273"/>
    <mergeCell ref="I213:I216"/>
    <mergeCell ref="I220:I221"/>
    <mergeCell ref="I210:I212"/>
    <mergeCell ref="I207:I209"/>
    <mergeCell ref="I203:I205"/>
    <mergeCell ref="I242:I244"/>
    <mergeCell ref="I198:I199"/>
    <mergeCell ref="I10:I16"/>
    <mergeCell ref="I7:I8"/>
    <mergeCell ref="I5:I6"/>
    <mergeCell ref="I104:I105"/>
    <mergeCell ref="I97:I100"/>
    <mergeCell ref="I83:I96"/>
    <mergeCell ref="I74:I75"/>
    <mergeCell ref="I69:I70"/>
    <mergeCell ref="I64:I68"/>
    <mergeCell ref="I59:I60"/>
    <mergeCell ref="I44:I46"/>
    <mergeCell ref="I38:I39"/>
    <mergeCell ref="I34:I37"/>
    <mergeCell ref="I28:I30"/>
    <mergeCell ref="I26:I27"/>
    <mergeCell ref="I20:I22"/>
    <mergeCell ref="I17:I18"/>
    <mergeCell ref="I113:I115"/>
    <mergeCell ref="I110:I112"/>
    <mergeCell ref="I180:I185"/>
    <mergeCell ref="G122:G123"/>
    <mergeCell ref="H122:H123"/>
    <mergeCell ref="I120:I121"/>
    <mergeCell ref="I136:I144"/>
    <mergeCell ref="I129:I132"/>
    <mergeCell ref="I126:I127"/>
    <mergeCell ref="I151:I152"/>
    <mergeCell ref="I148:I149"/>
    <mergeCell ref="H176:H179"/>
    <mergeCell ref="G180:G185"/>
    <mergeCell ref="H180:H185"/>
    <mergeCell ref="H290:H293"/>
    <mergeCell ref="G295:G297"/>
    <mergeCell ref="H247:H251"/>
    <mergeCell ref="H253:H257"/>
    <mergeCell ref="H270:H271"/>
    <mergeCell ref="G223:G224"/>
    <mergeCell ref="H223:H224"/>
    <mergeCell ref="G226:G228"/>
    <mergeCell ref="H226:H228"/>
    <mergeCell ref="G230:G232"/>
    <mergeCell ref="H230:H232"/>
    <mergeCell ref="G233:G235"/>
    <mergeCell ref="H233:H235"/>
    <mergeCell ref="G242:G244"/>
    <mergeCell ref="H295:H297"/>
    <mergeCell ref="F180:F185"/>
    <mergeCell ref="F253:F257"/>
    <mergeCell ref="G270:G271"/>
    <mergeCell ref="H288:H289"/>
    <mergeCell ref="H242:H244"/>
    <mergeCell ref="F203:F205"/>
    <mergeCell ref="F195:F197"/>
    <mergeCell ref="H220:H221"/>
    <mergeCell ref="F176:F179"/>
    <mergeCell ref="F198:F199"/>
    <mergeCell ref="H210:H212"/>
    <mergeCell ref="G203:G205"/>
    <mergeCell ref="H203:H205"/>
    <mergeCell ref="G198:G199"/>
    <mergeCell ref="H198:H199"/>
    <mergeCell ref="H213:H216"/>
    <mergeCell ref="G213:G216"/>
    <mergeCell ref="G220:G221"/>
    <mergeCell ref="G210:G212"/>
    <mergeCell ref="G239:G240"/>
    <mergeCell ref="H239:H240"/>
    <mergeCell ref="G207:G209"/>
    <mergeCell ref="H207:H209"/>
    <mergeCell ref="G286:G287"/>
    <mergeCell ref="H34:H37"/>
    <mergeCell ref="H28:H30"/>
    <mergeCell ref="G74:G75"/>
    <mergeCell ref="H74:H75"/>
    <mergeCell ref="G120:G121"/>
    <mergeCell ref="H120:H121"/>
    <mergeCell ref="G38:G39"/>
    <mergeCell ref="H38:H39"/>
    <mergeCell ref="H59:H60"/>
    <mergeCell ref="G44:G46"/>
    <mergeCell ref="H44:H46"/>
    <mergeCell ref="F101:F103"/>
    <mergeCell ref="F136:F144"/>
    <mergeCell ref="F159:F162"/>
    <mergeCell ref="G159:G162"/>
    <mergeCell ref="H159:H162"/>
    <mergeCell ref="H136:H144"/>
    <mergeCell ref="G136:G144"/>
    <mergeCell ref="G164:G166"/>
    <mergeCell ref="G168:G174"/>
    <mergeCell ref="H168:H174"/>
    <mergeCell ref="H148:H149"/>
    <mergeCell ref="F164:F166"/>
    <mergeCell ref="F168:F174"/>
    <mergeCell ref="F151:F152"/>
    <mergeCell ref="G151:G152"/>
    <mergeCell ref="H151:H152"/>
    <mergeCell ref="F154:F155"/>
    <mergeCell ref="G154:G155"/>
    <mergeCell ref="H154:H155"/>
    <mergeCell ref="F156:F158"/>
    <mergeCell ref="H145:H146"/>
    <mergeCell ref="F145:F146"/>
    <mergeCell ref="G145:G146"/>
    <mergeCell ref="H5:H6"/>
    <mergeCell ref="H7:H8"/>
    <mergeCell ref="H10:H16"/>
    <mergeCell ref="B10:B16"/>
    <mergeCell ref="C10:C16"/>
    <mergeCell ref="D10:D16"/>
    <mergeCell ref="E10:E16"/>
    <mergeCell ref="F10:F16"/>
    <mergeCell ref="G10:G16"/>
    <mergeCell ref="E5:E6"/>
    <mergeCell ref="F5:F6"/>
    <mergeCell ref="G5:G6"/>
    <mergeCell ref="E7:E8"/>
    <mergeCell ref="F7:F8"/>
    <mergeCell ref="G7:G8"/>
    <mergeCell ref="B7:B9"/>
    <mergeCell ref="C7:C9"/>
    <mergeCell ref="D7:D9"/>
    <mergeCell ref="B5:B6"/>
    <mergeCell ref="C5:C6"/>
    <mergeCell ref="D5:D6"/>
    <mergeCell ref="F17:F18"/>
    <mergeCell ref="G17:G18"/>
    <mergeCell ref="H17:H18"/>
    <mergeCell ref="G26:G27"/>
    <mergeCell ref="B20:B25"/>
    <mergeCell ref="C20:C25"/>
    <mergeCell ref="D20:D25"/>
    <mergeCell ref="E20:E22"/>
    <mergeCell ref="F20:F22"/>
    <mergeCell ref="G20:G22"/>
    <mergeCell ref="H20:H22"/>
    <mergeCell ref="E23:E25"/>
    <mergeCell ref="F23:F25"/>
    <mergeCell ref="B26:B27"/>
    <mergeCell ref="C26:C27"/>
    <mergeCell ref="D26:D27"/>
    <mergeCell ref="E26:E27"/>
    <mergeCell ref="F26:F27"/>
    <mergeCell ref="B17:B18"/>
    <mergeCell ref="C17:C18"/>
    <mergeCell ref="D17:D18"/>
    <mergeCell ref="E17:E18"/>
    <mergeCell ref="H26:H27"/>
    <mergeCell ref="B64:B73"/>
    <mergeCell ref="B34:B42"/>
    <mergeCell ref="C34:C42"/>
    <mergeCell ref="D34:D42"/>
    <mergeCell ref="E34:E39"/>
    <mergeCell ref="E40:E42"/>
    <mergeCell ref="F34:F37"/>
    <mergeCell ref="G34:G37"/>
    <mergeCell ref="B28:B30"/>
    <mergeCell ref="C28:C30"/>
    <mergeCell ref="D28:D30"/>
    <mergeCell ref="E28:E30"/>
    <mergeCell ref="F28:F30"/>
    <mergeCell ref="G28:G30"/>
    <mergeCell ref="B47:B58"/>
    <mergeCell ref="F38:F39"/>
    <mergeCell ref="F40:F42"/>
    <mergeCell ref="B44:B46"/>
    <mergeCell ref="C44:C46"/>
    <mergeCell ref="D44:D46"/>
    <mergeCell ref="E44:E46"/>
    <mergeCell ref="F44:F46"/>
    <mergeCell ref="E61:E62"/>
    <mergeCell ref="F61:F62"/>
    <mergeCell ref="B59:B62"/>
    <mergeCell ref="C59:C62"/>
    <mergeCell ref="D59:D62"/>
    <mergeCell ref="E59:E60"/>
    <mergeCell ref="F59:F60"/>
    <mergeCell ref="G59:G60"/>
    <mergeCell ref="C47:C58"/>
    <mergeCell ref="D47:D58"/>
    <mergeCell ref="E47:E58"/>
    <mergeCell ref="F51:F52"/>
    <mergeCell ref="F56:F58"/>
    <mergeCell ref="C64:C73"/>
    <mergeCell ref="D64:D73"/>
    <mergeCell ref="E64:E70"/>
    <mergeCell ref="F64:F68"/>
    <mergeCell ref="G64:G68"/>
    <mergeCell ref="E71:E73"/>
    <mergeCell ref="H64:H68"/>
    <mergeCell ref="F69:F70"/>
    <mergeCell ref="G69:G70"/>
    <mergeCell ref="H69:H70"/>
    <mergeCell ref="F71:F73"/>
    <mergeCell ref="B74:B75"/>
    <mergeCell ref="C74:C75"/>
    <mergeCell ref="D74:D75"/>
    <mergeCell ref="E74:E75"/>
    <mergeCell ref="F74:F75"/>
    <mergeCell ref="H83:H96"/>
    <mergeCell ref="B97:B103"/>
    <mergeCell ref="C97:C103"/>
    <mergeCell ref="D97:D103"/>
    <mergeCell ref="E97:E103"/>
    <mergeCell ref="F97:F100"/>
    <mergeCell ref="G97:G100"/>
    <mergeCell ref="H97:H100"/>
    <mergeCell ref="B83:B96"/>
    <mergeCell ref="C83:C96"/>
    <mergeCell ref="D83:D96"/>
    <mergeCell ref="E83:E96"/>
    <mergeCell ref="F83:F96"/>
    <mergeCell ref="G83:G96"/>
    <mergeCell ref="B76:B81"/>
    <mergeCell ref="C76:C81"/>
    <mergeCell ref="D76:D81"/>
    <mergeCell ref="E76:E81"/>
    <mergeCell ref="F78:F80"/>
    <mergeCell ref="B104:B109"/>
    <mergeCell ref="C104:C109"/>
    <mergeCell ref="D104:D109"/>
    <mergeCell ref="E104:E109"/>
    <mergeCell ref="F104:F105"/>
    <mergeCell ref="G104:G105"/>
    <mergeCell ref="H104:H105"/>
    <mergeCell ref="F113:F115"/>
    <mergeCell ref="G113:G115"/>
    <mergeCell ref="H113:H115"/>
    <mergeCell ref="B110:B118"/>
    <mergeCell ref="C110:C118"/>
    <mergeCell ref="D110:D118"/>
    <mergeCell ref="E110:E118"/>
    <mergeCell ref="F110:F112"/>
    <mergeCell ref="G110:G112"/>
    <mergeCell ref="H110:H112"/>
    <mergeCell ref="F107:F109"/>
    <mergeCell ref="F116:F118"/>
    <mergeCell ref="B122:B125"/>
    <mergeCell ref="C122:C125"/>
    <mergeCell ref="D122:D125"/>
    <mergeCell ref="E124:E125"/>
    <mergeCell ref="F124:F125"/>
    <mergeCell ref="B120:B121"/>
    <mergeCell ref="C120:C121"/>
    <mergeCell ref="D120:D121"/>
    <mergeCell ref="E120:E121"/>
    <mergeCell ref="F120:F121"/>
    <mergeCell ref="E122:E123"/>
    <mergeCell ref="F122:F123"/>
    <mergeCell ref="B126:B127"/>
    <mergeCell ref="C126:C127"/>
    <mergeCell ref="D126:D127"/>
    <mergeCell ref="E126:E127"/>
    <mergeCell ref="F126:F127"/>
    <mergeCell ref="G126:G127"/>
    <mergeCell ref="H126:H127"/>
    <mergeCell ref="B129:B135"/>
    <mergeCell ref="C129:C135"/>
    <mergeCell ref="D129:D135"/>
    <mergeCell ref="E129:E135"/>
    <mergeCell ref="F129:F132"/>
    <mergeCell ref="G129:G132"/>
    <mergeCell ref="H129:H132"/>
    <mergeCell ref="F133:F135"/>
    <mergeCell ref="E242:E245"/>
    <mergeCell ref="F213:F216"/>
    <mergeCell ref="F217:F219"/>
    <mergeCell ref="F220:F221"/>
    <mergeCell ref="E201:E222"/>
    <mergeCell ref="B223:B241"/>
    <mergeCell ref="C223:C241"/>
    <mergeCell ref="D223:D241"/>
    <mergeCell ref="E223:E241"/>
    <mergeCell ref="F223:F224"/>
    <mergeCell ref="F236:F238"/>
    <mergeCell ref="F239:F240"/>
    <mergeCell ref="F210:F212"/>
    <mergeCell ref="F207:F209"/>
    <mergeCell ref="F242:F244"/>
    <mergeCell ref="F226:F228"/>
    <mergeCell ref="F230:F232"/>
    <mergeCell ref="F233:F235"/>
    <mergeCell ref="C274:C289"/>
    <mergeCell ref="B311:B332"/>
    <mergeCell ref="C311:C332"/>
    <mergeCell ref="D311:D332"/>
    <mergeCell ref="B333:B344"/>
    <mergeCell ref="B201:B222"/>
    <mergeCell ref="C201:C222"/>
    <mergeCell ref="D201:D222"/>
    <mergeCell ref="B242:B245"/>
    <mergeCell ref="C242:C245"/>
    <mergeCell ref="D242:D245"/>
    <mergeCell ref="C333:C344"/>
    <mergeCell ref="D333:D344"/>
    <mergeCell ref="C253:C273"/>
    <mergeCell ref="B356:B374"/>
    <mergeCell ref="C356:C374"/>
    <mergeCell ref="D356:D374"/>
    <mergeCell ref="E356:E374"/>
    <mergeCell ref="F357:F363"/>
    <mergeCell ref="F364:F366"/>
    <mergeCell ref="F367:F374"/>
    <mergeCell ref="B247:B252"/>
    <mergeCell ref="C247:C252"/>
    <mergeCell ref="D247:D252"/>
    <mergeCell ref="E247:E252"/>
    <mergeCell ref="B253:B273"/>
    <mergeCell ref="D347:D349"/>
    <mergeCell ref="E347:E349"/>
    <mergeCell ref="E311:E332"/>
    <mergeCell ref="B274:B289"/>
    <mergeCell ref="D253:D273"/>
    <mergeCell ref="B290:B310"/>
    <mergeCell ref="C290:C310"/>
    <mergeCell ref="D290:D310"/>
    <mergeCell ref="B345:B346"/>
    <mergeCell ref="B347:B349"/>
    <mergeCell ref="C347:C349"/>
    <mergeCell ref="C345:C346"/>
    <mergeCell ref="G331:G332"/>
    <mergeCell ref="H331:H332"/>
    <mergeCell ref="G321:G325"/>
    <mergeCell ref="G309:G310"/>
    <mergeCell ref="G307:G308"/>
    <mergeCell ref="G311:G314"/>
    <mergeCell ref="B353:B354"/>
    <mergeCell ref="C353:C354"/>
    <mergeCell ref="D353:D354"/>
    <mergeCell ref="E353:E354"/>
    <mergeCell ref="D345:D346"/>
    <mergeCell ref="E345:E346"/>
    <mergeCell ref="E333:E344"/>
    <mergeCell ref="F343:F344"/>
    <mergeCell ref="G343:G344"/>
    <mergeCell ref="H343:H344"/>
    <mergeCell ref="H316:H319"/>
    <mergeCell ref="E274:E289"/>
    <mergeCell ref="F331:F332"/>
    <mergeCell ref="E290:E310"/>
    <mergeCell ref="F321:F325"/>
    <mergeCell ref="E253:E273"/>
    <mergeCell ref="F311:F314"/>
    <mergeCell ref="F286:F287"/>
    <mergeCell ref="F288:F289"/>
    <mergeCell ref="F295:F297"/>
    <mergeCell ref="F262:F266"/>
    <mergeCell ref="F272:F273"/>
    <mergeCell ref="F259:F260"/>
    <mergeCell ref="F307:F308"/>
    <mergeCell ref="F280:F282"/>
    <mergeCell ref="F267:F269"/>
    <mergeCell ref="F270:F271"/>
    <mergeCell ref="F309:F310"/>
    <mergeCell ref="F326:F328"/>
    <mergeCell ref="F316:F319"/>
    <mergeCell ref="F329:F330"/>
    <mergeCell ref="F290:F293"/>
    <mergeCell ref="F299:F303"/>
    <mergeCell ref="F304:F306"/>
    <mergeCell ref="G299:G303"/>
    <mergeCell ref="H299:H303"/>
    <mergeCell ref="G290:G293"/>
    <mergeCell ref="H309:H310"/>
    <mergeCell ref="H280:H282"/>
    <mergeCell ref="G367:G374"/>
    <mergeCell ref="B350:B351"/>
    <mergeCell ref="C350:C351"/>
    <mergeCell ref="D350:D351"/>
    <mergeCell ref="E350:E351"/>
    <mergeCell ref="D274:D289"/>
    <mergeCell ref="F347:F348"/>
    <mergeCell ref="H367:H374"/>
    <mergeCell ref="G357:G363"/>
    <mergeCell ref="H357:H363"/>
    <mergeCell ref="G280:G282"/>
    <mergeCell ref="G316:G319"/>
    <mergeCell ref="H311:H314"/>
    <mergeCell ref="H307:H308"/>
    <mergeCell ref="H321:H325"/>
    <mergeCell ref="G329:G330"/>
    <mergeCell ref="H329:H330"/>
    <mergeCell ref="G347:G348"/>
    <mergeCell ref="H347:H348"/>
  </mergeCells>
  <pageMargins left="0.7" right="0.7" top="0.75" bottom="0.75" header="0.3" footer="0.3"/>
  <pageSetup paperSize="9" orientation="portrait" r:id="rId1"/>
  <ignoredErrors>
    <ignoredError sqref="L82:L89 L5:L8 L17:L21 L345:L350 L35 L147:L150 L152:L154 L47:L67 L91:L120 L69:L75 L38:L41 L252 L242:L245 L247:L249 L163:L165 L167:L171 L258:L263 L276:L281 L294:L300 L320:L322 L267:L274 L216:L222 L283:L289 L302:L310 L324:L332 L315:L318 L133:L135 L156:L160 L352:L374 L254 L291 L312:L313 L195:L206 L23:L33 L173:L175 L122 L124:L129 L10:L12 L177:L191 L208:L214 L43:L44"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80"/>
  <sheetViews>
    <sheetView zoomScaleNormal="100" workbookViewId="0">
      <pane xSplit="3" ySplit="2" topLeftCell="H3" activePane="bottomRight" state="frozen"/>
      <selection activeCell="C2" sqref="C2"/>
      <selection pane="topRight" activeCell="C2" sqref="C2"/>
      <selection pane="bottomLeft" activeCell="C2" sqref="C2"/>
      <selection pane="bottomRight" activeCell="K80" sqref="K80"/>
    </sheetView>
  </sheetViews>
  <sheetFormatPr baseColWidth="10" defaultColWidth="0" defaultRowHeight="14.5" zeroHeight="1" x14ac:dyDescent="0.35"/>
  <cols>
    <col min="1" max="1" width="2.6328125" customWidth="1"/>
    <col min="2" max="2" width="4.36328125" customWidth="1"/>
    <col min="3" max="3" width="23.453125" customWidth="1"/>
    <col min="4" max="5" width="11.08984375" bestFit="1" customWidth="1"/>
    <col min="6" max="6" width="10.6328125" customWidth="1"/>
    <col min="7" max="7" width="37" customWidth="1"/>
    <col min="8" max="8" width="31.6328125" customWidth="1"/>
    <col min="9" max="10" width="8.36328125" customWidth="1"/>
    <col min="11" max="11" width="60.36328125" customWidth="1"/>
    <col min="12" max="12" width="21.36328125" customWidth="1"/>
    <col min="13" max="14" width="7.54296875" customWidth="1"/>
    <col min="15" max="15" width="42" customWidth="1"/>
    <col min="16" max="17" width="11.54296875" customWidth="1"/>
    <col min="18" max="18" width="34.6328125" customWidth="1"/>
    <col min="19" max="19" width="2.6328125" customWidth="1"/>
    <col min="20" max="16384" width="11.54296875" hidden="1"/>
  </cols>
  <sheetData>
    <row r="1" spans="1:19" ht="12" customHeight="1" x14ac:dyDescent="0.35">
      <c r="A1" s="287"/>
      <c r="B1" s="292"/>
      <c r="C1" s="294"/>
      <c r="D1" s="290"/>
      <c r="E1" s="290"/>
      <c r="F1" s="290"/>
      <c r="G1" s="290"/>
      <c r="H1" s="290"/>
      <c r="I1" s="291"/>
      <c r="J1" s="291"/>
      <c r="K1" s="351"/>
      <c r="L1" s="291"/>
      <c r="M1" s="291"/>
      <c r="N1" s="291"/>
      <c r="O1" s="290"/>
      <c r="P1" s="291"/>
      <c r="Q1" s="291"/>
      <c r="R1" s="290"/>
      <c r="S1" s="287"/>
    </row>
    <row r="2" spans="1:19" ht="24" customHeight="1" x14ac:dyDescent="0.35">
      <c r="A2" s="359"/>
      <c r="B2" s="75" t="s">
        <v>0</v>
      </c>
      <c r="C2" s="75" t="s">
        <v>53</v>
      </c>
      <c r="D2" s="75" t="s">
        <v>2814</v>
      </c>
      <c r="E2" s="75" t="s">
        <v>5108</v>
      </c>
      <c r="F2" s="75" t="s">
        <v>2</v>
      </c>
      <c r="G2" s="75" t="s">
        <v>5109</v>
      </c>
      <c r="H2" s="75" t="s">
        <v>5110</v>
      </c>
      <c r="I2" s="75" t="s">
        <v>5111</v>
      </c>
      <c r="J2" s="75" t="s">
        <v>5112</v>
      </c>
      <c r="K2" s="75" t="s">
        <v>5113</v>
      </c>
      <c r="L2" s="75" t="s">
        <v>5203</v>
      </c>
      <c r="M2" s="75" t="s">
        <v>5115</v>
      </c>
      <c r="N2" s="75" t="s">
        <v>5112</v>
      </c>
      <c r="O2" s="75" t="s">
        <v>5113</v>
      </c>
      <c r="P2" s="75" t="s">
        <v>5116</v>
      </c>
      <c r="Q2" s="75" t="s">
        <v>5112</v>
      </c>
      <c r="R2" s="75" t="s">
        <v>5117</v>
      </c>
      <c r="S2" s="352"/>
    </row>
    <row r="3" spans="1:19" x14ac:dyDescent="0.35">
      <c r="A3" s="288"/>
      <c r="B3" s="1101">
        <v>1</v>
      </c>
      <c r="C3" s="1109" t="s">
        <v>5118</v>
      </c>
      <c r="D3" s="1101" t="s">
        <v>4</v>
      </c>
      <c r="E3" s="1101" t="s">
        <v>20</v>
      </c>
      <c r="F3" s="1112" t="s">
        <v>5213</v>
      </c>
      <c r="G3" s="1109" t="s">
        <v>5119</v>
      </c>
      <c r="H3" s="1109" t="s">
        <v>5120</v>
      </c>
      <c r="I3" s="371">
        <v>2111</v>
      </c>
      <c r="J3" s="371" t="s">
        <v>171</v>
      </c>
      <c r="K3" s="370" t="s">
        <v>206</v>
      </c>
      <c r="L3" s="371" t="s">
        <v>5121</v>
      </c>
      <c r="M3" s="289"/>
      <c r="N3" s="289"/>
      <c r="O3" s="286"/>
      <c r="P3" s="289"/>
      <c r="Q3" s="289"/>
      <c r="R3" s="286"/>
      <c r="S3" s="353"/>
    </row>
    <row r="4" spans="1:19" x14ac:dyDescent="0.35">
      <c r="A4" s="288"/>
      <c r="B4" s="1103"/>
      <c r="C4" s="1111"/>
      <c r="D4" s="1103"/>
      <c r="E4" s="1103"/>
      <c r="F4" s="1114"/>
      <c r="G4" s="1111"/>
      <c r="H4" s="1111"/>
      <c r="I4" s="371">
        <v>2110</v>
      </c>
      <c r="J4" s="371" t="s">
        <v>171</v>
      </c>
      <c r="K4" s="370" t="s">
        <v>207</v>
      </c>
      <c r="L4" s="371" t="s">
        <v>5121</v>
      </c>
      <c r="M4" s="289"/>
      <c r="N4" s="289"/>
      <c r="O4" s="286"/>
      <c r="P4" s="289"/>
      <c r="Q4" s="289"/>
      <c r="R4" s="286"/>
      <c r="S4" s="353"/>
    </row>
    <row r="5" spans="1:19" ht="24" x14ac:dyDescent="0.35">
      <c r="A5" s="288"/>
      <c r="B5" s="1101">
        <f>B3+1</f>
        <v>2</v>
      </c>
      <c r="C5" s="1109" t="s">
        <v>5122</v>
      </c>
      <c r="D5" s="1101" t="s">
        <v>4</v>
      </c>
      <c r="E5" s="1101" t="s">
        <v>5123</v>
      </c>
      <c r="F5" s="1112" t="s">
        <v>5214</v>
      </c>
      <c r="G5" s="1109" t="s">
        <v>5124</v>
      </c>
      <c r="H5" s="1109" t="s">
        <v>5125</v>
      </c>
      <c r="I5" s="371">
        <v>2113</v>
      </c>
      <c r="J5" s="371" t="s">
        <v>171</v>
      </c>
      <c r="K5" s="370" t="s">
        <v>5796</v>
      </c>
      <c r="L5" s="371" t="s">
        <v>5121</v>
      </c>
      <c r="M5" s="289"/>
      <c r="N5" s="289"/>
      <c r="O5" s="286"/>
      <c r="P5" s="289"/>
      <c r="Q5" s="289"/>
      <c r="R5" s="286"/>
      <c r="S5" s="353"/>
    </row>
    <row r="6" spans="1:19" x14ac:dyDescent="0.35">
      <c r="A6" s="288"/>
      <c r="B6" s="1103"/>
      <c r="C6" s="1111"/>
      <c r="D6" s="1103"/>
      <c r="E6" s="1103"/>
      <c r="F6" s="1114"/>
      <c r="G6" s="1111"/>
      <c r="H6" s="1111"/>
      <c r="I6" s="371">
        <v>2112</v>
      </c>
      <c r="J6" s="371" t="s">
        <v>171</v>
      </c>
      <c r="K6" s="370" t="s">
        <v>211</v>
      </c>
      <c r="L6" s="371" t="s">
        <v>5121</v>
      </c>
      <c r="M6" s="289"/>
      <c r="N6" s="289"/>
      <c r="O6" s="286"/>
      <c r="P6" s="289"/>
      <c r="Q6" s="289"/>
      <c r="R6" s="286"/>
      <c r="S6" s="353"/>
    </row>
    <row r="7" spans="1:19" ht="24" x14ac:dyDescent="0.35">
      <c r="A7" s="288"/>
      <c r="B7" s="1101">
        <f>B5+1</f>
        <v>3</v>
      </c>
      <c r="C7" s="1109" t="s">
        <v>5126</v>
      </c>
      <c r="D7" s="1101" t="s">
        <v>4</v>
      </c>
      <c r="E7" s="1101" t="s">
        <v>5127</v>
      </c>
      <c r="F7" s="1112"/>
      <c r="G7" s="1109" t="s">
        <v>5128</v>
      </c>
      <c r="H7" s="1109" t="s">
        <v>5129</v>
      </c>
      <c r="I7" s="371">
        <v>1002</v>
      </c>
      <c r="J7" s="371" t="s">
        <v>171</v>
      </c>
      <c r="K7" s="370" t="s">
        <v>5797</v>
      </c>
      <c r="L7" s="371" t="s">
        <v>5121</v>
      </c>
      <c r="M7" s="289"/>
      <c r="N7" s="289"/>
      <c r="O7" s="286"/>
      <c r="P7" s="289"/>
      <c r="Q7" s="289"/>
      <c r="R7" s="286"/>
      <c r="S7" s="353"/>
    </row>
    <row r="8" spans="1:19" x14ac:dyDescent="0.35">
      <c r="A8" s="288"/>
      <c r="B8" s="1103"/>
      <c r="C8" s="1111"/>
      <c r="D8" s="1103"/>
      <c r="E8" s="1103"/>
      <c r="F8" s="1114"/>
      <c r="G8" s="1111"/>
      <c r="H8" s="1111"/>
      <c r="I8" s="371">
        <v>2803</v>
      </c>
      <c r="J8" s="371" t="s">
        <v>171</v>
      </c>
      <c r="K8" s="370" t="s">
        <v>1471</v>
      </c>
      <c r="L8" s="371" t="s">
        <v>5121</v>
      </c>
      <c r="M8" s="289"/>
      <c r="N8" s="289"/>
      <c r="O8" s="286"/>
      <c r="P8" s="289"/>
      <c r="Q8" s="289"/>
      <c r="R8" s="286"/>
      <c r="S8" s="353"/>
    </row>
    <row r="9" spans="1:19" ht="24" x14ac:dyDescent="0.35">
      <c r="A9" s="287"/>
      <c r="B9" s="1101">
        <f>B7+1</f>
        <v>4</v>
      </c>
      <c r="C9" s="1109" t="s">
        <v>5130</v>
      </c>
      <c r="D9" s="1101" t="s">
        <v>4</v>
      </c>
      <c r="E9" s="1101" t="s">
        <v>5123</v>
      </c>
      <c r="F9" s="1101" t="s">
        <v>21</v>
      </c>
      <c r="G9" s="1109" t="s">
        <v>5131</v>
      </c>
      <c r="H9" s="1109" t="s">
        <v>5204</v>
      </c>
      <c r="I9" s="165">
        <v>1010</v>
      </c>
      <c r="J9" s="371" t="s">
        <v>171</v>
      </c>
      <c r="K9" s="169" t="s">
        <v>216</v>
      </c>
      <c r="L9" s="273" t="s">
        <v>5801</v>
      </c>
      <c r="M9" s="298"/>
      <c r="N9" s="298"/>
      <c r="O9" s="297"/>
      <c r="P9" s="298"/>
      <c r="Q9" s="298"/>
      <c r="R9" s="297"/>
      <c r="S9" s="354"/>
    </row>
    <row r="10" spans="1:19" ht="24" x14ac:dyDescent="0.35">
      <c r="A10" s="287"/>
      <c r="B10" s="1102"/>
      <c r="C10" s="1110"/>
      <c r="D10" s="1102"/>
      <c r="E10" s="1102"/>
      <c r="F10" s="1102"/>
      <c r="G10" s="1110"/>
      <c r="H10" s="1110"/>
      <c r="I10" s="165">
        <v>1009</v>
      </c>
      <c r="J10" s="371" t="s">
        <v>171</v>
      </c>
      <c r="K10" s="169" t="s">
        <v>5798</v>
      </c>
      <c r="L10" s="273" t="s">
        <v>5799</v>
      </c>
      <c r="M10" s="298"/>
      <c r="N10" s="298"/>
      <c r="O10" s="297"/>
      <c r="P10" s="298"/>
      <c r="Q10" s="298"/>
      <c r="R10" s="297"/>
      <c r="S10" s="354"/>
    </row>
    <row r="11" spans="1:19" ht="24" x14ac:dyDescent="0.35">
      <c r="A11" s="287"/>
      <c r="B11" s="1103"/>
      <c r="C11" s="1111"/>
      <c r="D11" s="1103"/>
      <c r="E11" s="1103"/>
      <c r="F11" s="1103"/>
      <c r="G11" s="1111"/>
      <c r="H11" s="1111"/>
      <c r="I11" s="165">
        <v>2804</v>
      </c>
      <c r="J11" s="371" t="s">
        <v>171</v>
      </c>
      <c r="K11" s="169" t="s">
        <v>1469</v>
      </c>
      <c r="L11" s="273" t="s">
        <v>5800</v>
      </c>
      <c r="M11" s="298"/>
      <c r="N11" s="298"/>
      <c r="O11" s="297"/>
      <c r="P11" s="298"/>
      <c r="Q11" s="298"/>
      <c r="R11" s="297"/>
      <c r="S11" s="354"/>
    </row>
    <row r="12" spans="1:19" ht="28.5" customHeight="1" x14ac:dyDescent="0.35">
      <c r="A12" s="287"/>
      <c r="B12" s="1101">
        <f>B9+1</f>
        <v>5</v>
      </c>
      <c r="C12" s="1109" t="s">
        <v>5132</v>
      </c>
      <c r="D12" s="1101" t="s">
        <v>4</v>
      </c>
      <c r="E12" s="1101" t="s">
        <v>5133</v>
      </c>
      <c r="F12" s="1112" t="s">
        <v>5134</v>
      </c>
      <c r="G12" s="1109" t="s">
        <v>5135</v>
      </c>
      <c r="H12" s="1101"/>
      <c r="I12" s="165">
        <v>2805</v>
      </c>
      <c r="J12" s="371" t="s">
        <v>171</v>
      </c>
      <c r="K12" s="169" t="s">
        <v>1467</v>
      </c>
      <c r="L12" s="273" t="s">
        <v>5806</v>
      </c>
      <c r="M12" s="298"/>
      <c r="N12" s="298"/>
      <c r="O12" s="297"/>
      <c r="P12" s="298"/>
      <c r="Q12" s="298"/>
      <c r="R12" s="297"/>
      <c r="S12" s="354"/>
    </row>
    <row r="13" spans="1:19" ht="24" x14ac:dyDescent="0.35">
      <c r="A13" s="287"/>
      <c r="B13" s="1103"/>
      <c r="C13" s="1111"/>
      <c r="D13" s="1103"/>
      <c r="E13" s="1103"/>
      <c r="F13" s="1114"/>
      <c r="G13" s="1111"/>
      <c r="H13" s="1103"/>
      <c r="I13" s="165">
        <v>2806</v>
      </c>
      <c r="J13" s="371" t="s">
        <v>171</v>
      </c>
      <c r="K13" s="169" t="s">
        <v>5804</v>
      </c>
      <c r="L13" s="273" t="s">
        <v>5805</v>
      </c>
      <c r="M13" s="298"/>
      <c r="N13" s="298"/>
      <c r="O13" s="297"/>
      <c r="P13" s="298"/>
      <c r="Q13" s="298"/>
      <c r="R13" s="297"/>
      <c r="S13" s="354"/>
    </row>
    <row r="14" spans="1:19" ht="72" x14ac:dyDescent="0.35">
      <c r="A14" s="287"/>
      <c r="B14" s="1101">
        <f>B12+1</f>
        <v>6</v>
      </c>
      <c r="C14" s="1109" t="s">
        <v>5136</v>
      </c>
      <c r="D14" s="1101" t="s">
        <v>4</v>
      </c>
      <c r="E14" s="1101" t="s">
        <v>5123</v>
      </c>
      <c r="F14" s="1101" t="s">
        <v>21</v>
      </c>
      <c r="G14" s="1109" t="s">
        <v>5137</v>
      </c>
      <c r="H14" s="1109" t="s">
        <v>5138</v>
      </c>
      <c r="I14" s="165">
        <v>2807</v>
      </c>
      <c r="J14" s="371" t="s">
        <v>171</v>
      </c>
      <c r="K14" s="169" t="s">
        <v>1464</v>
      </c>
      <c r="L14" s="273" t="s">
        <v>5812</v>
      </c>
      <c r="M14" s="298"/>
      <c r="N14" s="298"/>
      <c r="O14" s="297"/>
      <c r="P14" s="299">
        <v>4196</v>
      </c>
      <c r="Q14" s="299" t="s">
        <v>1072</v>
      </c>
      <c r="R14" s="296" t="s">
        <v>5141</v>
      </c>
      <c r="S14" s="354"/>
    </row>
    <row r="15" spans="1:19" ht="24" x14ac:dyDescent="0.35">
      <c r="A15" s="287"/>
      <c r="B15" s="1102"/>
      <c r="C15" s="1110"/>
      <c r="D15" s="1102"/>
      <c r="E15" s="1102"/>
      <c r="F15" s="1102"/>
      <c r="G15" s="1110"/>
      <c r="H15" s="1110"/>
      <c r="I15" s="165">
        <v>2808</v>
      </c>
      <c r="J15" s="371" t="s">
        <v>171</v>
      </c>
      <c r="K15" s="169" t="s">
        <v>1462</v>
      </c>
      <c r="L15" s="273" t="s">
        <v>5811</v>
      </c>
      <c r="M15" s="298"/>
      <c r="N15" s="298"/>
      <c r="O15" s="297"/>
      <c r="P15" s="299"/>
      <c r="Q15" s="299"/>
      <c r="R15" s="296"/>
      <c r="S15" s="354"/>
    </row>
    <row r="16" spans="1:19" ht="24" x14ac:dyDescent="0.35">
      <c r="A16" s="287"/>
      <c r="B16" s="1102"/>
      <c r="C16" s="1110"/>
      <c r="D16" s="1102"/>
      <c r="E16" s="1102"/>
      <c r="F16" s="1102"/>
      <c r="G16" s="1110"/>
      <c r="H16" s="1110"/>
      <c r="I16" s="165">
        <v>2809</v>
      </c>
      <c r="J16" s="371" t="s">
        <v>171</v>
      </c>
      <c r="K16" s="169" t="s">
        <v>1460</v>
      </c>
      <c r="L16" s="273" t="s">
        <v>5144</v>
      </c>
      <c r="M16" s="298"/>
      <c r="N16" s="298"/>
      <c r="O16" s="297"/>
      <c r="P16" s="299"/>
      <c r="Q16" s="299"/>
      <c r="R16" s="296"/>
      <c r="S16" s="354"/>
    </row>
    <row r="17" spans="1:19" ht="24" x14ac:dyDescent="0.35">
      <c r="A17" s="287"/>
      <c r="B17" s="1103"/>
      <c r="C17" s="1111"/>
      <c r="D17" s="1103"/>
      <c r="E17" s="1103"/>
      <c r="F17" s="1103"/>
      <c r="G17" s="1111"/>
      <c r="H17" s="1111"/>
      <c r="I17" s="165">
        <v>2810</v>
      </c>
      <c r="J17" s="371" t="s">
        <v>171</v>
      </c>
      <c r="K17" s="169" t="s">
        <v>1458</v>
      </c>
      <c r="L17" s="273" t="s">
        <v>5144</v>
      </c>
      <c r="M17" s="298"/>
      <c r="N17" s="298"/>
      <c r="O17" s="297"/>
      <c r="P17" s="299"/>
      <c r="Q17" s="299"/>
      <c r="R17" s="296"/>
      <c r="S17" s="354"/>
    </row>
    <row r="18" spans="1:19" ht="48.65" customHeight="1" x14ac:dyDescent="0.35">
      <c r="A18" s="287"/>
      <c r="B18" s="1101">
        <f>B14+1</f>
        <v>7</v>
      </c>
      <c r="C18" s="1109" t="s">
        <v>5142</v>
      </c>
      <c r="D18" s="1101" t="s">
        <v>4</v>
      </c>
      <c r="E18" s="1101" t="s">
        <v>5133</v>
      </c>
      <c r="F18" s="1112" t="s">
        <v>5134</v>
      </c>
      <c r="G18" s="1109" t="s">
        <v>5143</v>
      </c>
      <c r="H18" s="1101"/>
      <c r="I18" s="165">
        <v>2811</v>
      </c>
      <c r="J18" s="371" t="s">
        <v>171</v>
      </c>
      <c r="K18" s="169" t="s">
        <v>1456</v>
      </c>
      <c r="L18" s="273" t="s">
        <v>5809</v>
      </c>
      <c r="M18" s="298"/>
      <c r="N18" s="298"/>
      <c r="O18" s="297"/>
      <c r="P18" s="299"/>
      <c r="Q18" s="299"/>
      <c r="R18" s="297"/>
      <c r="S18" s="354"/>
    </row>
    <row r="19" spans="1:19" ht="48.65" customHeight="1" x14ac:dyDescent="0.35">
      <c r="A19" s="287"/>
      <c r="B19" s="1103"/>
      <c r="C19" s="1111"/>
      <c r="D19" s="1103"/>
      <c r="E19" s="1103"/>
      <c r="F19" s="1114"/>
      <c r="G19" s="1111"/>
      <c r="H19" s="1103"/>
      <c r="I19" s="165">
        <v>2812</v>
      </c>
      <c r="J19" s="371" t="s">
        <v>171</v>
      </c>
      <c r="K19" s="169" t="s">
        <v>5807</v>
      </c>
      <c r="L19" s="273" t="s">
        <v>5808</v>
      </c>
      <c r="M19" s="298"/>
      <c r="N19" s="298"/>
      <c r="O19" s="297"/>
      <c r="P19" s="299"/>
      <c r="Q19" s="299"/>
      <c r="R19" s="297"/>
      <c r="S19" s="354"/>
    </row>
    <row r="20" spans="1:19" ht="24" x14ac:dyDescent="0.35">
      <c r="A20" s="287"/>
      <c r="B20" s="1115">
        <f>B18+1</f>
        <v>8</v>
      </c>
      <c r="C20" s="1105" t="s">
        <v>5147</v>
      </c>
      <c r="D20" s="1104" t="s">
        <v>4</v>
      </c>
      <c r="E20" s="1104" t="s">
        <v>11</v>
      </c>
      <c r="F20" s="1104"/>
      <c r="G20" s="1105" t="s">
        <v>5145</v>
      </c>
      <c r="H20" s="370" t="s">
        <v>5146</v>
      </c>
      <c r="I20" s="165">
        <v>2813</v>
      </c>
      <c r="J20" s="165" t="s">
        <v>171</v>
      </c>
      <c r="K20" s="169" t="s">
        <v>1452</v>
      </c>
      <c r="L20" s="165" t="s">
        <v>5144</v>
      </c>
      <c r="M20" s="298"/>
      <c r="N20" s="298"/>
      <c r="O20" s="297"/>
      <c r="P20" s="298"/>
      <c r="Q20" s="298"/>
      <c r="R20" s="296"/>
      <c r="S20" s="354"/>
    </row>
    <row r="21" spans="1:19" ht="24" x14ac:dyDescent="0.35">
      <c r="A21" s="287"/>
      <c r="B21" s="1115"/>
      <c r="C21" s="1105"/>
      <c r="D21" s="1104"/>
      <c r="E21" s="1104"/>
      <c r="F21" s="1104"/>
      <c r="G21" s="1105"/>
      <c r="H21" s="715"/>
      <c r="I21" s="709">
        <v>2814</v>
      </c>
      <c r="J21" s="709" t="s">
        <v>171</v>
      </c>
      <c r="K21" s="169" t="s">
        <v>1450</v>
      </c>
      <c r="L21" s="709" t="s">
        <v>5144</v>
      </c>
      <c r="M21" s="298"/>
      <c r="N21" s="298"/>
      <c r="O21" s="297"/>
      <c r="P21" s="298"/>
      <c r="Q21" s="298"/>
      <c r="R21" s="296"/>
      <c r="S21" s="354"/>
    </row>
    <row r="22" spans="1:19" ht="36" x14ac:dyDescent="0.35">
      <c r="A22" s="287"/>
      <c r="B22" s="1115"/>
      <c r="C22" s="1105"/>
      <c r="D22" s="1104"/>
      <c r="E22" s="1104"/>
      <c r="F22" s="1104"/>
      <c r="G22" s="1105"/>
      <c r="H22" s="370" t="s">
        <v>5148</v>
      </c>
      <c r="I22" s="97">
        <v>2815</v>
      </c>
      <c r="J22" s="97" t="s">
        <v>171</v>
      </c>
      <c r="K22" s="719" t="s">
        <v>6491</v>
      </c>
      <c r="L22" s="709" t="s">
        <v>5144</v>
      </c>
      <c r="M22" s="298"/>
      <c r="N22" s="298"/>
      <c r="O22" s="297"/>
      <c r="P22" s="298"/>
      <c r="Q22" s="298"/>
      <c r="R22" s="297"/>
      <c r="S22" s="354"/>
    </row>
    <row r="23" spans="1:19" ht="24" customHeight="1" x14ac:dyDescent="0.35">
      <c r="A23" s="287"/>
      <c r="B23" s="1106">
        <f>B20+1</f>
        <v>9</v>
      </c>
      <c r="C23" s="1109" t="s">
        <v>5152</v>
      </c>
      <c r="D23" s="1101" t="s">
        <v>4</v>
      </c>
      <c r="E23" s="1101" t="s">
        <v>43</v>
      </c>
      <c r="F23" s="1101"/>
      <c r="G23" s="1109" t="s">
        <v>5150</v>
      </c>
      <c r="H23" s="1109" t="s">
        <v>5151</v>
      </c>
      <c r="I23" s="165">
        <v>2816</v>
      </c>
      <c r="J23" s="165" t="s">
        <v>171</v>
      </c>
      <c r="K23" s="169" t="s">
        <v>1448</v>
      </c>
      <c r="L23" s="165" t="s">
        <v>5144</v>
      </c>
      <c r="M23" s="298"/>
      <c r="N23" s="298"/>
      <c r="O23" s="297"/>
      <c r="P23" s="298"/>
      <c r="Q23" s="298"/>
      <c r="R23" s="297"/>
      <c r="S23" s="354"/>
    </row>
    <row r="24" spans="1:19" ht="24" x14ac:dyDescent="0.35">
      <c r="A24" s="287"/>
      <c r="B24" s="1107"/>
      <c r="C24" s="1110"/>
      <c r="D24" s="1102"/>
      <c r="E24" s="1102"/>
      <c r="F24" s="1102"/>
      <c r="G24" s="1111"/>
      <c r="H24" s="1111"/>
      <c r="I24" s="165">
        <v>2817</v>
      </c>
      <c r="J24" s="165" t="s">
        <v>171</v>
      </c>
      <c r="K24" s="169" t="s">
        <v>1446</v>
      </c>
      <c r="L24" s="165" t="s">
        <v>5144</v>
      </c>
      <c r="M24" s="298"/>
      <c r="N24" s="298"/>
      <c r="O24" s="297"/>
      <c r="P24" s="298"/>
      <c r="Q24" s="298"/>
      <c r="R24" s="297"/>
      <c r="S24" s="354"/>
    </row>
    <row r="25" spans="1:19" ht="24" x14ac:dyDescent="0.35">
      <c r="A25" s="287"/>
      <c r="B25" s="1107"/>
      <c r="C25" s="1110"/>
      <c r="D25" s="1102"/>
      <c r="E25" s="1102"/>
      <c r="F25" s="1102"/>
      <c r="G25" s="1109" t="s">
        <v>5153</v>
      </c>
      <c r="H25" s="1109" t="s">
        <v>5154</v>
      </c>
      <c r="I25" s="165">
        <v>2818</v>
      </c>
      <c r="J25" s="165" t="s">
        <v>171</v>
      </c>
      <c r="K25" s="169" t="s">
        <v>1444</v>
      </c>
      <c r="L25" s="165" t="s">
        <v>5121</v>
      </c>
      <c r="M25" s="298"/>
      <c r="N25" s="298"/>
      <c r="O25" s="297"/>
      <c r="P25" s="298"/>
      <c r="Q25" s="298"/>
      <c r="R25" s="297"/>
      <c r="S25" s="354"/>
    </row>
    <row r="26" spans="1:19" ht="24" x14ac:dyDescent="0.35">
      <c r="A26" s="287"/>
      <c r="B26" s="1107"/>
      <c r="C26" s="1110"/>
      <c r="D26" s="1102"/>
      <c r="E26" s="1102"/>
      <c r="F26" s="1102"/>
      <c r="G26" s="1111"/>
      <c r="H26" s="1111"/>
      <c r="I26" s="165">
        <v>2819</v>
      </c>
      <c r="J26" s="165" t="s">
        <v>171</v>
      </c>
      <c r="K26" s="169" t="s">
        <v>1442</v>
      </c>
      <c r="L26" s="165" t="s">
        <v>5121</v>
      </c>
      <c r="M26" s="298"/>
      <c r="N26" s="298"/>
      <c r="O26" s="297"/>
      <c r="P26" s="298"/>
      <c r="Q26" s="298"/>
      <c r="R26" s="297"/>
      <c r="S26" s="354"/>
    </row>
    <row r="27" spans="1:19" ht="24" x14ac:dyDescent="0.35">
      <c r="A27" s="287"/>
      <c r="B27" s="1107"/>
      <c r="C27" s="1110"/>
      <c r="D27" s="1102"/>
      <c r="E27" s="1102"/>
      <c r="F27" s="1102"/>
      <c r="G27" s="1109" t="s">
        <v>5155</v>
      </c>
      <c r="H27" s="1109" t="s">
        <v>5156</v>
      </c>
      <c r="I27" s="165">
        <v>2820</v>
      </c>
      <c r="J27" s="165" t="s">
        <v>171</v>
      </c>
      <c r="K27" s="169" t="s">
        <v>1440</v>
      </c>
      <c r="L27" s="165" t="s">
        <v>5121</v>
      </c>
      <c r="M27" s="298"/>
      <c r="N27" s="298"/>
      <c r="O27" s="297"/>
      <c r="P27" s="298"/>
      <c r="Q27" s="298"/>
      <c r="R27" s="297"/>
      <c r="S27" s="354"/>
    </row>
    <row r="28" spans="1:19" ht="24" x14ac:dyDescent="0.35">
      <c r="A28" s="287"/>
      <c r="B28" s="1108"/>
      <c r="C28" s="1111"/>
      <c r="D28" s="1103"/>
      <c r="E28" s="1103"/>
      <c r="F28" s="1103"/>
      <c r="G28" s="1111"/>
      <c r="H28" s="1111"/>
      <c r="I28" s="165">
        <v>2821</v>
      </c>
      <c r="J28" s="165" t="s">
        <v>171</v>
      </c>
      <c r="K28" s="169" t="s">
        <v>1438</v>
      </c>
      <c r="L28" s="165" t="s">
        <v>5121</v>
      </c>
      <c r="M28" s="298"/>
      <c r="N28" s="298"/>
      <c r="O28" s="297"/>
      <c r="P28" s="298"/>
      <c r="Q28" s="298"/>
      <c r="R28" s="297"/>
      <c r="S28" s="354"/>
    </row>
    <row r="29" spans="1:19" ht="84" x14ac:dyDescent="0.35">
      <c r="A29" s="287"/>
      <c r="B29" s="1101">
        <f>B23+1</f>
        <v>10</v>
      </c>
      <c r="C29" s="1109" t="s">
        <v>5160</v>
      </c>
      <c r="D29" s="1101" t="s">
        <v>4</v>
      </c>
      <c r="E29" s="1101" t="s">
        <v>854</v>
      </c>
      <c r="F29" s="1112"/>
      <c r="G29" s="1109" t="s">
        <v>5157</v>
      </c>
      <c r="H29" s="370" t="s">
        <v>5158</v>
      </c>
      <c r="I29" s="165">
        <v>2822</v>
      </c>
      <c r="J29" s="165" t="s">
        <v>171</v>
      </c>
      <c r="K29" s="169" t="s">
        <v>5810</v>
      </c>
      <c r="L29" s="165" t="s">
        <v>5144</v>
      </c>
      <c r="M29" s="299">
        <v>2874</v>
      </c>
      <c r="N29" s="299" t="s">
        <v>171</v>
      </c>
      <c r="O29" s="296" t="s">
        <v>5159</v>
      </c>
      <c r="P29" s="299" t="s">
        <v>5144</v>
      </c>
      <c r="Q29" s="298"/>
      <c r="R29" s="297"/>
      <c r="S29" s="354"/>
    </row>
    <row r="30" spans="1:19" x14ac:dyDescent="0.35">
      <c r="A30" s="287"/>
      <c r="B30" s="1102"/>
      <c r="C30" s="1110"/>
      <c r="D30" s="1102"/>
      <c r="E30" s="1102"/>
      <c r="F30" s="1113"/>
      <c r="G30" s="1110"/>
      <c r="H30" s="370"/>
      <c r="I30" s="165">
        <v>2823</v>
      </c>
      <c r="J30" s="165" t="s">
        <v>171</v>
      </c>
      <c r="K30" s="169" t="s">
        <v>1434</v>
      </c>
      <c r="L30" s="165" t="s">
        <v>5144</v>
      </c>
      <c r="M30" s="299"/>
      <c r="N30" s="299"/>
      <c r="O30" s="296"/>
      <c r="P30" s="299"/>
      <c r="Q30" s="298"/>
      <c r="R30" s="297"/>
      <c r="S30" s="354"/>
    </row>
    <row r="31" spans="1:19" ht="24" x14ac:dyDescent="0.35">
      <c r="A31" s="287"/>
      <c r="B31" s="1102"/>
      <c r="C31" s="1110"/>
      <c r="D31" s="1102"/>
      <c r="E31" s="1102"/>
      <c r="F31" s="1113"/>
      <c r="G31" s="1110"/>
      <c r="H31" s="370"/>
      <c r="I31" s="165">
        <v>2824</v>
      </c>
      <c r="J31" s="165" t="s">
        <v>171</v>
      </c>
      <c r="K31" s="169" t="s">
        <v>1432</v>
      </c>
      <c r="L31" s="165" t="s">
        <v>5144</v>
      </c>
      <c r="M31" s="299"/>
      <c r="N31" s="299"/>
      <c r="O31" s="296"/>
      <c r="P31" s="299"/>
      <c r="Q31" s="298"/>
      <c r="R31" s="297"/>
      <c r="S31" s="354"/>
    </row>
    <row r="32" spans="1:19" ht="24" x14ac:dyDescent="0.35">
      <c r="A32" s="287"/>
      <c r="B32" s="1103"/>
      <c r="C32" s="1111"/>
      <c r="D32" s="1103"/>
      <c r="E32" s="1103"/>
      <c r="F32" s="1114"/>
      <c r="G32" s="1111"/>
      <c r="H32" s="370"/>
      <c r="I32" s="165">
        <v>2825</v>
      </c>
      <c r="J32" s="165" t="s">
        <v>171</v>
      </c>
      <c r="K32" s="169" t="s">
        <v>1430</v>
      </c>
      <c r="L32" s="165" t="s">
        <v>5144</v>
      </c>
      <c r="M32" s="299"/>
      <c r="N32" s="299"/>
      <c r="O32" s="296"/>
      <c r="P32" s="299"/>
      <c r="Q32" s="298"/>
      <c r="R32" s="297"/>
      <c r="S32" s="354"/>
    </row>
    <row r="33" spans="1:19" ht="24" x14ac:dyDescent="0.35">
      <c r="A33" s="287"/>
      <c r="B33" s="1101">
        <f>B29+1</f>
        <v>11</v>
      </c>
      <c r="C33" s="1109" t="s">
        <v>5161</v>
      </c>
      <c r="D33" s="1101" t="s">
        <v>4</v>
      </c>
      <c r="E33" s="1101" t="s">
        <v>10</v>
      </c>
      <c r="F33" s="1116" t="s">
        <v>5149</v>
      </c>
      <c r="G33" s="1109" t="s">
        <v>5162</v>
      </c>
      <c r="H33" s="1109" t="s">
        <v>5163</v>
      </c>
      <c r="I33" s="165">
        <v>2826</v>
      </c>
      <c r="J33" s="165" t="s">
        <v>171</v>
      </c>
      <c r="K33" s="169" t="s">
        <v>1428</v>
      </c>
      <c r="L33" s="165" t="s">
        <v>5121</v>
      </c>
      <c r="M33" s="298"/>
      <c r="N33" s="298"/>
      <c r="O33" s="297"/>
      <c r="P33" s="298"/>
      <c r="Q33" s="298"/>
      <c r="R33" s="297"/>
      <c r="S33" s="354"/>
    </row>
    <row r="34" spans="1:19" x14ac:dyDescent="0.35">
      <c r="A34" s="287"/>
      <c r="B34" s="1102"/>
      <c r="C34" s="1110"/>
      <c r="D34" s="1102"/>
      <c r="E34" s="1103"/>
      <c r="F34" s="1117"/>
      <c r="G34" s="1111"/>
      <c r="H34" s="1111"/>
      <c r="I34" s="165">
        <v>2827</v>
      </c>
      <c r="J34" s="165" t="s">
        <v>171</v>
      </c>
      <c r="K34" s="169" t="s">
        <v>1426</v>
      </c>
      <c r="L34" s="165" t="s">
        <v>5121</v>
      </c>
      <c r="M34" s="298"/>
      <c r="N34" s="298"/>
      <c r="O34" s="297"/>
      <c r="P34" s="298"/>
      <c r="Q34" s="298"/>
      <c r="R34" s="297"/>
      <c r="S34" s="354"/>
    </row>
    <row r="35" spans="1:19" ht="24" x14ac:dyDescent="0.35">
      <c r="A35" s="287"/>
      <c r="B35" s="1102"/>
      <c r="C35" s="1110"/>
      <c r="D35" s="1102"/>
      <c r="E35" s="1101"/>
      <c r="F35" s="1112"/>
      <c r="G35" s="1109" t="s">
        <v>5164</v>
      </c>
      <c r="H35" s="1109" t="s">
        <v>5154</v>
      </c>
      <c r="I35" s="165">
        <v>2828</v>
      </c>
      <c r="J35" s="165" t="s">
        <v>171</v>
      </c>
      <c r="K35" s="169" t="s">
        <v>1424</v>
      </c>
      <c r="L35" s="165" t="s">
        <v>5121</v>
      </c>
      <c r="M35" s="298"/>
      <c r="N35" s="298"/>
      <c r="O35" s="297"/>
      <c r="P35" s="298"/>
      <c r="Q35" s="298"/>
      <c r="R35" s="297"/>
      <c r="S35" s="354"/>
    </row>
    <row r="36" spans="1:19" ht="24" x14ac:dyDescent="0.35">
      <c r="A36" s="287"/>
      <c r="B36" s="1102"/>
      <c r="C36" s="1110"/>
      <c r="D36" s="1102"/>
      <c r="E36" s="1102"/>
      <c r="F36" s="1113"/>
      <c r="G36" s="1111"/>
      <c r="H36" s="1111"/>
      <c r="I36" s="165">
        <v>2829</v>
      </c>
      <c r="J36" s="165" t="s">
        <v>171</v>
      </c>
      <c r="K36" s="169" t="s">
        <v>1422</v>
      </c>
      <c r="L36" s="165" t="s">
        <v>5121</v>
      </c>
      <c r="M36" s="298"/>
      <c r="N36" s="298"/>
      <c r="O36" s="297"/>
      <c r="P36" s="298"/>
      <c r="Q36" s="298"/>
      <c r="R36" s="297"/>
      <c r="S36" s="354"/>
    </row>
    <row r="37" spans="1:19" ht="24" x14ac:dyDescent="0.35">
      <c r="A37" s="287"/>
      <c r="B37" s="1102"/>
      <c r="C37" s="1110"/>
      <c r="D37" s="1102"/>
      <c r="E37" s="1103"/>
      <c r="F37" s="1114"/>
      <c r="G37" s="1109" t="s">
        <v>5165</v>
      </c>
      <c r="H37" s="1109" t="s">
        <v>5156</v>
      </c>
      <c r="I37" s="165">
        <v>2830</v>
      </c>
      <c r="J37" s="165" t="s">
        <v>171</v>
      </c>
      <c r="K37" s="169" t="s">
        <v>1420</v>
      </c>
      <c r="L37" s="165" t="s">
        <v>5121</v>
      </c>
      <c r="M37" s="298"/>
      <c r="N37" s="298"/>
      <c r="O37" s="297"/>
      <c r="P37" s="298"/>
      <c r="Q37" s="298"/>
      <c r="R37" s="297"/>
      <c r="S37" s="354"/>
    </row>
    <row r="38" spans="1:19" ht="24" x14ac:dyDescent="0.35">
      <c r="A38" s="287"/>
      <c r="B38" s="1103"/>
      <c r="C38" s="1111"/>
      <c r="D38" s="1103"/>
      <c r="E38" s="447"/>
      <c r="F38" s="448"/>
      <c r="G38" s="1111"/>
      <c r="H38" s="1111"/>
      <c r="I38" s="165">
        <v>2831</v>
      </c>
      <c r="J38" s="165" t="s">
        <v>171</v>
      </c>
      <c r="K38" s="169" t="s">
        <v>1418</v>
      </c>
      <c r="L38" s="709" t="s">
        <v>5121</v>
      </c>
      <c r="M38" s="298"/>
      <c r="N38" s="298"/>
      <c r="O38" s="297"/>
      <c r="P38" s="298"/>
      <c r="Q38" s="298"/>
      <c r="R38" s="297"/>
      <c r="S38" s="354"/>
    </row>
    <row r="39" spans="1:19" x14ac:dyDescent="0.35">
      <c r="A39" s="287"/>
      <c r="B39" s="1101">
        <f>B33+1</f>
        <v>12</v>
      </c>
      <c r="C39" s="1109" t="s">
        <v>5166</v>
      </c>
      <c r="D39" s="1101" t="s">
        <v>4</v>
      </c>
      <c r="E39" s="1101" t="s">
        <v>10</v>
      </c>
      <c r="F39" s="1118"/>
      <c r="G39" s="1109" t="s">
        <v>5167</v>
      </c>
      <c r="H39" s="1109" t="s">
        <v>5168</v>
      </c>
      <c r="I39" s="371">
        <v>2832</v>
      </c>
      <c r="J39" s="165" t="s">
        <v>171</v>
      </c>
      <c r="K39" s="370" t="s">
        <v>1416</v>
      </c>
      <c r="L39" s="371" t="s">
        <v>5144</v>
      </c>
      <c r="M39" s="293"/>
      <c r="N39" s="289"/>
      <c r="O39" s="286"/>
      <c r="P39" s="289"/>
      <c r="Q39" s="289"/>
      <c r="R39" s="289"/>
      <c r="S39" s="355"/>
    </row>
    <row r="40" spans="1:19" x14ac:dyDescent="0.35">
      <c r="A40" s="287"/>
      <c r="B40" s="1102"/>
      <c r="C40" s="1110"/>
      <c r="D40" s="1102"/>
      <c r="E40" s="1102"/>
      <c r="F40" s="1119"/>
      <c r="G40" s="1111"/>
      <c r="H40" s="1111"/>
      <c r="I40" s="371">
        <v>2833</v>
      </c>
      <c r="J40" s="165" t="s">
        <v>171</v>
      </c>
      <c r="K40" s="370" t="s">
        <v>1414</v>
      </c>
      <c r="L40" s="371" t="s">
        <v>5144</v>
      </c>
      <c r="M40" s="293"/>
      <c r="N40" s="289"/>
      <c r="O40" s="286"/>
      <c r="P40" s="289"/>
      <c r="Q40" s="289"/>
      <c r="R40" s="289"/>
      <c r="S40" s="355"/>
    </row>
    <row r="41" spans="1:19" ht="24" x14ac:dyDescent="0.35">
      <c r="A41" s="287"/>
      <c r="B41" s="1102"/>
      <c r="C41" s="1110"/>
      <c r="D41" s="1102"/>
      <c r="E41" s="1102"/>
      <c r="F41" s="1112"/>
      <c r="G41" s="1109" t="s">
        <v>5169</v>
      </c>
      <c r="H41" s="1109" t="s">
        <v>5154</v>
      </c>
      <c r="I41" s="371">
        <v>2834</v>
      </c>
      <c r="J41" s="371" t="s">
        <v>171</v>
      </c>
      <c r="K41" s="370" t="s">
        <v>1412</v>
      </c>
      <c r="L41" s="371" t="s">
        <v>5121</v>
      </c>
      <c r="M41" s="293"/>
      <c r="N41" s="289"/>
      <c r="O41" s="286"/>
      <c r="P41" s="289"/>
      <c r="Q41" s="289"/>
      <c r="R41" s="289"/>
      <c r="S41" s="355"/>
    </row>
    <row r="42" spans="1:19" x14ac:dyDescent="0.35">
      <c r="A42" s="287"/>
      <c r="B42" s="1103"/>
      <c r="C42" s="1111"/>
      <c r="D42" s="1103"/>
      <c r="E42" s="1103"/>
      <c r="F42" s="1114"/>
      <c r="G42" s="1111"/>
      <c r="H42" s="1111"/>
      <c r="I42" s="371">
        <v>2835</v>
      </c>
      <c r="J42" s="165" t="s">
        <v>171</v>
      </c>
      <c r="K42" s="370" t="s">
        <v>1410</v>
      </c>
      <c r="L42" s="371" t="s">
        <v>5121</v>
      </c>
      <c r="M42" s="293"/>
      <c r="N42" s="289"/>
      <c r="O42" s="286"/>
      <c r="P42" s="289"/>
      <c r="Q42" s="289"/>
      <c r="R42" s="289"/>
      <c r="S42" s="355"/>
    </row>
    <row r="43" spans="1:19" ht="24" x14ac:dyDescent="0.35">
      <c r="A43" s="287"/>
      <c r="B43" s="1101">
        <f>B39+1</f>
        <v>13</v>
      </c>
      <c r="C43" s="1109" t="s">
        <v>5170</v>
      </c>
      <c r="D43" s="1101" t="s">
        <v>4</v>
      </c>
      <c r="E43" s="1101" t="s">
        <v>54</v>
      </c>
      <c r="F43" s="1112"/>
      <c r="G43" s="1109" t="s">
        <v>5171</v>
      </c>
      <c r="H43" s="1109" t="s">
        <v>5172</v>
      </c>
      <c r="I43" s="371">
        <v>2836</v>
      </c>
      <c r="J43" s="165" t="s">
        <v>171</v>
      </c>
      <c r="K43" s="370" t="s">
        <v>5173</v>
      </c>
      <c r="L43" s="371" t="s">
        <v>5121</v>
      </c>
      <c r="M43" s="293"/>
      <c r="N43" s="289"/>
      <c r="O43" s="286"/>
      <c r="P43" s="289"/>
      <c r="Q43" s="289"/>
      <c r="R43" s="289"/>
      <c r="S43" s="355"/>
    </row>
    <row r="44" spans="1:19" x14ac:dyDescent="0.35">
      <c r="A44" s="287"/>
      <c r="B44" s="1103"/>
      <c r="C44" s="1111"/>
      <c r="D44" s="1103"/>
      <c r="E44" s="1103"/>
      <c r="F44" s="1114"/>
      <c r="G44" s="1111"/>
      <c r="H44" s="1111"/>
      <c r="I44" s="371">
        <v>2837</v>
      </c>
      <c r="J44" s="165" t="s">
        <v>171</v>
      </c>
      <c r="K44" s="370" t="s">
        <v>1406</v>
      </c>
      <c r="L44" s="371" t="s">
        <v>5121</v>
      </c>
      <c r="M44" s="293"/>
      <c r="N44" s="289"/>
      <c r="O44" s="286"/>
      <c r="P44" s="289"/>
      <c r="Q44" s="289"/>
      <c r="R44" s="289"/>
      <c r="S44" s="355"/>
    </row>
    <row r="45" spans="1:19" ht="24" x14ac:dyDescent="0.35">
      <c r="A45" s="287"/>
      <c r="B45" s="1101">
        <f>B43+1</f>
        <v>14</v>
      </c>
      <c r="C45" s="1109" t="s">
        <v>5174</v>
      </c>
      <c r="D45" s="1101" t="s">
        <v>8</v>
      </c>
      <c r="E45" s="1101" t="s">
        <v>62</v>
      </c>
      <c r="F45" s="1112"/>
      <c r="G45" s="370" t="s">
        <v>5175</v>
      </c>
      <c r="H45" s="370"/>
      <c r="I45" s="371">
        <v>2838</v>
      </c>
      <c r="J45" s="371" t="s">
        <v>171</v>
      </c>
      <c r="K45" s="370" t="s">
        <v>1404</v>
      </c>
      <c r="L45" s="371" t="s">
        <v>5144</v>
      </c>
      <c r="M45" s="293"/>
      <c r="N45" s="289"/>
      <c r="O45" s="286"/>
      <c r="P45" s="289"/>
      <c r="Q45" s="289"/>
      <c r="R45" s="289"/>
      <c r="S45" s="355"/>
    </row>
    <row r="46" spans="1:19" ht="24" x14ac:dyDescent="0.35">
      <c r="A46" s="287"/>
      <c r="B46" s="1102"/>
      <c r="C46" s="1110"/>
      <c r="D46" s="1102"/>
      <c r="E46" s="1102"/>
      <c r="F46" s="1113"/>
      <c r="G46" s="1109" t="s">
        <v>5176</v>
      </c>
      <c r="H46" s="1109" t="s">
        <v>5177</v>
      </c>
      <c r="I46" s="371">
        <v>2839</v>
      </c>
      <c r="J46" s="371" t="s">
        <v>171</v>
      </c>
      <c r="K46" s="370" t="s">
        <v>5814</v>
      </c>
      <c r="L46" s="371" t="s">
        <v>5121</v>
      </c>
      <c r="M46" s="293"/>
      <c r="N46" s="289"/>
      <c r="O46" s="286"/>
      <c r="P46" s="289"/>
      <c r="Q46" s="289"/>
      <c r="R46" s="289"/>
      <c r="S46" s="355"/>
    </row>
    <row r="47" spans="1:19" ht="24" x14ac:dyDescent="0.35">
      <c r="A47" s="287"/>
      <c r="B47" s="1103"/>
      <c r="C47" s="1111"/>
      <c r="D47" s="1103"/>
      <c r="E47" s="1103"/>
      <c r="F47" s="1114"/>
      <c r="G47" s="1111"/>
      <c r="H47" s="1111"/>
      <c r="I47" s="371">
        <v>2840</v>
      </c>
      <c r="J47" s="371" t="s">
        <v>171</v>
      </c>
      <c r="K47" s="370" t="s">
        <v>5813</v>
      </c>
      <c r="L47" s="371" t="s">
        <v>5121</v>
      </c>
      <c r="M47" s="293"/>
      <c r="N47" s="289"/>
      <c r="O47" s="286"/>
      <c r="P47" s="289"/>
      <c r="Q47" s="289"/>
      <c r="R47" s="289"/>
      <c r="S47" s="355"/>
    </row>
    <row r="48" spans="1:19" ht="48" x14ac:dyDescent="0.35">
      <c r="A48" s="287"/>
      <c r="B48" s="1101">
        <f>B45+1</f>
        <v>15</v>
      </c>
      <c r="C48" s="1109" t="s">
        <v>5178</v>
      </c>
      <c r="D48" s="371" t="s">
        <v>8</v>
      </c>
      <c r="E48" s="371" t="s">
        <v>54</v>
      </c>
      <c r="F48" s="369"/>
      <c r="G48" s="370" t="s">
        <v>5179</v>
      </c>
      <c r="H48" s="1101"/>
      <c r="I48" s="371">
        <v>2841</v>
      </c>
      <c r="J48" s="371" t="s">
        <v>171</v>
      </c>
      <c r="K48" s="370" t="s">
        <v>5816</v>
      </c>
      <c r="L48" s="1101" t="s">
        <v>5121</v>
      </c>
      <c r="M48" s="293"/>
      <c r="N48" s="289"/>
      <c r="O48" s="286"/>
      <c r="P48" s="289"/>
      <c r="Q48" s="289"/>
      <c r="R48" s="289"/>
      <c r="S48" s="355"/>
    </row>
    <row r="49" spans="1:19" x14ac:dyDescent="0.35">
      <c r="A49" s="287"/>
      <c r="B49" s="1102"/>
      <c r="C49" s="1110"/>
      <c r="D49" s="371"/>
      <c r="E49" s="371"/>
      <c r="F49" s="369"/>
      <c r="G49" s="370"/>
      <c r="H49" s="1102"/>
      <c r="I49" s="371">
        <v>2842</v>
      </c>
      <c r="J49" s="371" t="s">
        <v>171</v>
      </c>
      <c r="K49" s="370" t="s">
        <v>1396</v>
      </c>
      <c r="L49" s="1102"/>
      <c r="M49" s="293"/>
      <c r="N49" s="289"/>
      <c r="O49" s="286"/>
      <c r="P49" s="289"/>
      <c r="Q49" s="289"/>
      <c r="R49" s="289"/>
      <c r="S49" s="355"/>
    </row>
    <row r="50" spans="1:19" ht="24" x14ac:dyDescent="0.35">
      <c r="A50" s="287"/>
      <c r="B50" s="1102"/>
      <c r="C50" s="1110"/>
      <c r="D50" s="371"/>
      <c r="E50" s="371"/>
      <c r="F50" s="369"/>
      <c r="G50" s="370"/>
      <c r="H50" s="1102"/>
      <c r="I50" s="371">
        <v>2843</v>
      </c>
      <c r="J50" s="371" t="s">
        <v>171</v>
      </c>
      <c r="K50" s="370" t="s">
        <v>1394</v>
      </c>
      <c r="L50" s="1102"/>
      <c r="M50" s="293"/>
      <c r="N50" s="289"/>
      <c r="O50" s="286"/>
      <c r="P50" s="289"/>
      <c r="Q50" s="289"/>
      <c r="R50" s="289"/>
      <c r="S50" s="355"/>
    </row>
    <row r="51" spans="1:19" ht="36" x14ac:dyDescent="0.35">
      <c r="A51" s="287"/>
      <c r="B51" s="1103"/>
      <c r="C51" s="1111"/>
      <c r="D51" s="371"/>
      <c r="E51" s="371"/>
      <c r="F51" s="369"/>
      <c r="G51" s="370"/>
      <c r="H51" s="1103"/>
      <c r="I51" s="371">
        <v>2844</v>
      </c>
      <c r="J51" s="371" t="s">
        <v>171</v>
      </c>
      <c r="K51" s="370" t="s">
        <v>5815</v>
      </c>
      <c r="L51" s="1103"/>
      <c r="M51" s="293"/>
      <c r="N51" s="289"/>
      <c r="O51" s="286"/>
      <c r="P51" s="289"/>
      <c r="Q51" s="289"/>
      <c r="R51" s="289"/>
      <c r="S51" s="355"/>
    </row>
    <row r="52" spans="1:19" ht="24" x14ac:dyDescent="0.35">
      <c r="A52" s="287"/>
      <c r="B52" s="1101">
        <f>B48+1</f>
        <v>16</v>
      </c>
      <c r="C52" s="1109" t="s">
        <v>5180</v>
      </c>
      <c r="D52" s="1101" t="s">
        <v>4</v>
      </c>
      <c r="E52" s="1101" t="s">
        <v>5181</v>
      </c>
      <c r="F52" s="1112" t="s">
        <v>5205</v>
      </c>
      <c r="G52" s="1109" t="s">
        <v>5183</v>
      </c>
      <c r="H52" s="1109" t="s">
        <v>5184</v>
      </c>
      <c r="I52" s="371">
        <v>2845</v>
      </c>
      <c r="J52" s="371" t="s">
        <v>171</v>
      </c>
      <c r="K52" s="720" t="s">
        <v>5817</v>
      </c>
      <c r="L52" s="371" t="s">
        <v>5144</v>
      </c>
      <c r="M52" s="293"/>
      <c r="N52" s="289"/>
      <c r="O52" s="286"/>
      <c r="P52" s="289"/>
      <c r="Q52" s="289"/>
      <c r="R52" s="289"/>
      <c r="S52" s="355"/>
    </row>
    <row r="53" spans="1:19" ht="17.5" customHeight="1" x14ac:dyDescent="0.35">
      <c r="A53" s="287"/>
      <c r="B53" s="1102"/>
      <c r="C53" s="1110"/>
      <c r="D53" s="1102"/>
      <c r="E53" s="1102"/>
      <c r="F53" s="1113"/>
      <c r="G53" s="1110"/>
      <c r="H53" s="1110"/>
      <c r="I53" s="371">
        <v>2846</v>
      </c>
      <c r="J53" s="371" t="s">
        <v>171</v>
      </c>
      <c r="K53" s="715" t="s">
        <v>1388</v>
      </c>
      <c r="L53" s="371" t="s">
        <v>5144</v>
      </c>
      <c r="M53" s="293"/>
      <c r="N53" s="289"/>
      <c r="O53" s="286"/>
      <c r="P53" s="289"/>
      <c r="Q53" s="289"/>
      <c r="R53" s="289"/>
      <c r="S53" s="355"/>
    </row>
    <row r="54" spans="1:19" x14ac:dyDescent="0.35">
      <c r="A54" s="287"/>
      <c r="B54" s="1102"/>
      <c r="C54" s="1110"/>
      <c r="D54" s="1102"/>
      <c r="E54" s="1102"/>
      <c r="F54" s="1113"/>
      <c r="G54" s="1110"/>
      <c r="H54" s="1110"/>
      <c r="I54" s="371">
        <v>2875</v>
      </c>
      <c r="J54" s="371" t="s">
        <v>171</v>
      </c>
      <c r="K54" s="370" t="s">
        <v>1334</v>
      </c>
      <c r="L54" s="371" t="s">
        <v>5144</v>
      </c>
      <c r="M54" s="293"/>
      <c r="N54" s="289"/>
      <c r="O54" s="286"/>
      <c r="P54" s="289"/>
      <c r="Q54" s="289"/>
      <c r="R54" s="289"/>
      <c r="S54" s="355"/>
    </row>
    <row r="55" spans="1:19" ht="24" x14ac:dyDescent="0.35">
      <c r="A55" s="287"/>
      <c r="B55" s="1103"/>
      <c r="C55" s="1111"/>
      <c r="D55" s="1103"/>
      <c r="E55" s="1103"/>
      <c r="F55" s="1114"/>
      <c r="G55" s="1111"/>
      <c r="H55" s="1111"/>
      <c r="I55" s="371">
        <v>2848</v>
      </c>
      <c r="J55" s="371" t="s">
        <v>171</v>
      </c>
      <c r="K55" s="370" t="s">
        <v>1386</v>
      </c>
      <c r="L55" s="371" t="s">
        <v>5144</v>
      </c>
      <c r="M55" s="293"/>
      <c r="N55" s="289"/>
      <c r="O55" s="286"/>
      <c r="P55" s="289"/>
      <c r="Q55" s="289"/>
      <c r="R55" s="289"/>
      <c r="S55" s="355"/>
    </row>
    <row r="56" spans="1:19" ht="24" x14ac:dyDescent="0.35">
      <c r="A56" s="287"/>
      <c r="B56" s="1101">
        <f>B52+1</f>
        <v>17</v>
      </c>
      <c r="C56" s="1109" t="s">
        <v>4743</v>
      </c>
      <c r="D56" s="1101" t="s">
        <v>4</v>
      </c>
      <c r="E56" s="1101" t="s">
        <v>5123</v>
      </c>
      <c r="F56" s="1112" t="s">
        <v>21</v>
      </c>
      <c r="G56" s="1109" t="s">
        <v>5185</v>
      </c>
      <c r="H56" s="1109"/>
      <c r="I56" s="371">
        <v>2849</v>
      </c>
      <c r="J56" s="371" t="s">
        <v>171</v>
      </c>
      <c r="K56" s="370" t="s">
        <v>1384</v>
      </c>
      <c r="L56" s="371" t="s">
        <v>5144</v>
      </c>
      <c r="M56" s="293"/>
      <c r="N56" s="289"/>
      <c r="O56" s="286"/>
      <c r="P56" s="289"/>
      <c r="Q56" s="289"/>
      <c r="R56" s="289"/>
      <c r="S56" s="355"/>
    </row>
    <row r="57" spans="1:19" x14ac:dyDescent="0.35">
      <c r="A57" s="287"/>
      <c r="B57" s="1102"/>
      <c r="C57" s="1110"/>
      <c r="D57" s="1102"/>
      <c r="E57" s="1102"/>
      <c r="F57" s="1113"/>
      <c r="G57" s="1110"/>
      <c r="H57" s="1110"/>
      <c r="I57" s="371">
        <v>1009</v>
      </c>
      <c r="J57" s="371" t="s">
        <v>171</v>
      </c>
      <c r="K57" s="370" t="s">
        <v>217</v>
      </c>
      <c r="L57" s="371" t="s">
        <v>5144</v>
      </c>
      <c r="M57" s="293"/>
      <c r="N57" s="289"/>
      <c r="O57" s="286"/>
      <c r="P57" s="289"/>
      <c r="Q57" s="289"/>
      <c r="R57" s="289"/>
      <c r="S57" s="355"/>
    </row>
    <row r="58" spans="1:19" ht="24" x14ac:dyDescent="0.35">
      <c r="A58" s="287"/>
      <c r="B58" s="1103"/>
      <c r="C58" s="1111"/>
      <c r="D58" s="1103"/>
      <c r="E58" s="1103"/>
      <c r="F58" s="1114"/>
      <c r="G58" s="1111"/>
      <c r="H58" s="1111"/>
      <c r="I58" s="371">
        <v>2851</v>
      </c>
      <c r="J58" s="371" t="s">
        <v>171</v>
      </c>
      <c r="K58" s="370" t="s">
        <v>1382</v>
      </c>
      <c r="L58" s="371" t="s">
        <v>5144</v>
      </c>
      <c r="M58" s="293"/>
      <c r="N58" s="289"/>
      <c r="O58" s="286"/>
      <c r="P58" s="289"/>
      <c r="Q58" s="289"/>
      <c r="R58" s="289"/>
      <c r="S58" s="355"/>
    </row>
    <row r="59" spans="1:19" x14ac:dyDescent="0.35">
      <c r="A59" s="287"/>
      <c r="B59" s="1101">
        <f>B56+1</f>
        <v>18</v>
      </c>
      <c r="C59" s="1109" t="s">
        <v>5188</v>
      </c>
      <c r="D59" s="1101" t="s">
        <v>4</v>
      </c>
      <c r="E59" s="1101" t="s">
        <v>92</v>
      </c>
      <c r="F59" s="1101" t="s">
        <v>5189</v>
      </c>
      <c r="G59" s="1109" t="s">
        <v>5190</v>
      </c>
      <c r="H59" s="1109"/>
      <c r="I59" s="371">
        <v>2855</v>
      </c>
      <c r="J59" s="371" t="s">
        <v>171</v>
      </c>
      <c r="K59" s="370" t="s">
        <v>1374</v>
      </c>
      <c r="L59" s="371" t="s">
        <v>5144</v>
      </c>
      <c r="M59" s="293"/>
      <c r="N59" s="289"/>
      <c r="O59" s="286"/>
      <c r="P59" s="289"/>
      <c r="Q59" s="289"/>
      <c r="R59" s="289"/>
      <c r="S59" s="355"/>
    </row>
    <row r="60" spans="1:19" x14ac:dyDescent="0.35">
      <c r="A60" s="287"/>
      <c r="B60" s="1102"/>
      <c r="C60" s="1110"/>
      <c r="D60" s="1102"/>
      <c r="E60" s="1102"/>
      <c r="F60" s="1102"/>
      <c r="G60" s="1110"/>
      <c r="H60" s="1110"/>
      <c r="I60" s="371">
        <v>2856</v>
      </c>
      <c r="J60" s="371" t="s">
        <v>171</v>
      </c>
      <c r="K60" s="370" t="s">
        <v>1372</v>
      </c>
      <c r="L60" s="371" t="s">
        <v>5144</v>
      </c>
      <c r="M60" s="293"/>
      <c r="N60" s="289"/>
      <c r="O60" s="286"/>
      <c r="P60" s="289"/>
      <c r="Q60" s="289"/>
      <c r="R60" s="289"/>
      <c r="S60" s="355"/>
    </row>
    <row r="61" spans="1:19" x14ac:dyDescent="0.35">
      <c r="A61" s="287"/>
      <c r="B61" s="1103"/>
      <c r="C61" s="1111"/>
      <c r="D61" s="1103"/>
      <c r="E61" s="1103"/>
      <c r="F61" s="1103"/>
      <c r="G61" s="1111"/>
      <c r="H61" s="1111"/>
      <c r="I61" s="371">
        <v>2857</v>
      </c>
      <c r="J61" s="371" t="s">
        <v>171</v>
      </c>
      <c r="K61" s="370" t="s">
        <v>1370</v>
      </c>
      <c r="L61" s="371" t="s">
        <v>5144</v>
      </c>
      <c r="M61" s="293"/>
      <c r="N61" s="289"/>
      <c r="O61" s="286"/>
      <c r="P61" s="289"/>
      <c r="Q61" s="289"/>
      <c r="R61" s="289"/>
      <c r="S61" s="355"/>
    </row>
    <row r="62" spans="1:19" ht="36" x14ac:dyDescent="0.35">
      <c r="A62" s="287"/>
      <c r="B62" s="1101">
        <f>B59+1</f>
        <v>19</v>
      </c>
      <c r="C62" s="1109" t="s">
        <v>5191</v>
      </c>
      <c r="D62" s="1101" t="s">
        <v>4</v>
      </c>
      <c r="E62" s="1101"/>
      <c r="F62" s="1112"/>
      <c r="G62" s="1109" t="s">
        <v>5192</v>
      </c>
      <c r="H62" s="1109"/>
      <c r="I62" s="371">
        <v>2858</v>
      </c>
      <c r="J62" s="371" t="s">
        <v>171</v>
      </c>
      <c r="K62" s="370" t="s">
        <v>5803</v>
      </c>
      <c r="L62" s="371" t="s">
        <v>5144</v>
      </c>
      <c r="M62" s="293"/>
      <c r="N62" s="289"/>
      <c r="O62" s="286"/>
      <c r="P62" s="289"/>
      <c r="Q62" s="289"/>
      <c r="R62" s="289"/>
      <c r="S62" s="355"/>
    </row>
    <row r="63" spans="1:19" x14ac:dyDescent="0.35">
      <c r="A63" s="287"/>
      <c r="B63" s="1102"/>
      <c r="C63" s="1110"/>
      <c r="D63" s="1102"/>
      <c r="E63" s="1102"/>
      <c r="F63" s="1113"/>
      <c r="G63" s="1110"/>
      <c r="H63" s="1110"/>
      <c r="I63" s="371">
        <v>2859</v>
      </c>
      <c r="J63" s="371" t="s">
        <v>171</v>
      </c>
      <c r="K63" s="370" t="s">
        <v>1366</v>
      </c>
      <c r="L63" s="371" t="s">
        <v>5144</v>
      </c>
      <c r="M63" s="293"/>
      <c r="N63" s="289"/>
      <c r="O63" s="286"/>
      <c r="P63" s="289"/>
      <c r="Q63" s="289"/>
      <c r="R63" s="289"/>
      <c r="S63" s="355"/>
    </row>
    <row r="64" spans="1:19" x14ac:dyDescent="0.35">
      <c r="A64" s="287"/>
      <c r="B64" s="1103"/>
      <c r="C64" s="1111"/>
      <c r="D64" s="1103"/>
      <c r="E64" s="1103"/>
      <c r="F64" s="1114"/>
      <c r="G64" s="1111"/>
      <c r="H64" s="1111"/>
      <c r="I64" s="371">
        <v>2860</v>
      </c>
      <c r="J64" s="371" t="s">
        <v>171</v>
      </c>
      <c r="K64" s="370" t="s">
        <v>1364</v>
      </c>
      <c r="L64" s="371" t="s">
        <v>5144</v>
      </c>
      <c r="M64" s="293"/>
      <c r="N64" s="289"/>
      <c r="O64" s="286"/>
      <c r="P64" s="289"/>
      <c r="Q64" s="289"/>
      <c r="R64" s="289"/>
      <c r="S64" s="355"/>
    </row>
    <row r="65" spans="1:19" ht="36" x14ac:dyDescent="0.35">
      <c r="A65" s="287"/>
      <c r="B65" s="1101">
        <f>B62+1</f>
        <v>20</v>
      </c>
      <c r="C65" s="1109" t="s">
        <v>5193</v>
      </c>
      <c r="D65" s="1101" t="s">
        <v>4</v>
      </c>
      <c r="E65" s="1101" t="s">
        <v>11</v>
      </c>
      <c r="F65" s="1112"/>
      <c r="G65" s="1109" t="s">
        <v>5194</v>
      </c>
      <c r="H65" s="1101"/>
      <c r="I65" s="371">
        <v>2861</v>
      </c>
      <c r="J65" s="371" t="s">
        <v>171</v>
      </c>
      <c r="K65" s="370" t="s">
        <v>5802</v>
      </c>
      <c r="L65" s="371" t="s">
        <v>5144</v>
      </c>
      <c r="M65" s="293" t="s">
        <v>5195</v>
      </c>
      <c r="N65" s="289" t="s">
        <v>5196</v>
      </c>
      <c r="O65" s="286" t="s">
        <v>5197</v>
      </c>
      <c r="P65" s="289" t="s">
        <v>5144</v>
      </c>
      <c r="Q65" s="289"/>
      <c r="R65" s="289"/>
      <c r="S65" s="355"/>
    </row>
    <row r="66" spans="1:19" ht="24" x14ac:dyDescent="0.35">
      <c r="A66" s="287"/>
      <c r="B66" s="1102"/>
      <c r="C66" s="1110"/>
      <c r="D66" s="1102"/>
      <c r="E66" s="1102"/>
      <c r="F66" s="1113"/>
      <c r="G66" s="1110"/>
      <c r="H66" s="1102"/>
      <c r="I66" s="456">
        <v>2862</v>
      </c>
      <c r="J66" s="371" t="s">
        <v>171</v>
      </c>
      <c r="K66" s="370" t="s">
        <v>1360</v>
      </c>
      <c r="L66" s="371" t="s">
        <v>5144</v>
      </c>
      <c r="M66" s="293"/>
      <c r="N66" s="289"/>
      <c r="O66" s="286"/>
      <c r="P66" s="289"/>
      <c r="Q66" s="289"/>
      <c r="R66" s="289"/>
      <c r="S66" s="355"/>
    </row>
    <row r="67" spans="1:19" ht="24" x14ac:dyDescent="0.35">
      <c r="A67" s="287"/>
      <c r="B67" s="1103"/>
      <c r="C67" s="1111"/>
      <c r="D67" s="1103"/>
      <c r="E67" s="1103"/>
      <c r="F67" s="1114"/>
      <c r="G67" s="1111"/>
      <c r="H67" s="1103"/>
      <c r="I67" s="456">
        <v>2863</v>
      </c>
      <c r="J67" s="371" t="s">
        <v>171</v>
      </c>
      <c r="K67" s="370" t="s">
        <v>1358</v>
      </c>
      <c r="L67" s="371" t="s">
        <v>5144</v>
      </c>
      <c r="M67" s="293"/>
      <c r="N67" s="289"/>
      <c r="O67" s="286"/>
      <c r="P67" s="289"/>
      <c r="Q67" s="289"/>
      <c r="R67" s="289"/>
      <c r="S67" s="355"/>
    </row>
    <row r="68" spans="1:19" ht="24" x14ac:dyDescent="0.35">
      <c r="A68" s="287"/>
      <c r="B68" s="1101">
        <f>B65+1</f>
        <v>21</v>
      </c>
      <c r="C68" s="1109" t="s">
        <v>2515</v>
      </c>
      <c r="D68" s="1101" t="s">
        <v>4</v>
      </c>
      <c r="E68" s="1101" t="s">
        <v>10</v>
      </c>
      <c r="F68" s="1112" t="s">
        <v>5149</v>
      </c>
      <c r="G68" s="1109" t="s">
        <v>5198</v>
      </c>
      <c r="H68" s="1101"/>
      <c r="I68" s="456">
        <v>2864</v>
      </c>
      <c r="J68" s="371" t="s">
        <v>171</v>
      </c>
      <c r="K68" s="370" t="s">
        <v>1356</v>
      </c>
      <c r="L68" s="371" t="s">
        <v>5144</v>
      </c>
      <c r="M68" s="293"/>
      <c r="N68" s="289"/>
      <c r="O68" s="286"/>
      <c r="P68" s="289"/>
      <c r="Q68" s="289"/>
      <c r="R68" s="289"/>
      <c r="S68" s="355"/>
    </row>
    <row r="69" spans="1:19" x14ac:dyDescent="0.35">
      <c r="A69" s="287"/>
      <c r="B69" s="1102"/>
      <c r="C69" s="1110"/>
      <c r="D69" s="1102"/>
      <c r="E69" s="1102"/>
      <c r="F69" s="1113"/>
      <c r="G69" s="1110"/>
      <c r="H69" s="1102"/>
      <c r="I69" s="371">
        <v>2865</v>
      </c>
      <c r="J69" s="371" t="s">
        <v>171</v>
      </c>
      <c r="K69" s="370" t="s">
        <v>1354</v>
      </c>
      <c r="L69" s="371" t="s">
        <v>5144</v>
      </c>
      <c r="M69" s="293"/>
      <c r="N69" s="289"/>
      <c r="O69" s="286"/>
      <c r="P69" s="289"/>
      <c r="Q69" s="289"/>
      <c r="R69" s="289"/>
      <c r="S69" s="455"/>
    </row>
    <row r="70" spans="1:19" ht="24" x14ac:dyDescent="0.35">
      <c r="A70" s="287"/>
      <c r="B70" s="1103"/>
      <c r="C70" s="1111"/>
      <c r="D70" s="1103"/>
      <c r="E70" s="1103"/>
      <c r="F70" s="1114"/>
      <c r="G70" s="1111"/>
      <c r="H70" s="1103"/>
      <c r="I70" s="371">
        <v>2866</v>
      </c>
      <c r="J70" s="371" t="s">
        <v>171</v>
      </c>
      <c r="K70" s="370" t="s">
        <v>1352</v>
      </c>
      <c r="L70" s="371" t="s">
        <v>5144</v>
      </c>
      <c r="M70" s="293"/>
      <c r="N70" s="289"/>
      <c r="O70" s="286"/>
      <c r="P70" s="289"/>
      <c r="Q70" s="289"/>
      <c r="R70" s="289"/>
      <c r="S70" s="455"/>
    </row>
    <row r="71" spans="1:19" x14ac:dyDescent="0.35">
      <c r="A71" s="287"/>
      <c r="B71" s="449"/>
      <c r="C71" s="450"/>
      <c r="D71" s="449"/>
      <c r="E71" s="449"/>
      <c r="F71" s="451"/>
      <c r="G71" s="450"/>
      <c r="H71" s="450"/>
      <c r="I71" s="449"/>
      <c r="J71" s="449"/>
      <c r="K71" s="450"/>
      <c r="L71" s="449"/>
      <c r="M71" s="452"/>
      <c r="N71" s="453"/>
      <c r="O71" s="454"/>
      <c r="P71" s="453"/>
      <c r="Q71" s="453"/>
      <c r="R71" s="453"/>
      <c r="S71" s="455"/>
    </row>
    <row r="72" spans="1:19" x14ac:dyDescent="0.35">
      <c r="A72" s="287"/>
      <c r="B72" s="292"/>
      <c r="C72" s="294"/>
      <c r="D72" s="290"/>
      <c r="E72" s="290"/>
      <c r="F72" s="290"/>
      <c r="G72" s="290"/>
      <c r="H72" s="290"/>
      <c r="I72" s="291"/>
      <c r="J72" s="291"/>
      <c r="K72" s="351"/>
      <c r="L72" s="291"/>
      <c r="M72" s="291"/>
      <c r="N72" s="291"/>
      <c r="O72" s="290"/>
      <c r="P72" s="291"/>
      <c r="Q72" s="291"/>
      <c r="R72" s="290"/>
      <c r="S72" s="287"/>
    </row>
    <row r="73" spans="1:19" x14ac:dyDescent="0.35"/>
    <row r="74" spans="1:19" x14ac:dyDescent="0.35"/>
    <row r="75" spans="1:19" x14ac:dyDescent="0.35"/>
    <row r="76" spans="1:19" x14ac:dyDescent="0.35"/>
    <row r="77" spans="1:19" x14ac:dyDescent="0.35"/>
    <row r="78" spans="1:19" x14ac:dyDescent="0.35"/>
    <row r="79" spans="1:19" x14ac:dyDescent="0.35"/>
    <row r="80" spans="1:19" x14ac:dyDescent="0.35"/>
  </sheetData>
  <autoFilter ref="L1:L80" xr:uid="{7D735B1F-55F2-428E-AB75-FF0098F290DA}"/>
  <mergeCells count="155">
    <mergeCell ref="B48:B51"/>
    <mergeCell ref="C48:C51"/>
    <mergeCell ref="H48:H51"/>
    <mergeCell ref="B52:B55"/>
    <mergeCell ref="C52:C55"/>
    <mergeCell ref="D52:D55"/>
    <mergeCell ref="E52:E55"/>
    <mergeCell ref="F52:F55"/>
    <mergeCell ref="G52:G55"/>
    <mergeCell ref="H52:H55"/>
    <mergeCell ref="H46:H47"/>
    <mergeCell ref="G43:G44"/>
    <mergeCell ref="E43:E44"/>
    <mergeCell ref="D43:D44"/>
    <mergeCell ref="C43:C44"/>
    <mergeCell ref="B43:B44"/>
    <mergeCell ref="H39:H40"/>
    <mergeCell ref="G39:G40"/>
    <mergeCell ref="F39:F40"/>
    <mergeCell ref="B39:B42"/>
    <mergeCell ref="C39:C42"/>
    <mergeCell ref="D39:D42"/>
    <mergeCell ref="E39:E42"/>
    <mergeCell ref="F41:F42"/>
    <mergeCell ref="G41:G42"/>
    <mergeCell ref="H41:H42"/>
    <mergeCell ref="H43:H44"/>
    <mergeCell ref="F43:F44"/>
    <mergeCell ref="B45:B47"/>
    <mergeCell ref="C45:C47"/>
    <mergeCell ref="D45:D47"/>
    <mergeCell ref="E45:E47"/>
    <mergeCell ref="F45:F47"/>
    <mergeCell ref="G46:G47"/>
    <mergeCell ref="G12:G13"/>
    <mergeCell ref="H12:H13"/>
    <mergeCell ref="B18:B19"/>
    <mergeCell ref="C18:C19"/>
    <mergeCell ref="D18:D19"/>
    <mergeCell ref="E18:E19"/>
    <mergeCell ref="F18:F19"/>
    <mergeCell ref="G18:G19"/>
    <mergeCell ref="H18:H19"/>
    <mergeCell ref="B14:B17"/>
    <mergeCell ref="C14:C17"/>
    <mergeCell ref="D14:D17"/>
    <mergeCell ref="E14:E17"/>
    <mergeCell ref="F14:F17"/>
    <mergeCell ref="G14:G17"/>
    <mergeCell ref="H14:H17"/>
    <mergeCell ref="B12:B13"/>
    <mergeCell ref="C12:C13"/>
    <mergeCell ref="D12:D13"/>
    <mergeCell ref="E12:E13"/>
    <mergeCell ref="F12:F13"/>
    <mergeCell ref="G59:G61"/>
    <mergeCell ref="H59:H61"/>
    <mergeCell ref="B56:B58"/>
    <mergeCell ref="C56:C58"/>
    <mergeCell ref="D56:D58"/>
    <mergeCell ref="E56:E58"/>
    <mergeCell ref="F56:F58"/>
    <mergeCell ref="G56:G58"/>
    <mergeCell ref="H56:H58"/>
    <mergeCell ref="B59:B61"/>
    <mergeCell ref="C59:C61"/>
    <mergeCell ref="D59:D61"/>
    <mergeCell ref="E59:E61"/>
    <mergeCell ref="F59:F61"/>
    <mergeCell ref="G65:G67"/>
    <mergeCell ref="H65:H67"/>
    <mergeCell ref="B62:B64"/>
    <mergeCell ref="C62:C64"/>
    <mergeCell ref="D62:D64"/>
    <mergeCell ref="E62:E64"/>
    <mergeCell ref="F62:F64"/>
    <mergeCell ref="G62:G64"/>
    <mergeCell ref="H62:H64"/>
    <mergeCell ref="B65:B67"/>
    <mergeCell ref="C65:C67"/>
    <mergeCell ref="D65:D67"/>
    <mergeCell ref="E65:E67"/>
    <mergeCell ref="F65:F67"/>
    <mergeCell ref="H35:H36"/>
    <mergeCell ref="G33:G34"/>
    <mergeCell ref="H33:H34"/>
    <mergeCell ref="F33:F34"/>
    <mergeCell ref="G29:G32"/>
    <mergeCell ref="B29:B32"/>
    <mergeCell ref="C29:C32"/>
    <mergeCell ref="D29:D32"/>
    <mergeCell ref="E29:E32"/>
    <mergeCell ref="F29:F32"/>
    <mergeCell ref="B68:B70"/>
    <mergeCell ref="C68:C70"/>
    <mergeCell ref="H68:H70"/>
    <mergeCell ref="D68:D70"/>
    <mergeCell ref="E68:E70"/>
    <mergeCell ref="F68:F70"/>
    <mergeCell ref="G68:G70"/>
    <mergeCell ref="C7:C8"/>
    <mergeCell ref="B7:B8"/>
    <mergeCell ref="H7:H8"/>
    <mergeCell ref="H9:H11"/>
    <mergeCell ref="C9:C11"/>
    <mergeCell ref="B9:B11"/>
    <mergeCell ref="D9:D11"/>
    <mergeCell ref="E9:E11"/>
    <mergeCell ref="F9:F11"/>
    <mergeCell ref="G9:G11"/>
    <mergeCell ref="G7:G8"/>
    <mergeCell ref="D7:D8"/>
    <mergeCell ref="E7:E8"/>
    <mergeCell ref="F7:F8"/>
    <mergeCell ref="B20:B22"/>
    <mergeCell ref="D20:D22"/>
    <mergeCell ref="E20:E22"/>
    <mergeCell ref="B3:B4"/>
    <mergeCell ref="C3:C4"/>
    <mergeCell ref="H3:H4"/>
    <mergeCell ref="B5:B6"/>
    <mergeCell ref="C5:C6"/>
    <mergeCell ref="H5:H6"/>
    <mergeCell ref="D3:D4"/>
    <mergeCell ref="D5:D6"/>
    <mergeCell ref="E3:E4"/>
    <mergeCell ref="E5:E6"/>
    <mergeCell ref="F3:F4"/>
    <mergeCell ref="F5:F6"/>
    <mergeCell ref="G3:G4"/>
    <mergeCell ref="G5:G6"/>
    <mergeCell ref="L48:L51"/>
    <mergeCell ref="F20:F22"/>
    <mergeCell ref="G20:G22"/>
    <mergeCell ref="C20:C22"/>
    <mergeCell ref="B23:B28"/>
    <mergeCell ref="C23:C28"/>
    <mergeCell ref="D23:D28"/>
    <mergeCell ref="E23:E28"/>
    <mergeCell ref="F23:F28"/>
    <mergeCell ref="E35:E37"/>
    <mergeCell ref="F35:F37"/>
    <mergeCell ref="E33:E34"/>
    <mergeCell ref="H23:H24"/>
    <mergeCell ref="G23:G24"/>
    <mergeCell ref="G25:G26"/>
    <mergeCell ref="H25:H26"/>
    <mergeCell ref="H27:H28"/>
    <mergeCell ref="G27:G28"/>
    <mergeCell ref="G37:G38"/>
    <mergeCell ref="H37:H38"/>
    <mergeCell ref="B33:B38"/>
    <mergeCell ref="C33:C38"/>
    <mergeCell ref="D33:D38"/>
    <mergeCell ref="G35:G36"/>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93"/>
  <sheetViews>
    <sheetView zoomScaleNormal="100" workbookViewId="0">
      <pane xSplit="3" ySplit="2" topLeftCell="H3" activePane="bottomRight" state="frozen"/>
      <selection activeCell="C2" sqref="C2"/>
      <selection pane="topRight" activeCell="C2" sqref="C2"/>
      <selection pane="bottomLeft" activeCell="C2" sqref="C2"/>
      <selection pane="bottomRight" activeCell="K12" sqref="K12"/>
    </sheetView>
  </sheetViews>
  <sheetFormatPr baseColWidth="10" defaultColWidth="0" defaultRowHeight="14.5" zeroHeight="1" x14ac:dyDescent="0.35"/>
  <cols>
    <col min="1" max="1" width="2.6328125" customWidth="1"/>
    <col min="2" max="2" width="4.36328125" customWidth="1"/>
    <col min="3" max="3" width="23.453125" bestFit="1" customWidth="1"/>
    <col min="4" max="5" width="11.08984375" customWidth="1"/>
    <col min="6" max="6" width="11.54296875" customWidth="1"/>
    <col min="7" max="7" width="36" customWidth="1"/>
    <col min="8" max="8" width="31.453125" customWidth="1"/>
    <col min="9" max="9" width="10.453125" customWidth="1"/>
    <col min="10" max="10" width="8.36328125" customWidth="1"/>
    <col min="11" max="11" width="69.54296875" customWidth="1"/>
    <col min="12" max="12" width="16.54296875" customWidth="1"/>
    <col min="13" max="14" width="8" customWidth="1"/>
    <col min="15" max="15" width="41.6328125" customWidth="1"/>
    <col min="16" max="16" width="11.08984375" customWidth="1"/>
    <col min="17" max="17" width="9.08984375" customWidth="1"/>
    <col min="18" max="18" width="37.36328125" customWidth="1"/>
    <col min="19" max="19" width="2.6328125" customWidth="1"/>
    <col min="20" max="16384" width="11.54296875" hidden="1"/>
  </cols>
  <sheetData>
    <row r="1" spans="1:19" ht="12" customHeight="1" x14ac:dyDescent="0.35">
      <c r="A1" s="287"/>
      <c r="B1" s="292"/>
      <c r="C1" s="294"/>
      <c r="D1" s="291"/>
      <c r="E1" s="292"/>
      <c r="F1" s="291"/>
      <c r="G1" s="294"/>
      <c r="H1" s="294"/>
      <c r="I1" s="292"/>
      <c r="J1" s="292"/>
      <c r="K1" s="287"/>
      <c r="L1" s="292"/>
      <c r="M1" s="292"/>
      <c r="N1" s="292"/>
      <c r="O1" s="287"/>
      <c r="P1" s="292"/>
      <c r="Q1" s="292"/>
      <c r="R1" s="287"/>
      <c r="S1" s="287"/>
    </row>
    <row r="2" spans="1:19" ht="24" customHeight="1" x14ac:dyDescent="0.35">
      <c r="A2" s="287"/>
      <c r="B2" s="75" t="s">
        <v>0</v>
      </c>
      <c r="C2" s="75" t="s">
        <v>53</v>
      </c>
      <c r="D2" s="75" t="s">
        <v>2814</v>
      </c>
      <c r="E2" s="75" t="s">
        <v>5108</v>
      </c>
      <c r="F2" s="75" t="s">
        <v>2</v>
      </c>
      <c r="G2" s="75" t="s">
        <v>5109</v>
      </c>
      <c r="H2" s="75" t="s">
        <v>5110</v>
      </c>
      <c r="I2" s="75" t="s">
        <v>5111</v>
      </c>
      <c r="J2" s="75" t="s">
        <v>5112</v>
      </c>
      <c r="K2" s="75" t="s">
        <v>5113</v>
      </c>
      <c r="L2" s="75" t="s">
        <v>5114</v>
      </c>
      <c r="M2" s="75" t="s">
        <v>5115</v>
      </c>
      <c r="N2" s="75" t="s">
        <v>5112</v>
      </c>
      <c r="O2" s="75" t="s">
        <v>5113</v>
      </c>
      <c r="P2" s="75" t="s">
        <v>5116</v>
      </c>
      <c r="Q2" s="75" t="s">
        <v>5112</v>
      </c>
      <c r="R2" s="75" t="s">
        <v>5117</v>
      </c>
      <c r="S2" s="287"/>
    </row>
    <row r="3" spans="1:19" x14ac:dyDescent="0.35">
      <c r="A3" s="288"/>
      <c r="B3" s="1101">
        <v>1</v>
      </c>
      <c r="C3" s="1109" t="s">
        <v>5118</v>
      </c>
      <c r="D3" s="1101" t="s">
        <v>4</v>
      </c>
      <c r="E3" s="1101" t="s">
        <v>20</v>
      </c>
      <c r="F3" s="1101" t="s">
        <v>5213</v>
      </c>
      <c r="G3" s="1109" t="s">
        <v>5119</v>
      </c>
      <c r="H3" s="1109" t="s">
        <v>5120</v>
      </c>
      <c r="I3" s="371">
        <v>2111</v>
      </c>
      <c r="J3" s="371" t="s">
        <v>171</v>
      </c>
      <c r="K3" s="370" t="s">
        <v>206</v>
      </c>
      <c r="L3" s="371" t="s">
        <v>5121</v>
      </c>
      <c r="M3" s="371" t="s">
        <v>5710</v>
      </c>
      <c r="N3" s="371"/>
      <c r="O3" s="370"/>
      <c r="P3" s="371"/>
      <c r="Q3" s="371"/>
      <c r="R3" s="370"/>
      <c r="S3" s="288"/>
    </row>
    <row r="4" spans="1:19" x14ac:dyDescent="0.35">
      <c r="A4" s="288"/>
      <c r="B4" s="1103"/>
      <c r="C4" s="1111"/>
      <c r="D4" s="1103"/>
      <c r="E4" s="1103"/>
      <c r="F4" s="1103"/>
      <c r="G4" s="1111"/>
      <c r="H4" s="1111"/>
      <c r="I4" s="371">
        <v>2110</v>
      </c>
      <c r="J4" s="371" t="s">
        <v>171</v>
      </c>
      <c r="K4" s="370" t="s">
        <v>207</v>
      </c>
      <c r="L4" s="371" t="s">
        <v>5121</v>
      </c>
      <c r="M4" s="371"/>
      <c r="N4" s="371"/>
      <c r="O4" s="370"/>
      <c r="P4" s="371"/>
      <c r="Q4" s="371"/>
      <c r="R4" s="370"/>
      <c r="S4" s="288"/>
    </row>
    <row r="5" spans="1:19" x14ac:dyDescent="0.35">
      <c r="A5" s="288"/>
      <c r="B5" s="1101">
        <f>B3+1</f>
        <v>2</v>
      </c>
      <c r="C5" s="1109" t="s">
        <v>5122</v>
      </c>
      <c r="D5" s="1101" t="s">
        <v>4</v>
      </c>
      <c r="E5" s="1101" t="s">
        <v>5123</v>
      </c>
      <c r="F5" s="1101" t="s">
        <v>5214</v>
      </c>
      <c r="G5" s="1109" t="s">
        <v>5124</v>
      </c>
      <c r="H5" s="1109" t="s">
        <v>5125</v>
      </c>
      <c r="I5" s="371">
        <v>2113</v>
      </c>
      <c r="J5" s="371" t="s">
        <v>171</v>
      </c>
      <c r="K5" s="370" t="s">
        <v>210</v>
      </c>
      <c r="L5" s="371" t="s">
        <v>5121</v>
      </c>
      <c r="M5" s="371" t="s">
        <v>5710</v>
      </c>
      <c r="N5" s="371"/>
      <c r="O5" s="370"/>
      <c r="P5" s="371"/>
      <c r="Q5" s="371"/>
      <c r="R5" s="370"/>
      <c r="S5" s="288"/>
    </row>
    <row r="6" spans="1:19" x14ac:dyDescent="0.35">
      <c r="A6" s="288"/>
      <c r="B6" s="1103"/>
      <c r="C6" s="1111"/>
      <c r="D6" s="1103"/>
      <c r="E6" s="1103"/>
      <c r="F6" s="1103"/>
      <c r="G6" s="1111"/>
      <c r="H6" s="1111"/>
      <c r="I6" s="371">
        <v>2112</v>
      </c>
      <c r="J6" s="371" t="s">
        <v>171</v>
      </c>
      <c r="K6" s="370" t="s">
        <v>211</v>
      </c>
      <c r="L6" s="371" t="s">
        <v>5121</v>
      </c>
      <c r="M6" s="371"/>
      <c r="N6" s="371"/>
      <c r="O6" s="370"/>
      <c r="P6" s="371"/>
      <c r="Q6" s="371"/>
      <c r="R6" s="370"/>
      <c r="S6" s="288"/>
    </row>
    <row r="7" spans="1:19" ht="24" x14ac:dyDescent="0.35">
      <c r="A7" s="288"/>
      <c r="B7" s="1101">
        <f>B5+1</f>
        <v>3</v>
      </c>
      <c r="C7" s="1109" t="s">
        <v>5126</v>
      </c>
      <c r="D7" s="1101" t="s">
        <v>4</v>
      </c>
      <c r="E7" s="1101" t="s">
        <v>5127</v>
      </c>
      <c r="F7" s="1101"/>
      <c r="G7" s="1109" t="s">
        <v>5128</v>
      </c>
      <c r="H7" s="1109" t="s">
        <v>5129</v>
      </c>
      <c r="I7" s="371">
        <v>1002</v>
      </c>
      <c r="J7" s="371" t="s">
        <v>171</v>
      </c>
      <c r="K7" s="370" t="s">
        <v>214</v>
      </c>
      <c r="L7" s="371" t="s">
        <v>5121</v>
      </c>
      <c r="M7" s="371" t="s">
        <v>5711</v>
      </c>
      <c r="N7" s="371"/>
      <c r="O7" s="370"/>
      <c r="P7" s="371"/>
      <c r="Q7" s="371"/>
      <c r="R7" s="370"/>
      <c r="S7" s="288"/>
    </row>
    <row r="8" spans="1:19" x14ac:dyDescent="0.35">
      <c r="A8" s="288"/>
      <c r="B8" s="1103"/>
      <c r="C8" s="1111"/>
      <c r="D8" s="1103"/>
      <c r="E8" s="1103"/>
      <c r="F8" s="1103"/>
      <c r="G8" s="1111"/>
      <c r="H8" s="1111"/>
      <c r="I8" s="371">
        <v>2803</v>
      </c>
      <c r="J8" s="371" t="s">
        <v>171</v>
      </c>
      <c r="K8" s="370" t="s">
        <v>1471</v>
      </c>
      <c r="L8" s="371" t="s">
        <v>5121</v>
      </c>
      <c r="M8" s="371"/>
      <c r="N8" s="371"/>
      <c r="O8" s="370"/>
      <c r="P8" s="371"/>
      <c r="Q8" s="371"/>
      <c r="R8" s="370"/>
      <c r="S8" s="288"/>
    </row>
    <row r="9" spans="1:19" ht="24" x14ac:dyDescent="0.35">
      <c r="A9" s="288"/>
      <c r="B9" s="1101">
        <f>B7+1</f>
        <v>4</v>
      </c>
      <c r="C9" s="1109" t="s">
        <v>5130</v>
      </c>
      <c r="D9" s="1101" t="s">
        <v>4</v>
      </c>
      <c r="E9" s="1101" t="s">
        <v>5123</v>
      </c>
      <c r="F9" s="1101" t="s">
        <v>21</v>
      </c>
      <c r="G9" s="1109" t="s">
        <v>5131</v>
      </c>
      <c r="H9" s="1120" t="s">
        <v>5825</v>
      </c>
      <c r="I9" s="372">
        <v>1010</v>
      </c>
      <c r="J9" s="371" t="s">
        <v>171</v>
      </c>
      <c r="K9" s="370" t="s">
        <v>216</v>
      </c>
      <c r="L9" s="366" t="s">
        <v>5801</v>
      </c>
      <c r="M9" s="371"/>
      <c r="N9" s="371"/>
      <c r="O9" s="370"/>
      <c r="P9" s="371"/>
      <c r="Q9" s="371"/>
      <c r="R9" s="370"/>
      <c r="S9" s="288"/>
    </row>
    <row r="10" spans="1:19" ht="24" x14ac:dyDescent="0.35">
      <c r="A10" s="288"/>
      <c r="B10" s="1102"/>
      <c r="C10" s="1110"/>
      <c r="D10" s="1102"/>
      <c r="E10" s="1102"/>
      <c r="F10" s="1102"/>
      <c r="G10" s="1110"/>
      <c r="H10" s="1121"/>
      <c r="I10" s="372">
        <v>1009</v>
      </c>
      <c r="J10" s="371" t="s">
        <v>171</v>
      </c>
      <c r="K10" s="370" t="s">
        <v>5798</v>
      </c>
      <c r="L10" s="366" t="s">
        <v>5799</v>
      </c>
      <c r="M10" s="371"/>
      <c r="N10" s="371"/>
      <c r="O10" s="370"/>
      <c r="P10" s="371"/>
      <c r="Q10" s="371"/>
      <c r="R10" s="370"/>
      <c r="S10" s="288"/>
    </row>
    <row r="11" spans="1:19" ht="60" x14ac:dyDescent="0.35">
      <c r="A11" s="288"/>
      <c r="B11" s="1102"/>
      <c r="C11" s="1110"/>
      <c r="D11" s="1102"/>
      <c r="E11" s="1102"/>
      <c r="F11" s="1102"/>
      <c r="G11" s="1110"/>
      <c r="H11" s="1121"/>
      <c r="I11" s="599" t="s">
        <v>1470</v>
      </c>
      <c r="J11" s="371" t="s">
        <v>171</v>
      </c>
      <c r="K11" s="370" t="s">
        <v>5822</v>
      </c>
      <c r="L11" s="366" t="s">
        <v>5824</v>
      </c>
      <c r="M11" s="371"/>
      <c r="N11" s="371"/>
      <c r="O11" s="370"/>
      <c r="P11" s="371"/>
      <c r="Q11" s="371"/>
      <c r="R11" s="370"/>
      <c r="S11" s="288"/>
    </row>
    <row r="12" spans="1:19" ht="46" customHeight="1" x14ac:dyDescent="0.35">
      <c r="A12" s="288"/>
      <c r="B12" s="1102"/>
      <c r="C12" s="1110"/>
      <c r="D12" s="1102"/>
      <c r="E12" s="1102"/>
      <c r="F12" s="1102"/>
      <c r="G12" s="1110"/>
      <c r="H12" s="1122"/>
      <c r="I12" s="599" t="s">
        <v>1333</v>
      </c>
      <c r="J12" s="371" t="s">
        <v>171</v>
      </c>
      <c r="K12" s="370" t="s">
        <v>5823</v>
      </c>
      <c r="L12" s="366" t="s">
        <v>5121</v>
      </c>
      <c r="M12" s="371"/>
      <c r="N12" s="371"/>
      <c r="O12" s="370"/>
      <c r="P12" s="371"/>
      <c r="Q12" s="371"/>
      <c r="R12" s="370"/>
      <c r="S12" s="288"/>
    </row>
    <row r="13" spans="1:19" ht="96" x14ac:dyDescent="0.35">
      <c r="A13" s="288"/>
      <c r="B13" s="1102"/>
      <c r="C13" s="1110"/>
      <c r="D13" s="1102"/>
      <c r="E13" s="1102"/>
      <c r="F13" s="1102"/>
      <c r="G13" s="1110"/>
      <c r="H13" s="435" t="s">
        <v>6415</v>
      </c>
      <c r="I13" s="598" t="s">
        <v>3191</v>
      </c>
      <c r="J13" s="371" t="s">
        <v>171</v>
      </c>
      <c r="K13" s="370" t="str">
        <f>VLOOKUP(I13,CódigosRetorno!$A$2:$B$1577,2,FALSE)</f>
        <v>El comprobante ha sido presentado fuera de plazo</v>
      </c>
      <c r="L13" s="366" t="s">
        <v>5121</v>
      </c>
      <c r="M13" s="371" t="s">
        <v>5712</v>
      </c>
      <c r="N13" s="371"/>
      <c r="O13" s="370"/>
      <c r="P13" s="371"/>
      <c r="Q13" s="371"/>
      <c r="R13" s="370"/>
      <c r="S13" s="288"/>
    </row>
    <row r="14" spans="1:19" ht="64.75" customHeight="1" x14ac:dyDescent="0.35">
      <c r="A14" s="288"/>
      <c r="B14" s="1102"/>
      <c r="C14" s="1110"/>
      <c r="D14" s="1102"/>
      <c r="E14" s="1102"/>
      <c r="F14" s="1102"/>
      <c r="G14" s="1110"/>
      <c r="H14" s="435" t="s">
        <v>6416</v>
      </c>
      <c r="I14" s="598" t="s">
        <v>3191</v>
      </c>
      <c r="J14" s="371" t="s">
        <v>171</v>
      </c>
      <c r="K14" s="597" t="str">
        <f>VLOOKUP(I14,CódigosRetorno!$A$2:$B$1577,2,FALSE)</f>
        <v>El comprobante ha sido presentado fuera de plazo</v>
      </c>
      <c r="L14" s="366" t="s">
        <v>5121</v>
      </c>
      <c r="M14" s="371" t="s">
        <v>5712</v>
      </c>
      <c r="N14" s="371"/>
      <c r="O14" s="370"/>
      <c r="P14" s="371"/>
      <c r="Q14" s="371"/>
      <c r="R14" s="370"/>
      <c r="S14" s="288"/>
    </row>
    <row r="15" spans="1:19" ht="144" x14ac:dyDescent="0.35">
      <c r="A15" s="288"/>
      <c r="B15" s="1102"/>
      <c r="C15" s="1110"/>
      <c r="D15" s="1102"/>
      <c r="E15" s="1102"/>
      <c r="F15" s="1102"/>
      <c r="G15" s="1110"/>
      <c r="H15" s="435" t="s">
        <v>6417</v>
      </c>
      <c r="I15" s="598" t="s">
        <v>3191</v>
      </c>
      <c r="J15" s="371" t="s">
        <v>171</v>
      </c>
      <c r="K15" s="597" t="str">
        <f>VLOOKUP(I15,CódigosRetorno!$A$2:$B$1577,2,FALSE)</f>
        <v>El comprobante ha sido presentado fuera de plazo</v>
      </c>
      <c r="L15" s="366" t="s">
        <v>5121</v>
      </c>
      <c r="M15" s="371" t="s">
        <v>5712</v>
      </c>
      <c r="N15" s="371"/>
      <c r="O15" s="370"/>
      <c r="P15" s="371"/>
      <c r="Q15" s="371"/>
      <c r="R15" s="370"/>
      <c r="S15" s="288"/>
    </row>
    <row r="16" spans="1:19" ht="24" x14ac:dyDescent="0.35">
      <c r="A16" s="288"/>
      <c r="B16" s="1101">
        <f>B9+1</f>
        <v>5</v>
      </c>
      <c r="C16" s="1109" t="s">
        <v>5132</v>
      </c>
      <c r="D16" s="371" t="s">
        <v>4</v>
      </c>
      <c r="E16" s="1101" t="s">
        <v>5133</v>
      </c>
      <c r="F16" s="1101" t="s">
        <v>5134</v>
      </c>
      <c r="G16" s="1109" t="s">
        <v>5135</v>
      </c>
      <c r="H16" s="1109"/>
      <c r="I16" s="371">
        <v>2805</v>
      </c>
      <c r="J16" s="611" t="s">
        <v>171</v>
      </c>
      <c r="K16" s="370" t="s">
        <v>1467</v>
      </c>
      <c r="L16" s="366" t="s">
        <v>5806</v>
      </c>
      <c r="M16" s="371" t="s">
        <v>5710</v>
      </c>
      <c r="N16" s="371"/>
      <c r="O16" s="370"/>
      <c r="P16" s="371"/>
      <c r="Q16" s="371"/>
      <c r="R16" s="370"/>
      <c r="S16" s="288"/>
    </row>
    <row r="17" spans="1:19" ht="24" x14ac:dyDescent="0.35">
      <c r="A17" s="288"/>
      <c r="B17" s="1103"/>
      <c r="C17" s="1111"/>
      <c r="D17" s="371"/>
      <c r="E17" s="1103"/>
      <c r="F17" s="1103"/>
      <c r="G17" s="1111"/>
      <c r="H17" s="1111"/>
      <c r="I17" s="371" t="s">
        <v>6485</v>
      </c>
      <c r="J17" s="371" t="s">
        <v>171</v>
      </c>
      <c r="K17" s="370" t="s">
        <v>1077</v>
      </c>
      <c r="L17" s="366" t="s">
        <v>5805</v>
      </c>
      <c r="M17" s="371"/>
      <c r="N17" s="371"/>
      <c r="O17" s="370"/>
      <c r="P17" s="371"/>
      <c r="Q17" s="371"/>
      <c r="R17" s="370"/>
      <c r="S17" s="288"/>
    </row>
    <row r="18" spans="1:19" ht="48" x14ac:dyDescent="0.35">
      <c r="A18" s="288"/>
      <c r="B18" s="1101">
        <f>B16+1</f>
        <v>6</v>
      </c>
      <c r="C18" s="1109" t="s">
        <v>5136</v>
      </c>
      <c r="D18" s="1101" t="s">
        <v>4</v>
      </c>
      <c r="E18" s="1101" t="s">
        <v>5123</v>
      </c>
      <c r="F18" s="1101" t="s">
        <v>21</v>
      </c>
      <c r="G18" s="1109" t="s">
        <v>5137</v>
      </c>
      <c r="H18" s="367" t="s">
        <v>5138</v>
      </c>
      <c r="I18" s="371" t="s">
        <v>6490</v>
      </c>
      <c r="J18" s="371" t="s">
        <v>171</v>
      </c>
      <c r="K18" s="370" t="s">
        <v>1464</v>
      </c>
      <c r="L18" s="366" t="s">
        <v>6489</v>
      </c>
      <c r="M18" s="371"/>
      <c r="N18" s="371"/>
      <c r="O18" s="370"/>
      <c r="P18" s="371" t="s">
        <v>5139</v>
      </c>
      <c r="Q18" s="371" t="s">
        <v>5140</v>
      </c>
      <c r="R18" s="370" t="s">
        <v>5141</v>
      </c>
      <c r="S18" s="288"/>
    </row>
    <row r="19" spans="1:19" ht="24" x14ac:dyDescent="0.35">
      <c r="A19" s="288"/>
      <c r="B19" s="1102"/>
      <c r="C19" s="1110"/>
      <c r="D19" s="1102"/>
      <c r="E19" s="1102"/>
      <c r="F19" s="1102"/>
      <c r="G19" s="1110"/>
      <c r="H19" s="368"/>
      <c r="I19" s="611" t="s">
        <v>6487</v>
      </c>
      <c r="J19" s="611" t="s">
        <v>171</v>
      </c>
      <c r="K19" s="612" t="s">
        <v>1462</v>
      </c>
      <c r="L19" s="366" t="s">
        <v>6488</v>
      </c>
      <c r="M19" s="611"/>
      <c r="N19" s="611"/>
      <c r="O19" s="612"/>
      <c r="P19" s="611"/>
      <c r="Q19" s="611"/>
      <c r="R19" s="612"/>
      <c r="S19" s="288"/>
    </row>
    <row r="20" spans="1:19" ht="24" x14ac:dyDescent="0.35">
      <c r="A20" s="288"/>
      <c r="B20" s="1102"/>
      <c r="C20" s="1110"/>
      <c r="D20" s="1102"/>
      <c r="E20" s="1102"/>
      <c r="F20" s="1102"/>
      <c r="G20" s="1110"/>
      <c r="H20" s="368"/>
      <c r="I20" s="611">
        <v>2809</v>
      </c>
      <c r="J20" s="611" t="s">
        <v>171</v>
      </c>
      <c r="K20" s="720" t="s">
        <v>1460</v>
      </c>
      <c r="L20" s="366" t="s">
        <v>5144</v>
      </c>
      <c r="M20" s="611"/>
      <c r="N20" s="611"/>
      <c r="O20" s="612"/>
      <c r="P20" s="611"/>
      <c r="Q20" s="611"/>
      <c r="R20" s="612"/>
      <c r="S20" s="288"/>
    </row>
    <row r="21" spans="1:19" ht="24" x14ac:dyDescent="0.35">
      <c r="A21" s="288"/>
      <c r="B21" s="1103"/>
      <c r="C21" s="1111"/>
      <c r="D21" s="1103"/>
      <c r="E21" s="1103"/>
      <c r="F21" s="1103"/>
      <c r="G21" s="1111"/>
      <c r="H21" s="368"/>
      <c r="I21" s="611">
        <v>2810</v>
      </c>
      <c r="J21" s="611" t="s">
        <v>171</v>
      </c>
      <c r="K21" s="720" t="s">
        <v>1458</v>
      </c>
      <c r="L21" s="366" t="s">
        <v>5144</v>
      </c>
      <c r="M21" s="611"/>
      <c r="N21" s="611"/>
      <c r="O21" s="612"/>
      <c r="P21" s="611"/>
      <c r="Q21" s="611"/>
      <c r="R21" s="612"/>
      <c r="S21" s="288"/>
    </row>
    <row r="22" spans="1:19" ht="24" x14ac:dyDescent="0.35">
      <c r="A22" s="288"/>
      <c r="B22" s="1101">
        <f>B18+1</f>
        <v>7</v>
      </c>
      <c r="C22" s="1109" t="s">
        <v>5142</v>
      </c>
      <c r="D22" s="1101" t="s">
        <v>4</v>
      </c>
      <c r="E22" s="1101" t="s">
        <v>5133</v>
      </c>
      <c r="F22" s="1101" t="s">
        <v>5134</v>
      </c>
      <c r="G22" s="1109" t="s">
        <v>5143</v>
      </c>
      <c r="H22" s="368"/>
      <c r="I22" s="366">
        <v>2811</v>
      </c>
      <c r="J22" s="371" t="s">
        <v>171</v>
      </c>
      <c r="K22" s="370" t="s">
        <v>6480</v>
      </c>
      <c r="L22" s="366" t="s">
        <v>5809</v>
      </c>
      <c r="M22" s="371"/>
      <c r="N22" s="371"/>
      <c r="O22" s="370"/>
      <c r="P22" s="371"/>
      <c r="Q22" s="371"/>
      <c r="R22" s="370"/>
      <c r="S22" s="288"/>
    </row>
    <row r="23" spans="1:19" ht="24" x14ac:dyDescent="0.35">
      <c r="A23" s="288"/>
      <c r="B23" s="1103"/>
      <c r="C23" s="1111"/>
      <c r="D23" s="1103"/>
      <c r="E23" s="1103"/>
      <c r="F23" s="1103"/>
      <c r="G23" s="1111"/>
      <c r="H23" s="368"/>
      <c r="I23" s="366" t="s">
        <v>6479</v>
      </c>
      <c r="J23" s="611" t="s">
        <v>171</v>
      </c>
      <c r="K23" s="612" t="s">
        <v>1454</v>
      </c>
      <c r="L23" s="366" t="s">
        <v>5808</v>
      </c>
      <c r="M23" s="611"/>
      <c r="N23" s="611"/>
      <c r="O23" s="612"/>
      <c r="P23" s="611"/>
      <c r="Q23" s="611"/>
      <c r="R23" s="612"/>
      <c r="S23" s="288"/>
    </row>
    <row r="24" spans="1:19" ht="24" x14ac:dyDescent="0.35">
      <c r="A24" s="288"/>
      <c r="B24" s="1101">
        <f>B22+1</f>
        <v>8</v>
      </c>
      <c r="C24" s="1109" t="s">
        <v>5147</v>
      </c>
      <c r="D24" s="1101" t="s">
        <v>4</v>
      </c>
      <c r="E24" s="1101" t="s">
        <v>11</v>
      </c>
      <c r="F24" s="1101"/>
      <c r="G24" s="1109" t="s">
        <v>5145</v>
      </c>
      <c r="H24" s="370"/>
      <c r="I24" s="371">
        <v>2813</v>
      </c>
      <c r="J24" s="371" t="s">
        <v>6492</v>
      </c>
      <c r="K24" s="720" t="s">
        <v>1452</v>
      </c>
      <c r="L24" s="714" t="s">
        <v>5144</v>
      </c>
      <c r="M24" s="371"/>
      <c r="N24" s="371"/>
      <c r="O24" s="370"/>
      <c r="P24" s="371"/>
      <c r="Q24" s="371"/>
      <c r="R24" s="370"/>
      <c r="S24" s="288"/>
    </row>
    <row r="25" spans="1:19" ht="36" x14ac:dyDescent="0.35">
      <c r="A25" s="288"/>
      <c r="B25" s="1102"/>
      <c r="C25" s="1110"/>
      <c r="D25" s="1102"/>
      <c r="E25" s="1102"/>
      <c r="F25" s="1102"/>
      <c r="G25" s="1110"/>
      <c r="H25" s="370" t="s">
        <v>5148</v>
      </c>
      <c r="I25" s="371">
        <v>2814</v>
      </c>
      <c r="J25" s="371" t="s">
        <v>171</v>
      </c>
      <c r="K25" s="720" t="s">
        <v>1450</v>
      </c>
      <c r="L25" s="714" t="s">
        <v>5144</v>
      </c>
      <c r="M25" s="611"/>
      <c r="N25" s="611"/>
      <c r="O25" s="612"/>
      <c r="P25" s="611"/>
      <c r="Q25" s="611"/>
      <c r="R25" s="612"/>
      <c r="S25" s="288"/>
    </row>
    <row r="26" spans="1:19" ht="24" x14ac:dyDescent="0.35">
      <c r="A26" s="288"/>
      <c r="B26" s="1102"/>
      <c r="C26" s="1110"/>
      <c r="D26" s="1103"/>
      <c r="E26" s="1103"/>
      <c r="F26" s="1103"/>
      <c r="G26" s="1111"/>
      <c r="I26" s="630">
        <v>2815</v>
      </c>
      <c r="J26" s="631" t="s">
        <v>171</v>
      </c>
      <c r="K26" s="632" t="s">
        <v>6491</v>
      </c>
      <c r="L26" s="714" t="s">
        <v>5144</v>
      </c>
      <c r="M26" s="371"/>
      <c r="N26" s="371"/>
      <c r="O26" s="370"/>
      <c r="P26" s="371"/>
      <c r="Q26" s="371"/>
      <c r="R26" s="370"/>
      <c r="S26" s="288"/>
    </row>
    <row r="27" spans="1:19" ht="24" x14ac:dyDescent="0.35">
      <c r="A27" s="288"/>
      <c r="B27" s="1101">
        <f>B24+1</f>
        <v>9</v>
      </c>
      <c r="C27" s="1109" t="s">
        <v>5152</v>
      </c>
      <c r="D27" s="1101" t="s">
        <v>4</v>
      </c>
      <c r="E27" s="1101" t="s">
        <v>10</v>
      </c>
      <c r="F27" s="1101" t="s">
        <v>5149</v>
      </c>
      <c r="G27" s="1109" t="s">
        <v>5150</v>
      </c>
      <c r="H27" s="1109" t="s">
        <v>5151</v>
      </c>
      <c r="I27" s="371">
        <v>2816</v>
      </c>
      <c r="J27" s="611" t="s">
        <v>171</v>
      </c>
      <c r="K27" s="720" t="s">
        <v>1448</v>
      </c>
      <c r="L27" s="714" t="s">
        <v>5144</v>
      </c>
      <c r="M27" s="371"/>
      <c r="N27" s="371"/>
      <c r="O27" s="370"/>
      <c r="P27" s="371"/>
      <c r="Q27" s="371"/>
      <c r="R27" s="370"/>
      <c r="S27" s="288"/>
    </row>
    <row r="28" spans="1:19" ht="48" x14ac:dyDescent="0.35">
      <c r="A28" s="288"/>
      <c r="B28" s="1102"/>
      <c r="C28" s="1110"/>
      <c r="D28" s="1102"/>
      <c r="E28" s="1103"/>
      <c r="F28" s="1103"/>
      <c r="G28" s="1111"/>
      <c r="H28" s="1111"/>
      <c r="I28" s="611">
        <v>2817</v>
      </c>
      <c r="J28" s="611" t="s">
        <v>171</v>
      </c>
      <c r="K28" s="720" t="s">
        <v>6486</v>
      </c>
      <c r="L28" s="714" t="s">
        <v>5144</v>
      </c>
      <c r="M28" s="611"/>
      <c r="N28" s="611"/>
      <c r="O28" s="612"/>
      <c r="P28" s="611"/>
      <c r="Q28" s="611"/>
      <c r="R28" s="612"/>
      <c r="S28" s="288"/>
    </row>
    <row r="29" spans="1:19" ht="24" x14ac:dyDescent="0.35">
      <c r="A29" s="288"/>
      <c r="B29" s="1102"/>
      <c r="C29" s="1110"/>
      <c r="D29" s="1102"/>
      <c r="E29" s="1101"/>
      <c r="F29" s="1101"/>
      <c r="G29" s="1109" t="s">
        <v>5153</v>
      </c>
      <c r="H29" s="1109" t="s">
        <v>5154</v>
      </c>
      <c r="I29" s="371">
        <v>2818</v>
      </c>
      <c r="J29" s="611" t="s">
        <v>171</v>
      </c>
      <c r="K29" s="370" t="s">
        <v>1444</v>
      </c>
      <c r="L29" s="1101" t="s">
        <v>5121</v>
      </c>
      <c r="M29" s="371"/>
      <c r="N29" s="371"/>
      <c r="O29" s="370"/>
      <c r="P29" s="371"/>
      <c r="Q29" s="371"/>
      <c r="R29" s="370"/>
      <c r="S29" s="288"/>
    </row>
    <row r="30" spans="1:19" ht="24" x14ac:dyDescent="0.35">
      <c r="A30" s="288"/>
      <c r="B30" s="1102"/>
      <c r="C30" s="1110"/>
      <c r="D30" s="1102"/>
      <c r="E30" s="1103"/>
      <c r="F30" s="1103"/>
      <c r="G30" s="1111"/>
      <c r="H30" s="1111"/>
      <c r="I30" s="611">
        <v>2819</v>
      </c>
      <c r="J30" s="611" t="s">
        <v>171</v>
      </c>
      <c r="K30" s="612" t="s">
        <v>1442</v>
      </c>
      <c r="L30" s="1103"/>
      <c r="M30" s="611"/>
      <c r="N30" s="611"/>
      <c r="O30" s="612"/>
      <c r="P30" s="611"/>
      <c r="Q30" s="611"/>
      <c r="R30" s="612"/>
      <c r="S30" s="288"/>
    </row>
    <row r="31" spans="1:19" ht="24" x14ac:dyDescent="0.35">
      <c r="A31" s="288"/>
      <c r="B31" s="1102"/>
      <c r="C31" s="1110"/>
      <c r="D31" s="1102"/>
      <c r="E31" s="1101"/>
      <c r="F31" s="1101"/>
      <c r="G31" s="1109" t="s">
        <v>5155</v>
      </c>
      <c r="H31" s="1109" t="s">
        <v>5156</v>
      </c>
      <c r="I31" s="371">
        <v>2820</v>
      </c>
      <c r="J31" s="611" t="s">
        <v>171</v>
      </c>
      <c r="K31" s="370" t="s">
        <v>1440</v>
      </c>
      <c r="L31" s="1101" t="s">
        <v>5121</v>
      </c>
      <c r="M31" s="371"/>
      <c r="N31" s="371"/>
      <c r="O31" s="370"/>
      <c r="P31" s="371"/>
      <c r="Q31" s="371"/>
      <c r="R31" s="370"/>
      <c r="S31" s="288"/>
    </row>
    <row r="32" spans="1:19" ht="24" x14ac:dyDescent="0.35">
      <c r="A32" s="288"/>
      <c r="B32" s="1103"/>
      <c r="C32" s="1111"/>
      <c r="D32" s="1103"/>
      <c r="E32" s="1103"/>
      <c r="F32" s="1103"/>
      <c r="G32" s="1111"/>
      <c r="H32" s="1111"/>
      <c r="I32" s="611">
        <v>2821</v>
      </c>
      <c r="J32" s="611" t="s">
        <v>171</v>
      </c>
      <c r="K32" s="612" t="s">
        <v>1438</v>
      </c>
      <c r="L32" s="1103"/>
      <c r="M32" s="611"/>
      <c r="N32" s="611"/>
      <c r="O32" s="612"/>
      <c r="P32" s="611"/>
      <c r="Q32" s="611"/>
      <c r="R32" s="612"/>
      <c r="S32" s="288"/>
    </row>
    <row r="33" spans="1:19" ht="36" x14ac:dyDescent="0.35">
      <c r="A33" s="288"/>
      <c r="B33" s="1101">
        <f>B27+1</f>
        <v>10</v>
      </c>
      <c r="C33" s="1109" t="s">
        <v>5160</v>
      </c>
      <c r="D33" s="1101" t="s">
        <v>4</v>
      </c>
      <c r="E33" s="1101" t="s">
        <v>854</v>
      </c>
      <c r="F33" s="1101"/>
      <c r="G33" s="1109" t="s">
        <v>5157</v>
      </c>
      <c r="H33" s="370"/>
      <c r="I33" s="371">
        <v>2822</v>
      </c>
      <c r="J33" s="611" t="s">
        <v>171</v>
      </c>
      <c r="K33" s="370" t="s">
        <v>1436</v>
      </c>
      <c r="L33" s="714" t="s">
        <v>5144</v>
      </c>
      <c r="M33" s="371">
        <v>2874</v>
      </c>
      <c r="N33" s="371" t="s">
        <v>171</v>
      </c>
      <c r="O33" s="370" t="s">
        <v>5159</v>
      </c>
      <c r="P33" s="371" t="s">
        <v>5144</v>
      </c>
      <c r="Q33" s="371"/>
      <c r="R33" s="370"/>
      <c r="S33" s="288"/>
    </row>
    <row r="34" spans="1:19" x14ac:dyDescent="0.35">
      <c r="A34" s="288"/>
      <c r="B34" s="1102"/>
      <c r="C34" s="1110"/>
      <c r="D34" s="1102"/>
      <c r="E34" s="1102"/>
      <c r="F34" s="1102"/>
      <c r="G34" s="1110"/>
      <c r="H34" s="613"/>
      <c r="I34" s="611">
        <v>2823</v>
      </c>
      <c r="J34" s="611" t="s">
        <v>171</v>
      </c>
      <c r="K34" s="612" t="s">
        <v>1434</v>
      </c>
      <c r="L34" s="714" t="s">
        <v>5144</v>
      </c>
      <c r="M34" s="611"/>
      <c r="N34" s="611"/>
      <c r="O34" s="612"/>
      <c r="P34" s="611"/>
      <c r="Q34" s="611"/>
      <c r="R34" s="612"/>
      <c r="S34" s="288"/>
    </row>
    <row r="35" spans="1:19" ht="24" x14ac:dyDescent="0.35">
      <c r="A35" s="288"/>
      <c r="B35" s="1102"/>
      <c r="C35" s="1110"/>
      <c r="D35" s="1102"/>
      <c r="E35" s="1102"/>
      <c r="F35" s="1102"/>
      <c r="G35" s="1110"/>
      <c r="H35" s="613" t="s">
        <v>6481</v>
      </c>
      <c r="I35" s="611">
        <v>2824</v>
      </c>
      <c r="J35" s="611" t="s">
        <v>171</v>
      </c>
      <c r="K35" s="720" t="s">
        <v>1432</v>
      </c>
      <c r="L35" s="714" t="s">
        <v>5144</v>
      </c>
      <c r="M35" s="611"/>
      <c r="N35" s="611"/>
      <c r="O35" s="612"/>
      <c r="P35" s="611"/>
      <c r="Q35" s="611"/>
      <c r="R35" s="612"/>
      <c r="S35" s="288"/>
    </row>
    <row r="36" spans="1:19" ht="48" x14ac:dyDescent="0.35">
      <c r="A36" s="288"/>
      <c r="B36" s="1103"/>
      <c r="C36" s="1111"/>
      <c r="D36" s="1103"/>
      <c r="E36" s="1103"/>
      <c r="F36" s="1103"/>
      <c r="G36" s="1111"/>
      <c r="H36" s="613" t="s">
        <v>6482</v>
      </c>
      <c r="I36" s="611">
        <v>2825</v>
      </c>
      <c r="J36" s="611" t="s">
        <v>171</v>
      </c>
      <c r="K36" s="612" t="s">
        <v>1430</v>
      </c>
      <c r="L36" s="714" t="s">
        <v>5144</v>
      </c>
      <c r="M36" s="611"/>
      <c r="N36" s="611"/>
      <c r="O36" s="612"/>
      <c r="P36" s="611"/>
      <c r="Q36" s="611"/>
      <c r="R36" s="612"/>
      <c r="S36" s="288"/>
    </row>
    <row r="37" spans="1:19" ht="24" x14ac:dyDescent="0.35">
      <c r="A37" s="288"/>
      <c r="B37" s="1101">
        <f>B33+1</f>
        <v>11</v>
      </c>
      <c r="C37" s="1109" t="s">
        <v>5161</v>
      </c>
      <c r="D37" s="1101" t="s">
        <v>4</v>
      </c>
      <c r="E37" s="1101" t="s">
        <v>10</v>
      </c>
      <c r="F37" s="1101" t="s">
        <v>5149</v>
      </c>
      <c r="G37" s="1109" t="s">
        <v>5162</v>
      </c>
      <c r="H37" s="1109" t="s">
        <v>5163</v>
      </c>
      <c r="I37" s="611">
        <v>2826</v>
      </c>
      <c r="J37" s="611" t="s">
        <v>171</v>
      </c>
      <c r="K37" s="370" t="s">
        <v>1428</v>
      </c>
      <c r="L37" s="1101" t="s">
        <v>5121</v>
      </c>
      <c r="M37" s="371"/>
      <c r="N37" s="371"/>
      <c r="O37" s="370"/>
      <c r="P37" s="371"/>
      <c r="Q37" s="371"/>
      <c r="R37" s="370"/>
      <c r="S37" s="288"/>
    </row>
    <row r="38" spans="1:19" x14ac:dyDescent="0.35">
      <c r="A38" s="288"/>
      <c r="B38" s="1102"/>
      <c r="C38" s="1110"/>
      <c r="D38" s="1102"/>
      <c r="E38" s="1103"/>
      <c r="F38" s="1103"/>
      <c r="G38" s="1111"/>
      <c r="H38" s="1111"/>
      <c r="I38" s="611">
        <v>2827</v>
      </c>
      <c r="J38" s="611" t="s">
        <v>171</v>
      </c>
      <c r="K38" s="612" t="s">
        <v>1426</v>
      </c>
      <c r="L38" s="1103"/>
      <c r="M38" s="611"/>
      <c r="N38" s="611"/>
      <c r="O38" s="612"/>
      <c r="P38" s="611"/>
      <c r="Q38" s="611"/>
      <c r="R38" s="612"/>
      <c r="S38" s="288"/>
    </row>
    <row r="39" spans="1:19" ht="24" x14ac:dyDescent="0.35">
      <c r="A39" s="288"/>
      <c r="B39" s="1102"/>
      <c r="C39" s="1110"/>
      <c r="D39" s="1102"/>
      <c r="E39" s="1101"/>
      <c r="F39" s="1101"/>
      <c r="G39" s="1109" t="s">
        <v>5164</v>
      </c>
      <c r="H39" s="1109" t="s">
        <v>5154</v>
      </c>
      <c r="I39" s="611">
        <v>2828</v>
      </c>
      <c r="J39" s="611" t="s">
        <v>171</v>
      </c>
      <c r="K39" s="370" t="s">
        <v>1424</v>
      </c>
      <c r="L39" s="1101" t="s">
        <v>5121</v>
      </c>
      <c r="M39" s="371"/>
      <c r="N39" s="371"/>
      <c r="O39" s="370"/>
      <c r="P39" s="371"/>
      <c r="Q39" s="371"/>
      <c r="R39" s="370"/>
      <c r="S39" s="288"/>
    </row>
    <row r="40" spans="1:19" ht="24" x14ac:dyDescent="0.35">
      <c r="A40" s="288"/>
      <c r="B40" s="1102"/>
      <c r="C40" s="1110"/>
      <c r="D40" s="1102"/>
      <c r="E40" s="1103"/>
      <c r="F40" s="1103"/>
      <c r="G40" s="1111"/>
      <c r="H40" s="1111"/>
      <c r="I40" s="611">
        <v>2829</v>
      </c>
      <c r="J40" s="611" t="s">
        <v>171</v>
      </c>
      <c r="K40" s="612" t="s">
        <v>1422</v>
      </c>
      <c r="L40" s="1103"/>
      <c r="M40" s="611"/>
      <c r="N40" s="611"/>
      <c r="O40" s="612"/>
      <c r="P40" s="611"/>
      <c r="Q40" s="611"/>
      <c r="R40" s="612"/>
      <c r="S40" s="288"/>
    </row>
    <row r="41" spans="1:19" ht="24" x14ac:dyDescent="0.35">
      <c r="A41" s="288"/>
      <c r="B41" s="1102"/>
      <c r="C41" s="1110"/>
      <c r="D41" s="1102"/>
      <c r="E41" s="1101"/>
      <c r="F41" s="1101"/>
      <c r="G41" s="1109" t="s">
        <v>5165</v>
      </c>
      <c r="H41" s="1109" t="s">
        <v>5156</v>
      </c>
      <c r="I41" s="371">
        <v>2830</v>
      </c>
      <c r="J41" s="611" t="s">
        <v>171</v>
      </c>
      <c r="K41" s="370" t="s">
        <v>1420</v>
      </c>
      <c r="L41" s="1101" t="s">
        <v>5121</v>
      </c>
      <c r="M41" s="371"/>
      <c r="N41" s="371"/>
      <c r="O41" s="370"/>
      <c r="P41" s="371"/>
      <c r="Q41" s="371"/>
      <c r="R41" s="370"/>
      <c r="S41" s="288"/>
    </row>
    <row r="42" spans="1:19" x14ac:dyDescent="0.35">
      <c r="A42" s="288"/>
      <c r="B42" s="1103"/>
      <c r="C42" s="1111"/>
      <c r="D42" s="1103"/>
      <c r="E42" s="1103"/>
      <c r="F42" s="1103"/>
      <c r="G42" s="1111"/>
      <c r="H42" s="1111"/>
      <c r="I42" s="611">
        <v>2831</v>
      </c>
      <c r="J42" s="611" t="s">
        <v>171</v>
      </c>
      <c r="K42" s="612" t="s">
        <v>1418</v>
      </c>
      <c r="L42" s="1103"/>
      <c r="M42" s="611"/>
      <c r="N42" s="611"/>
      <c r="O42" s="612"/>
      <c r="P42" s="611"/>
      <c r="Q42" s="611"/>
      <c r="R42" s="612"/>
      <c r="S42" s="288"/>
    </row>
    <row r="43" spans="1:19" x14ac:dyDescent="0.35">
      <c r="A43" s="288"/>
      <c r="B43" s="1101">
        <f>B37+1</f>
        <v>12</v>
      </c>
      <c r="C43" s="1109" t="s">
        <v>5166</v>
      </c>
      <c r="D43" s="1101" t="s">
        <v>4</v>
      </c>
      <c r="E43" s="1101" t="s">
        <v>10</v>
      </c>
      <c r="F43" s="1101"/>
      <c r="G43" s="1109" t="s">
        <v>5167</v>
      </c>
      <c r="H43" s="1109" t="s">
        <v>5168</v>
      </c>
      <c r="I43" s="371">
        <v>2832</v>
      </c>
      <c r="J43" s="611" t="s">
        <v>171</v>
      </c>
      <c r="K43" s="720" t="s">
        <v>1416</v>
      </c>
      <c r="L43" s="714" t="s">
        <v>5144</v>
      </c>
      <c r="M43" s="371"/>
      <c r="N43" s="371"/>
      <c r="O43" s="370"/>
      <c r="P43" s="371"/>
      <c r="Q43" s="371"/>
      <c r="R43" s="370"/>
      <c r="S43" s="288"/>
    </row>
    <row r="44" spans="1:19" x14ac:dyDescent="0.35">
      <c r="A44" s="288"/>
      <c r="B44" s="1102"/>
      <c r="C44" s="1110"/>
      <c r="D44" s="1102"/>
      <c r="E44" s="1103"/>
      <c r="F44" s="1103"/>
      <c r="G44" s="1111"/>
      <c r="H44" s="1111"/>
      <c r="I44" s="611">
        <v>2833</v>
      </c>
      <c r="J44" s="611" t="s">
        <v>171</v>
      </c>
      <c r="K44" s="720" t="s">
        <v>1414</v>
      </c>
      <c r="L44" s="714" t="s">
        <v>5144</v>
      </c>
      <c r="M44" s="611"/>
      <c r="N44" s="611"/>
      <c r="O44" s="612"/>
      <c r="P44" s="611"/>
      <c r="Q44" s="611"/>
      <c r="R44" s="612"/>
      <c r="S44" s="288"/>
    </row>
    <row r="45" spans="1:19" x14ac:dyDescent="0.35">
      <c r="A45" s="288"/>
      <c r="B45" s="1102"/>
      <c r="C45" s="1110"/>
      <c r="D45" s="1102"/>
      <c r="E45" s="1101"/>
      <c r="F45" s="1101"/>
      <c r="G45" s="1109" t="s">
        <v>5169</v>
      </c>
      <c r="H45" s="1109" t="s">
        <v>5154</v>
      </c>
      <c r="I45" s="371">
        <v>2834</v>
      </c>
      <c r="J45" s="611" t="s">
        <v>171</v>
      </c>
      <c r="K45" s="370" t="s">
        <v>1412</v>
      </c>
      <c r="L45" s="1101" t="s">
        <v>5121</v>
      </c>
      <c r="M45" s="371"/>
      <c r="N45" s="371"/>
      <c r="O45" s="370"/>
      <c r="P45" s="371"/>
      <c r="Q45" s="371"/>
      <c r="R45" s="370"/>
      <c r="S45" s="288"/>
    </row>
    <row r="46" spans="1:19" x14ac:dyDescent="0.35">
      <c r="A46" s="288"/>
      <c r="B46" s="1103"/>
      <c r="C46" s="1111"/>
      <c r="D46" s="1103"/>
      <c r="E46" s="1103"/>
      <c r="F46" s="1103"/>
      <c r="G46" s="1111"/>
      <c r="H46" s="1111"/>
      <c r="I46" s="611">
        <v>2835</v>
      </c>
      <c r="J46" s="611" t="s">
        <v>171</v>
      </c>
      <c r="K46" s="612" t="s">
        <v>1410</v>
      </c>
      <c r="L46" s="1103"/>
      <c r="M46" s="611"/>
      <c r="N46" s="611"/>
      <c r="O46" s="612"/>
      <c r="P46" s="611"/>
      <c r="Q46" s="611"/>
      <c r="R46" s="612"/>
      <c r="S46" s="288"/>
    </row>
    <row r="47" spans="1:19" x14ac:dyDescent="0.35">
      <c r="A47" s="288"/>
      <c r="B47" s="1101">
        <f>B43+1</f>
        <v>13</v>
      </c>
      <c r="C47" s="1109" t="s">
        <v>5170</v>
      </c>
      <c r="D47" s="1101" t="s">
        <v>4</v>
      </c>
      <c r="E47" s="1101" t="s">
        <v>54</v>
      </c>
      <c r="F47" s="1101"/>
      <c r="G47" s="1109" t="s">
        <v>5171</v>
      </c>
      <c r="H47" s="1109" t="s">
        <v>5172</v>
      </c>
      <c r="I47" s="371">
        <v>2836</v>
      </c>
      <c r="J47" s="611" t="s">
        <v>171</v>
      </c>
      <c r="K47" s="370" t="s">
        <v>1408</v>
      </c>
      <c r="L47" s="1101" t="s">
        <v>5121</v>
      </c>
      <c r="M47" s="371"/>
      <c r="N47" s="371"/>
      <c r="O47" s="370"/>
      <c r="P47" s="371"/>
      <c r="Q47" s="371"/>
      <c r="R47" s="370"/>
      <c r="S47" s="288"/>
    </row>
    <row r="48" spans="1:19" x14ac:dyDescent="0.35">
      <c r="A48" s="288"/>
      <c r="B48" s="1103"/>
      <c r="C48" s="1111"/>
      <c r="D48" s="1103"/>
      <c r="E48" s="1103"/>
      <c r="F48" s="1103"/>
      <c r="G48" s="1111"/>
      <c r="H48" s="1111"/>
      <c r="I48" s="611">
        <v>2837</v>
      </c>
      <c r="J48" s="611" t="s">
        <v>171</v>
      </c>
      <c r="K48" s="612" t="s">
        <v>1406</v>
      </c>
      <c r="L48" s="1103"/>
      <c r="M48" s="611"/>
      <c r="N48" s="611"/>
      <c r="O48" s="612"/>
      <c r="P48" s="611"/>
      <c r="Q48" s="611"/>
      <c r="R48" s="612"/>
      <c r="S48" s="288"/>
    </row>
    <row r="49" spans="1:19" ht="24" x14ac:dyDescent="0.35">
      <c r="A49" s="288"/>
      <c r="B49" s="1101">
        <f>B47+1</f>
        <v>14</v>
      </c>
      <c r="C49" s="1109" t="s">
        <v>5174</v>
      </c>
      <c r="D49" s="1101" t="s">
        <v>8</v>
      </c>
      <c r="E49" s="1101" t="s">
        <v>62</v>
      </c>
      <c r="F49" s="371"/>
      <c r="G49" s="370" t="s">
        <v>5175</v>
      </c>
      <c r="H49" s="370"/>
      <c r="I49" s="371">
        <v>2838</v>
      </c>
      <c r="J49" s="371" t="s">
        <v>171</v>
      </c>
      <c r="K49" s="720" t="s">
        <v>1404</v>
      </c>
      <c r="L49" s="371" t="s">
        <v>5144</v>
      </c>
      <c r="M49" s="371" t="s">
        <v>5710</v>
      </c>
      <c r="N49" s="371"/>
      <c r="O49" s="370"/>
      <c r="P49" s="371"/>
      <c r="Q49" s="371"/>
      <c r="R49" s="370"/>
      <c r="S49" s="288"/>
    </row>
    <row r="50" spans="1:19" ht="24" x14ac:dyDescent="0.35">
      <c r="A50" s="288"/>
      <c r="B50" s="1102"/>
      <c r="C50" s="1110"/>
      <c r="D50" s="1102"/>
      <c r="E50" s="1102"/>
      <c r="F50" s="1101"/>
      <c r="G50" s="1109" t="s">
        <v>5176</v>
      </c>
      <c r="H50" s="1109" t="s">
        <v>5177</v>
      </c>
      <c r="I50" s="371">
        <v>2839</v>
      </c>
      <c r="J50" s="611" t="s">
        <v>171</v>
      </c>
      <c r="K50" s="370" t="s">
        <v>5814</v>
      </c>
      <c r="L50" s="1101" t="s">
        <v>5121</v>
      </c>
      <c r="M50" s="371" t="s">
        <v>5710</v>
      </c>
      <c r="N50" s="371"/>
      <c r="O50" s="370"/>
      <c r="P50" s="371"/>
      <c r="Q50" s="371"/>
      <c r="R50" s="370"/>
      <c r="S50" s="288"/>
    </row>
    <row r="51" spans="1:19" x14ac:dyDescent="0.35">
      <c r="A51" s="288"/>
      <c r="B51" s="1103"/>
      <c r="C51" s="1111"/>
      <c r="D51" s="1103"/>
      <c r="E51" s="1103"/>
      <c r="F51" s="1103"/>
      <c r="G51" s="1111"/>
      <c r="H51" s="1111"/>
      <c r="I51" s="611">
        <v>2840</v>
      </c>
      <c r="J51" s="611" t="s">
        <v>171</v>
      </c>
      <c r="K51" s="612" t="s">
        <v>1400</v>
      </c>
      <c r="L51" s="1103"/>
      <c r="M51" s="614"/>
      <c r="N51" s="611"/>
      <c r="O51" s="612"/>
      <c r="P51" s="611"/>
      <c r="Q51" s="611"/>
      <c r="R51" s="612"/>
      <c r="S51" s="288"/>
    </row>
    <row r="52" spans="1:19" ht="24" x14ac:dyDescent="0.35">
      <c r="A52" s="288"/>
      <c r="B52" s="1101">
        <f>B49+1</f>
        <v>15</v>
      </c>
      <c r="C52" s="1109" t="s">
        <v>5178</v>
      </c>
      <c r="D52" s="1101" t="s">
        <v>8</v>
      </c>
      <c r="E52" s="1101" t="s">
        <v>54</v>
      </c>
      <c r="F52" s="1101"/>
      <c r="G52" s="1109" t="s">
        <v>5179</v>
      </c>
      <c r="H52" s="370" t="s">
        <v>6484</v>
      </c>
      <c r="I52" s="371">
        <v>2841</v>
      </c>
      <c r="J52" s="611" t="s">
        <v>171</v>
      </c>
      <c r="K52" s="370" t="s">
        <v>1398</v>
      </c>
      <c r="L52" s="1101" t="s">
        <v>5121</v>
      </c>
      <c r="M52" s="1101" t="s">
        <v>5710</v>
      </c>
      <c r="N52" s="371"/>
      <c r="O52" s="370"/>
      <c r="P52" s="371"/>
      <c r="Q52" s="371"/>
      <c r="R52" s="370"/>
      <c r="S52" s="288"/>
    </row>
    <row r="53" spans="1:19" x14ac:dyDescent="0.35">
      <c r="A53" s="288"/>
      <c r="B53" s="1102"/>
      <c r="C53" s="1110"/>
      <c r="D53" s="1102"/>
      <c r="E53" s="1102"/>
      <c r="F53" s="1102"/>
      <c r="G53" s="1110"/>
      <c r="H53" s="613"/>
      <c r="I53" s="611">
        <v>2842</v>
      </c>
      <c r="J53" s="611" t="s">
        <v>171</v>
      </c>
      <c r="K53" s="612" t="s">
        <v>1396</v>
      </c>
      <c r="L53" s="1102"/>
      <c r="M53" s="1102"/>
      <c r="N53" s="611"/>
      <c r="O53" s="612"/>
      <c r="P53" s="611"/>
      <c r="Q53" s="611"/>
      <c r="R53" s="612"/>
      <c r="S53" s="288"/>
    </row>
    <row r="54" spans="1:19" ht="24" x14ac:dyDescent="0.35">
      <c r="A54" s="288"/>
      <c r="B54" s="1102"/>
      <c r="C54" s="1110"/>
      <c r="D54" s="1102"/>
      <c r="E54" s="1102"/>
      <c r="F54" s="1102"/>
      <c r="G54" s="1110"/>
      <c r="H54" s="613"/>
      <c r="I54" s="611">
        <v>2843</v>
      </c>
      <c r="J54" s="611" t="s">
        <v>171</v>
      </c>
      <c r="K54" s="612" t="s">
        <v>1394</v>
      </c>
      <c r="L54" s="1102"/>
      <c r="M54" s="1102"/>
      <c r="N54" s="611"/>
      <c r="O54" s="612"/>
      <c r="P54" s="611"/>
      <c r="Q54" s="611"/>
      <c r="R54" s="612"/>
      <c r="S54" s="288"/>
    </row>
    <row r="55" spans="1:19" ht="24" x14ac:dyDescent="0.35">
      <c r="A55" s="288"/>
      <c r="B55" s="1103"/>
      <c r="C55" s="1111"/>
      <c r="D55" s="1103"/>
      <c r="E55" s="1103"/>
      <c r="F55" s="1103"/>
      <c r="G55" s="1111"/>
      <c r="H55" s="613" t="s">
        <v>6483</v>
      </c>
      <c r="I55" s="611">
        <v>2844</v>
      </c>
      <c r="J55" s="611" t="s">
        <v>171</v>
      </c>
      <c r="K55" s="612" t="s">
        <v>1392</v>
      </c>
      <c r="L55" s="1103"/>
      <c r="M55" s="1103"/>
      <c r="N55" s="611"/>
      <c r="O55" s="612"/>
      <c r="P55" s="611"/>
      <c r="Q55" s="611"/>
      <c r="R55" s="612"/>
      <c r="S55" s="288"/>
    </row>
    <row r="56" spans="1:19" ht="24" x14ac:dyDescent="0.35">
      <c r="A56" s="288"/>
      <c r="B56" s="1101">
        <f>B52+1</f>
        <v>16</v>
      </c>
      <c r="C56" s="1109" t="s">
        <v>5180</v>
      </c>
      <c r="D56" s="1101" t="s">
        <v>4</v>
      </c>
      <c r="E56" s="1101" t="s">
        <v>5181</v>
      </c>
      <c r="F56" s="1101" t="s">
        <v>5182</v>
      </c>
      <c r="G56" s="1109" t="s">
        <v>5183</v>
      </c>
      <c r="H56" s="1109" t="s">
        <v>5184</v>
      </c>
      <c r="I56" s="371">
        <v>2845</v>
      </c>
      <c r="J56" s="609" t="s">
        <v>171</v>
      </c>
      <c r="K56" s="370" t="s">
        <v>5817</v>
      </c>
      <c r="L56" s="714" t="s">
        <v>5144</v>
      </c>
      <c r="M56" s="1101" t="s">
        <v>5710</v>
      </c>
      <c r="N56" s="371"/>
      <c r="O56" s="370"/>
      <c r="P56" s="371"/>
      <c r="Q56" s="371"/>
      <c r="R56" s="370"/>
      <c r="S56" s="288"/>
    </row>
    <row r="57" spans="1:19" ht="24" x14ac:dyDescent="0.35">
      <c r="A57" s="288"/>
      <c r="B57" s="1102"/>
      <c r="C57" s="1110"/>
      <c r="D57" s="1102"/>
      <c r="E57" s="1102"/>
      <c r="F57" s="1102"/>
      <c r="G57" s="1110"/>
      <c r="H57" s="1110"/>
      <c r="I57" s="609">
        <v>2846</v>
      </c>
      <c r="J57" s="609" t="s">
        <v>171</v>
      </c>
      <c r="K57" s="610" t="s">
        <v>6477</v>
      </c>
      <c r="L57" s="714" t="s">
        <v>5144</v>
      </c>
      <c r="M57" s="1102"/>
      <c r="N57" s="609"/>
      <c r="O57" s="610"/>
      <c r="P57" s="609"/>
      <c r="Q57" s="609"/>
      <c r="R57" s="610"/>
      <c r="S57" s="288"/>
    </row>
    <row r="58" spans="1:19" x14ac:dyDescent="0.35">
      <c r="A58" s="288"/>
      <c r="B58" s="1102"/>
      <c r="C58" s="1110"/>
      <c r="D58" s="1102"/>
      <c r="E58" s="1102"/>
      <c r="F58" s="1102"/>
      <c r="G58" s="1110"/>
      <c r="H58" s="1110"/>
      <c r="I58" s="609">
        <v>1001</v>
      </c>
      <c r="J58" s="609" t="s">
        <v>171</v>
      </c>
      <c r="K58" s="610" t="s">
        <v>452</v>
      </c>
      <c r="L58" s="714" t="s">
        <v>5144</v>
      </c>
      <c r="M58" s="1102"/>
      <c r="N58" s="609"/>
      <c r="O58" s="610"/>
      <c r="P58" s="609"/>
      <c r="Q58" s="609"/>
      <c r="R58" s="610"/>
      <c r="S58" s="288"/>
    </row>
    <row r="59" spans="1:19" x14ac:dyDescent="0.35">
      <c r="A59" s="288"/>
      <c r="B59" s="1103"/>
      <c r="C59" s="1111"/>
      <c r="D59" s="1103"/>
      <c r="E59" s="1103"/>
      <c r="F59" s="1103"/>
      <c r="G59" s="1111"/>
      <c r="H59" s="1111"/>
      <c r="I59" s="609">
        <v>2848</v>
      </c>
      <c r="J59" s="609" t="s">
        <v>171</v>
      </c>
      <c r="K59" s="610" t="s">
        <v>1386</v>
      </c>
      <c r="L59" s="714" t="s">
        <v>5144</v>
      </c>
      <c r="M59" s="1103"/>
      <c r="N59" s="609"/>
      <c r="O59" s="610"/>
      <c r="P59" s="609"/>
      <c r="Q59" s="609"/>
      <c r="R59" s="610"/>
      <c r="S59" s="288"/>
    </row>
    <row r="60" spans="1:19" x14ac:dyDescent="0.35">
      <c r="A60" s="288"/>
      <c r="B60" s="1101">
        <f>B56+1</f>
        <v>17</v>
      </c>
      <c r="C60" s="1109" t="s">
        <v>4743</v>
      </c>
      <c r="D60" s="1101" t="s">
        <v>4</v>
      </c>
      <c r="E60" s="1101" t="s">
        <v>5123</v>
      </c>
      <c r="F60" s="1101" t="s">
        <v>21</v>
      </c>
      <c r="G60" s="1109" t="s">
        <v>5185</v>
      </c>
      <c r="H60" s="1101"/>
      <c r="I60" s="371">
        <v>2849</v>
      </c>
      <c r="J60" s="611" t="s">
        <v>171</v>
      </c>
      <c r="K60" s="720" t="s">
        <v>1384</v>
      </c>
      <c r="L60" s="714" t="s">
        <v>5144</v>
      </c>
      <c r="M60" s="371" t="s">
        <v>5710</v>
      </c>
      <c r="N60" s="371"/>
      <c r="O60" s="370"/>
      <c r="P60" s="371"/>
      <c r="Q60" s="371"/>
      <c r="R60" s="370"/>
      <c r="S60" s="288"/>
    </row>
    <row r="61" spans="1:19" x14ac:dyDescent="0.35">
      <c r="A61" s="288"/>
      <c r="B61" s="1102"/>
      <c r="C61" s="1110"/>
      <c r="D61" s="1102"/>
      <c r="E61" s="1102"/>
      <c r="F61" s="1102"/>
      <c r="G61" s="1110"/>
      <c r="H61" s="1102"/>
      <c r="I61" s="611">
        <v>1009</v>
      </c>
      <c r="J61" s="611" t="s">
        <v>171</v>
      </c>
      <c r="K61" s="720" t="s">
        <v>217</v>
      </c>
      <c r="L61" s="714" t="s">
        <v>5144</v>
      </c>
      <c r="M61" s="614" t="s">
        <v>6478</v>
      </c>
      <c r="N61" s="611"/>
      <c r="O61" s="612"/>
      <c r="P61" s="611"/>
      <c r="Q61" s="611"/>
      <c r="R61" s="612"/>
      <c r="S61" s="288"/>
    </row>
    <row r="62" spans="1:19" x14ac:dyDescent="0.35">
      <c r="A62" s="288"/>
      <c r="B62" s="1103"/>
      <c r="C62" s="1111"/>
      <c r="D62" s="1103"/>
      <c r="E62" s="1103"/>
      <c r="F62" s="1103"/>
      <c r="G62" s="1111"/>
      <c r="H62" s="1103"/>
      <c r="I62" s="611">
        <v>2851</v>
      </c>
      <c r="J62" s="611" t="s">
        <v>171</v>
      </c>
      <c r="K62" s="720" t="s">
        <v>1382</v>
      </c>
      <c r="L62" s="714" t="s">
        <v>5144</v>
      </c>
      <c r="M62" s="614" t="s">
        <v>5710</v>
      </c>
      <c r="N62" s="611"/>
      <c r="O62" s="612"/>
      <c r="P62" s="611"/>
      <c r="Q62" s="611"/>
      <c r="R62" s="612"/>
      <c r="S62" s="288"/>
    </row>
    <row r="63" spans="1:19" x14ac:dyDescent="0.35">
      <c r="A63" s="288"/>
      <c r="B63" s="1101">
        <f>B60+1</f>
        <v>18</v>
      </c>
      <c r="C63" s="1109" t="s">
        <v>5186</v>
      </c>
      <c r="D63" s="1101" t="s">
        <v>4</v>
      </c>
      <c r="E63" s="1101" t="s">
        <v>5133</v>
      </c>
      <c r="F63" s="1101" t="s">
        <v>5134</v>
      </c>
      <c r="G63" s="1109" t="s">
        <v>5187</v>
      </c>
      <c r="H63" s="1101"/>
      <c r="I63" s="371">
        <v>2852</v>
      </c>
      <c r="J63" s="609" t="s">
        <v>171</v>
      </c>
      <c r="K63" s="720" t="s">
        <v>1380</v>
      </c>
      <c r="L63" s="714" t="s">
        <v>5144</v>
      </c>
      <c r="M63" s="1101" t="s">
        <v>5710</v>
      </c>
      <c r="N63" s="371"/>
      <c r="O63" s="370"/>
      <c r="P63" s="371"/>
      <c r="Q63" s="371"/>
      <c r="R63" s="370"/>
      <c r="S63" s="288"/>
    </row>
    <row r="64" spans="1:19" x14ac:dyDescent="0.35">
      <c r="A64" s="288"/>
      <c r="B64" s="1102"/>
      <c r="C64" s="1110"/>
      <c r="D64" s="1102"/>
      <c r="E64" s="1102"/>
      <c r="F64" s="1102"/>
      <c r="G64" s="1110"/>
      <c r="H64" s="1102"/>
      <c r="I64" s="609">
        <v>2853</v>
      </c>
      <c r="J64" s="609" t="s">
        <v>171</v>
      </c>
      <c r="K64" s="720" t="s">
        <v>1378</v>
      </c>
      <c r="L64" s="714" t="s">
        <v>5144</v>
      </c>
      <c r="M64" s="1102"/>
      <c r="N64" s="609"/>
      <c r="O64" s="610"/>
      <c r="P64" s="609"/>
      <c r="Q64" s="609"/>
      <c r="R64" s="610"/>
      <c r="S64" s="288"/>
    </row>
    <row r="65" spans="1:19" x14ac:dyDescent="0.35">
      <c r="A65" s="288"/>
      <c r="B65" s="1103"/>
      <c r="C65" s="1111"/>
      <c r="D65" s="1103"/>
      <c r="E65" s="1103"/>
      <c r="F65" s="1103"/>
      <c r="G65" s="1111"/>
      <c r="H65" s="1103"/>
      <c r="I65" s="609">
        <v>2854</v>
      </c>
      <c r="J65" s="609" t="s">
        <v>171</v>
      </c>
      <c r="K65" s="720" t="s">
        <v>1376</v>
      </c>
      <c r="L65" s="714" t="s">
        <v>5144</v>
      </c>
      <c r="M65" s="1103"/>
      <c r="N65" s="609"/>
      <c r="O65" s="610"/>
      <c r="P65" s="609"/>
      <c r="Q65" s="609"/>
      <c r="R65" s="610"/>
      <c r="S65" s="288"/>
    </row>
    <row r="66" spans="1:19" x14ac:dyDescent="0.35">
      <c r="A66" s="288"/>
      <c r="B66" s="1101">
        <f>B63+1</f>
        <v>19</v>
      </c>
      <c r="C66" s="1109" t="s">
        <v>5188</v>
      </c>
      <c r="D66" s="1101" t="s">
        <v>4</v>
      </c>
      <c r="E66" s="1101" t="s">
        <v>92</v>
      </c>
      <c r="F66" s="1101" t="s">
        <v>5189</v>
      </c>
      <c r="G66" s="1109" t="s">
        <v>5190</v>
      </c>
      <c r="H66" s="1101"/>
      <c r="I66" s="371">
        <v>2855</v>
      </c>
      <c r="J66" s="609" t="s">
        <v>171</v>
      </c>
      <c r="K66" s="370" t="s">
        <v>1374</v>
      </c>
      <c r="L66" s="1101" t="s">
        <v>5121</v>
      </c>
      <c r="M66" s="1101" t="s">
        <v>5710</v>
      </c>
      <c r="N66" s="371"/>
      <c r="O66" s="370"/>
      <c r="P66" s="371"/>
      <c r="Q66" s="371"/>
      <c r="R66" s="370"/>
      <c r="S66" s="288"/>
    </row>
    <row r="67" spans="1:19" x14ac:dyDescent="0.35">
      <c r="A67" s="288"/>
      <c r="B67" s="1102"/>
      <c r="C67" s="1110"/>
      <c r="D67" s="1102"/>
      <c r="E67" s="1102"/>
      <c r="F67" s="1102"/>
      <c r="G67" s="1110"/>
      <c r="H67" s="1102"/>
      <c r="I67" s="609">
        <v>2856</v>
      </c>
      <c r="J67" s="609" t="s">
        <v>171</v>
      </c>
      <c r="K67" s="610" t="s">
        <v>1372</v>
      </c>
      <c r="L67" s="1102"/>
      <c r="M67" s="1102"/>
      <c r="N67" s="608"/>
      <c r="O67" s="610"/>
      <c r="P67" s="609"/>
      <c r="Q67" s="609"/>
      <c r="R67" s="610"/>
      <c r="S67" s="288"/>
    </row>
    <row r="68" spans="1:19" x14ac:dyDescent="0.35">
      <c r="A68" s="288"/>
      <c r="B68" s="1103"/>
      <c r="C68" s="1111"/>
      <c r="D68" s="1103"/>
      <c r="E68" s="1103"/>
      <c r="F68" s="1103"/>
      <c r="G68" s="1111"/>
      <c r="H68" s="1103"/>
      <c r="I68" s="609">
        <v>2857</v>
      </c>
      <c r="J68" s="609" t="s">
        <v>171</v>
      </c>
      <c r="K68" s="610" t="s">
        <v>1370</v>
      </c>
      <c r="L68" s="1103"/>
      <c r="M68" s="1103"/>
      <c r="N68" s="608"/>
      <c r="O68" s="610"/>
      <c r="P68" s="609"/>
      <c r="Q68" s="609"/>
      <c r="R68" s="610"/>
      <c r="S68" s="288"/>
    </row>
    <row r="69" spans="1:19" x14ac:dyDescent="0.35">
      <c r="A69" s="288"/>
      <c r="B69" s="1101">
        <f>B66+1</f>
        <v>20</v>
      </c>
      <c r="C69" s="1109" t="s">
        <v>5191</v>
      </c>
      <c r="D69" s="1101" t="s">
        <v>4</v>
      </c>
      <c r="E69" s="1101"/>
      <c r="F69" s="1101"/>
      <c r="G69" s="1109" t="s">
        <v>5192</v>
      </c>
      <c r="H69" s="1101"/>
      <c r="I69" s="609">
        <v>2858</v>
      </c>
      <c r="J69" s="609" t="s">
        <v>171</v>
      </c>
      <c r="K69" s="720" t="s">
        <v>1368</v>
      </c>
      <c r="L69" s="714" t="s">
        <v>5144</v>
      </c>
      <c r="M69" s="1101" t="s">
        <v>5710</v>
      </c>
      <c r="N69" s="1101"/>
      <c r="O69" s="370"/>
      <c r="P69" s="371"/>
      <c r="Q69" s="371"/>
      <c r="R69" s="370"/>
      <c r="S69" s="288"/>
    </row>
    <row r="70" spans="1:19" x14ac:dyDescent="0.35">
      <c r="A70" s="288"/>
      <c r="B70" s="1102"/>
      <c r="C70" s="1110"/>
      <c r="D70" s="1102"/>
      <c r="E70" s="1102"/>
      <c r="F70" s="1102"/>
      <c r="G70" s="1110"/>
      <c r="H70" s="1102"/>
      <c r="I70" s="609">
        <v>2859</v>
      </c>
      <c r="J70" s="609" t="s">
        <v>171</v>
      </c>
      <c r="K70" s="720" t="s">
        <v>1366</v>
      </c>
      <c r="L70" s="714" t="s">
        <v>5144</v>
      </c>
      <c r="M70" s="1102"/>
      <c r="N70" s="1102"/>
      <c r="O70" s="610"/>
      <c r="P70" s="609"/>
      <c r="Q70" s="609"/>
      <c r="R70" s="610"/>
      <c r="S70" s="288"/>
    </row>
    <row r="71" spans="1:19" x14ac:dyDescent="0.35">
      <c r="A71" s="288"/>
      <c r="B71" s="1103"/>
      <c r="C71" s="1111"/>
      <c r="D71" s="1103"/>
      <c r="E71" s="1103"/>
      <c r="F71" s="1103"/>
      <c r="G71" s="1111"/>
      <c r="H71" s="1103"/>
      <c r="I71" s="609">
        <v>2860</v>
      </c>
      <c r="J71" s="609" t="s">
        <v>171</v>
      </c>
      <c r="K71" s="720" t="s">
        <v>1364</v>
      </c>
      <c r="L71" s="714" t="s">
        <v>5144</v>
      </c>
      <c r="M71" s="1103"/>
      <c r="N71" s="1103"/>
      <c r="O71" s="610"/>
      <c r="P71" s="609"/>
      <c r="Q71" s="609"/>
      <c r="R71" s="610"/>
      <c r="S71" s="288"/>
    </row>
    <row r="72" spans="1:19" ht="24" x14ac:dyDescent="0.35">
      <c r="A72" s="288"/>
      <c r="B72" s="1101">
        <f>B69+1</f>
        <v>21</v>
      </c>
      <c r="C72" s="1109" t="s">
        <v>5193</v>
      </c>
      <c r="D72" s="1101" t="s">
        <v>4</v>
      </c>
      <c r="E72" s="1101" t="s">
        <v>11</v>
      </c>
      <c r="F72" s="1101"/>
      <c r="G72" s="1109" t="s">
        <v>5194</v>
      </c>
      <c r="H72" s="1101"/>
      <c r="I72" s="371">
        <v>2861</v>
      </c>
      <c r="J72" s="609" t="s">
        <v>171</v>
      </c>
      <c r="K72" s="370" t="s">
        <v>1362</v>
      </c>
      <c r="L72" s="714" t="s">
        <v>5144</v>
      </c>
      <c r="M72" s="1101" t="s">
        <v>5713</v>
      </c>
      <c r="N72" s="1101" t="s">
        <v>5196</v>
      </c>
      <c r="O72" s="1109" t="s">
        <v>5197</v>
      </c>
      <c r="P72" s="1101" t="s">
        <v>5144</v>
      </c>
      <c r="Q72" s="371"/>
      <c r="R72" s="370"/>
      <c r="S72" s="288"/>
    </row>
    <row r="73" spans="1:19" x14ac:dyDescent="0.35">
      <c r="A73" s="288"/>
      <c r="B73" s="1102"/>
      <c r="C73" s="1110"/>
      <c r="D73" s="1102"/>
      <c r="E73" s="1102"/>
      <c r="F73" s="1102"/>
      <c r="G73" s="1110"/>
      <c r="H73" s="1102"/>
      <c r="I73" s="609">
        <v>2862</v>
      </c>
      <c r="J73" s="609" t="s">
        <v>171</v>
      </c>
      <c r="K73" s="610" t="s">
        <v>1360</v>
      </c>
      <c r="L73" s="714" t="s">
        <v>5144</v>
      </c>
      <c r="M73" s="1102"/>
      <c r="N73" s="1102"/>
      <c r="O73" s="1110"/>
      <c r="P73" s="1102"/>
      <c r="Q73" s="609"/>
      <c r="R73" s="610"/>
      <c r="S73" s="288"/>
    </row>
    <row r="74" spans="1:19" ht="24" x14ac:dyDescent="0.35">
      <c r="A74" s="288"/>
      <c r="B74" s="1103"/>
      <c r="C74" s="1111"/>
      <c r="D74" s="1103"/>
      <c r="E74" s="1103"/>
      <c r="F74" s="1103"/>
      <c r="G74" s="1111"/>
      <c r="H74" s="1103"/>
      <c r="I74" s="609">
        <v>2863</v>
      </c>
      <c r="J74" s="609" t="s">
        <v>171</v>
      </c>
      <c r="K74" s="610" t="s">
        <v>1358</v>
      </c>
      <c r="L74" s="714" t="s">
        <v>5144</v>
      </c>
      <c r="M74" s="1103"/>
      <c r="N74" s="1103"/>
      <c r="O74" s="1111"/>
      <c r="P74" s="1103"/>
      <c r="Q74" s="609"/>
      <c r="R74" s="610"/>
      <c r="S74" s="288"/>
    </row>
    <row r="75" spans="1:19" x14ac:dyDescent="0.35">
      <c r="A75" s="288"/>
      <c r="B75" s="1101">
        <f>B72+1</f>
        <v>22</v>
      </c>
      <c r="C75" s="1109" t="s">
        <v>2515</v>
      </c>
      <c r="D75" s="1101" t="s">
        <v>4</v>
      </c>
      <c r="E75" s="1101" t="s">
        <v>10</v>
      </c>
      <c r="F75" s="1101" t="s">
        <v>5149</v>
      </c>
      <c r="G75" s="1109" t="s">
        <v>5198</v>
      </c>
      <c r="H75" s="1101"/>
      <c r="I75" s="371">
        <v>2864</v>
      </c>
      <c r="J75" s="609" t="s">
        <v>171</v>
      </c>
      <c r="K75" s="720" t="s">
        <v>1356</v>
      </c>
      <c r="L75" s="714" t="s">
        <v>5144</v>
      </c>
      <c r="M75" s="1101" t="s">
        <v>5710</v>
      </c>
      <c r="N75" s="371"/>
      <c r="O75" s="370"/>
      <c r="P75" s="371"/>
      <c r="Q75" s="371"/>
      <c r="R75" s="370"/>
      <c r="S75" s="288"/>
    </row>
    <row r="76" spans="1:19" x14ac:dyDescent="0.35">
      <c r="A76" s="288"/>
      <c r="B76" s="1102"/>
      <c r="C76" s="1110"/>
      <c r="D76" s="1102"/>
      <c r="E76" s="1102"/>
      <c r="F76" s="1102"/>
      <c r="G76" s="1110"/>
      <c r="H76" s="1102"/>
      <c r="I76" s="609">
        <v>2865</v>
      </c>
      <c r="J76" s="609" t="s">
        <v>171</v>
      </c>
      <c r="K76" s="720" t="s">
        <v>1354</v>
      </c>
      <c r="L76" s="714" t="s">
        <v>5144</v>
      </c>
      <c r="M76" s="1102"/>
      <c r="N76" s="609"/>
      <c r="O76" s="610"/>
      <c r="P76" s="609"/>
      <c r="Q76" s="609"/>
      <c r="R76" s="610"/>
      <c r="S76" s="288"/>
    </row>
    <row r="77" spans="1:19" ht="24" x14ac:dyDescent="0.35">
      <c r="A77" s="288"/>
      <c r="B77" s="1103"/>
      <c r="C77" s="1111"/>
      <c r="D77" s="1103"/>
      <c r="E77" s="1103"/>
      <c r="F77" s="1103"/>
      <c r="G77" s="1111"/>
      <c r="H77" s="1103"/>
      <c r="I77" s="609">
        <v>2866</v>
      </c>
      <c r="J77" s="609" t="s">
        <v>171</v>
      </c>
      <c r="K77" s="720" t="s">
        <v>1352</v>
      </c>
      <c r="L77" s="714" t="s">
        <v>5144</v>
      </c>
      <c r="M77" s="1103"/>
      <c r="N77" s="609"/>
      <c r="O77" s="610"/>
      <c r="P77" s="609"/>
      <c r="Q77" s="609"/>
      <c r="R77" s="610"/>
      <c r="S77" s="288"/>
    </row>
    <row r="78" spans="1:19" ht="24" x14ac:dyDescent="0.35">
      <c r="A78" s="288"/>
      <c r="B78" s="1101">
        <f>B75+1</f>
        <v>23</v>
      </c>
      <c r="C78" s="1109" t="s">
        <v>5199</v>
      </c>
      <c r="D78" s="1101" t="s">
        <v>4</v>
      </c>
      <c r="E78" s="1101" t="s">
        <v>11</v>
      </c>
      <c r="F78" s="1101"/>
      <c r="G78" s="1109" t="s">
        <v>5200</v>
      </c>
      <c r="H78" s="1101"/>
      <c r="I78" s="372">
        <v>2867</v>
      </c>
      <c r="J78" s="372" t="s">
        <v>171</v>
      </c>
      <c r="K78" s="373" t="s">
        <v>1350</v>
      </c>
      <c r="L78" s="1101" t="s">
        <v>5121</v>
      </c>
      <c r="M78" s="371" t="s">
        <v>5710</v>
      </c>
      <c r="N78" s="371"/>
      <c r="O78" s="370"/>
      <c r="P78" s="371"/>
      <c r="Q78" s="371"/>
      <c r="R78" s="370"/>
      <c r="S78" s="288"/>
    </row>
    <row r="79" spans="1:19" x14ac:dyDescent="0.35">
      <c r="A79" s="288"/>
      <c r="B79" s="1102"/>
      <c r="C79" s="1110"/>
      <c r="D79" s="1102"/>
      <c r="E79" s="1102"/>
      <c r="F79" s="1102"/>
      <c r="G79" s="1110"/>
      <c r="H79" s="1102"/>
      <c r="I79" s="633">
        <v>2868</v>
      </c>
      <c r="J79" s="633" t="s">
        <v>171</v>
      </c>
      <c r="K79" s="634" t="s">
        <v>1348</v>
      </c>
      <c r="L79" s="1102"/>
      <c r="M79" s="611"/>
      <c r="N79" s="611"/>
      <c r="O79" s="612"/>
      <c r="P79" s="611"/>
      <c r="Q79" s="611"/>
      <c r="R79" s="612"/>
      <c r="S79" s="288"/>
    </row>
    <row r="80" spans="1:19" ht="24" x14ac:dyDescent="0.35">
      <c r="A80" s="288"/>
      <c r="B80" s="1103"/>
      <c r="C80" s="1111"/>
      <c r="D80" s="1103"/>
      <c r="E80" s="1103"/>
      <c r="F80" s="1103"/>
      <c r="G80" s="1111"/>
      <c r="H80" s="1103"/>
      <c r="I80" s="372">
        <v>2869</v>
      </c>
      <c r="J80" s="372" t="s">
        <v>171</v>
      </c>
      <c r="K80" s="373" t="s">
        <v>1346</v>
      </c>
      <c r="L80" s="1103"/>
      <c r="M80" s="611"/>
      <c r="N80" s="611"/>
      <c r="O80" s="612"/>
      <c r="P80" s="611"/>
      <c r="Q80" s="611"/>
      <c r="R80" s="612"/>
      <c r="S80" s="288"/>
    </row>
    <row r="81" spans="1:19" ht="36" x14ac:dyDescent="0.35">
      <c r="A81" s="288"/>
      <c r="B81" s="1104">
        <f t="shared" ref="B81" si="0">B78+1</f>
        <v>24</v>
      </c>
      <c r="C81" s="1105" t="s">
        <v>5201</v>
      </c>
      <c r="D81" s="1104" t="s">
        <v>4</v>
      </c>
      <c r="E81" s="1104" t="s">
        <v>10</v>
      </c>
      <c r="F81" s="1104" t="s">
        <v>5149</v>
      </c>
      <c r="G81" s="1105" t="s">
        <v>5202</v>
      </c>
      <c r="H81" s="485"/>
      <c r="I81" s="484">
        <v>2870</v>
      </c>
      <c r="J81" s="484" t="s">
        <v>171</v>
      </c>
      <c r="K81" s="485" t="s">
        <v>5942</v>
      </c>
      <c r="L81" s="484" t="s">
        <v>5121</v>
      </c>
      <c r="M81" s="484" t="s">
        <v>5710</v>
      </c>
      <c r="N81" s="484"/>
      <c r="O81" s="485"/>
      <c r="P81" s="484"/>
      <c r="Q81" s="484"/>
      <c r="R81" s="485"/>
      <c r="S81" s="288"/>
    </row>
    <row r="82" spans="1:19" ht="36" x14ac:dyDescent="0.35">
      <c r="A82" s="288"/>
      <c r="B82" s="1104"/>
      <c r="C82" s="1105"/>
      <c r="D82" s="1104"/>
      <c r="E82" s="1104"/>
      <c r="F82" s="1104"/>
      <c r="G82" s="1105"/>
      <c r="H82" s="493" t="s">
        <v>5943</v>
      </c>
      <c r="I82" s="436">
        <v>2871</v>
      </c>
      <c r="J82" s="436" t="s">
        <v>171</v>
      </c>
      <c r="K82" s="485" t="s">
        <v>1342</v>
      </c>
      <c r="L82" s="484" t="s">
        <v>5121</v>
      </c>
      <c r="M82" s="484"/>
      <c r="N82" s="484"/>
      <c r="O82" s="485"/>
      <c r="P82" s="484"/>
      <c r="Q82" s="484"/>
      <c r="R82" s="485"/>
      <c r="S82" s="288"/>
    </row>
    <row r="83" spans="1:19" ht="24" x14ac:dyDescent="0.35">
      <c r="A83" s="288"/>
      <c r="B83" s="1104"/>
      <c r="C83" s="1105"/>
      <c r="D83" s="1104"/>
      <c r="E83" s="1104"/>
      <c r="F83" s="1104"/>
      <c r="G83" s="1105"/>
      <c r="H83" s="485"/>
      <c r="I83" s="484">
        <v>2872</v>
      </c>
      <c r="J83" s="484" t="s">
        <v>171</v>
      </c>
      <c r="K83" s="485" t="s">
        <v>1340</v>
      </c>
      <c r="L83" s="484" t="s">
        <v>5121</v>
      </c>
      <c r="M83" s="484"/>
      <c r="N83" s="484"/>
      <c r="O83" s="485"/>
      <c r="P83" s="484"/>
      <c r="Q83" s="484"/>
      <c r="R83" s="485"/>
      <c r="S83" s="288"/>
    </row>
    <row r="84" spans="1:19" x14ac:dyDescent="0.35">
      <c r="A84" s="287"/>
      <c r="B84" s="292"/>
      <c r="C84" s="294"/>
      <c r="D84" s="291"/>
      <c r="E84" s="292"/>
      <c r="F84" s="291"/>
      <c r="G84" s="294"/>
      <c r="H84" s="294"/>
      <c r="I84" s="292"/>
      <c r="J84" s="292"/>
      <c r="K84" s="287"/>
      <c r="L84" s="292"/>
      <c r="M84" s="292"/>
      <c r="N84" s="292"/>
      <c r="O84" s="287"/>
      <c r="P84" s="292"/>
      <c r="Q84" s="292"/>
      <c r="R84" s="287"/>
      <c r="S84" s="287"/>
    </row>
    <row r="85" spans="1:19" x14ac:dyDescent="0.35"/>
    <row r="86" spans="1:19" x14ac:dyDescent="0.35"/>
    <row r="87" spans="1:19" x14ac:dyDescent="0.35"/>
    <row r="88" spans="1:19" x14ac:dyDescent="0.35"/>
    <row r="89" spans="1:19" x14ac:dyDescent="0.35"/>
    <row r="90" spans="1:19" x14ac:dyDescent="0.35"/>
    <row r="91" spans="1:19" x14ac:dyDescent="0.35"/>
    <row r="92" spans="1:19" x14ac:dyDescent="0.35"/>
    <row r="93" spans="1:19" x14ac:dyDescent="0.35"/>
  </sheetData>
  <autoFilter ref="L1:L92" xr:uid="{17A3B959-4DD6-4999-85E9-2B2952469400}"/>
  <mergeCells count="203">
    <mergeCell ref="H56:H59"/>
    <mergeCell ref="M63:M65"/>
    <mergeCell ref="B63:B65"/>
    <mergeCell ref="C63:C65"/>
    <mergeCell ref="D63:D65"/>
    <mergeCell ref="E63:E65"/>
    <mergeCell ref="F63:F65"/>
    <mergeCell ref="M56:M59"/>
    <mergeCell ref="B56:B59"/>
    <mergeCell ref="C56:C59"/>
    <mergeCell ref="G56:G59"/>
    <mergeCell ref="D56:D59"/>
    <mergeCell ref="E56:E59"/>
    <mergeCell ref="F56:F59"/>
    <mergeCell ref="G63:G65"/>
    <mergeCell ref="H63:H65"/>
    <mergeCell ref="B60:B62"/>
    <mergeCell ref="C60:C62"/>
    <mergeCell ref="D60:D62"/>
    <mergeCell ref="E60:E62"/>
    <mergeCell ref="F60:F62"/>
    <mergeCell ref="G60:G62"/>
    <mergeCell ref="H60:H62"/>
    <mergeCell ref="O72:O74"/>
    <mergeCell ref="P72:P74"/>
    <mergeCell ref="B66:B68"/>
    <mergeCell ref="C66:C68"/>
    <mergeCell ref="D66:D68"/>
    <mergeCell ref="E66:E68"/>
    <mergeCell ref="F66:F68"/>
    <mergeCell ref="G66:G68"/>
    <mergeCell ref="H66:H68"/>
    <mergeCell ref="N69:N71"/>
    <mergeCell ref="H69:H71"/>
    <mergeCell ref="C72:C74"/>
    <mergeCell ref="G72:G74"/>
    <mergeCell ref="B72:B74"/>
    <mergeCell ref="D72:D74"/>
    <mergeCell ref="E72:E74"/>
    <mergeCell ref="F72:F74"/>
    <mergeCell ref="H72:H74"/>
    <mergeCell ref="M72:M74"/>
    <mergeCell ref="N72:N74"/>
    <mergeCell ref="L66:L68"/>
    <mergeCell ref="M66:M68"/>
    <mergeCell ref="M75:M77"/>
    <mergeCell ref="B69:B71"/>
    <mergeCell ref="C69:C71"/>
    <mergeCell ref="G69:G71"/>
    <mergeCell ref="D69:D71"/>
    <mergeCell ref="E69:E71"/>
    <mergeCell ref="F69:F71"/>
    <mergeCell ref="M69:M71"/>
    <mergeCell ref="H75:H77"/>
    <mergeCell ref="B75:B77"/>
    <mergeCell ref="C75:C77"/>
    <mergeCell ref="D75:D77"/>
    <mergeCell ref="E75:E77"/>
    <mergeCell ref="F75:F77"/>
    <mergeCell ref="G81:G83"/>
    <mergeCell ref="B81:B83"/>
    <mergeCell ref="C81:C83"/>
    <mergeCell ref="D81:D83"/>
    <mergeCell ref="E81:E83"/>
    <mergeCell ref="F81:F83"/>
    <mergeCell ref="H9:H12"/>
    <mergeCell ref="B16:B17"/>
    <mergeCell ref="C16:C17"/>
    <mergeCell ref="E16:E17"/>
    <mergeCell ref="F16:F17"/>
    <mergeCell ref="G16:G17"/>
    <mergeCell ref="H16:H17"/>
    <mergeCell ref="G9:G15"/>
    <mergeCell ref="B9:B15"/>
    <mergeCell ref="C9:C15"/>
    <mergeCell ref="D9:D15"/>
    <mergeCell ref="E9:E15"/>
    <mergeCell ref="F9:F15"/>
    <mergeCell ref="F24:F26"/>
    <mergeCell ref="G24:G26"/>
    <mergeCell ref="C24:C26"/>
    <mergeCell ref="B24:B26"/>
    <mergeCell ref="G75:G77"/>
    <mergeCell ref="H3:H4"/>
    <mergeCell ref="H5:H6"/>
    <mergeCell ref="B7:B8"/>
    <mergeCell ref="C7:C8"/>
    <mergeCell ref="D7:D8"/>
    <mergeCell ref="E7:E8"/>
    <mergeCell ref="F7:F8"/>
    <mergeCell ref="G7:G8"/>
    <mergeCell ref="H7:H8"/>
    <mergeCell ref="E3:E4"/>
    <mergeCell ref="F3:F4"/>
    <mergeCell ref="G3:G4"/>
    <mergeCell ref="G5:G6"/>
    <mergeCell ref="E5:E6"/>
    <mergeCell ref="F5:F6"/>
    <mergeCell ref="B3:B4"/>
    <mergeCell ref="B5:B6"/>
    <mergeCell ref="D3:D4"/>
    <mergeCell ref="D5:D6"/>
    <mergeCell ref="C3:C4"/>
    <mergeCell ref="C5:C6"/>
    <mergeCell ref="H47:H48"/>
    <mergeCell ref="B47:B48"/>
    <mergeCell ref="D47:D48"/>
    <mergeCell ref="E47:E48"/>
    <mergeCell ref="F47:F48"/>
    <mergeCell ref="G47:G48"/>
    <mergeCell ref="C47:C48"/>
    <mergeCell ref="L47:L48"/>
    <mergeCell ref="G52:G55"/>
    <mergeCell ref="F52:F55"/>
    <mergeCell ref="E52:E55"/>
    <mergeCell ref="D52:D55"/>
    <mergeCell ref="C52:C55"/>
    <mergeCell ref="B52:B55"/>
    <mergeCell ref="L52:L55"/>
    <mergeCell ref="D24:D26"/>
    <mergeCell ref="E24:E26"/>
    <mergeCell ref="B37:B42"/>
    <mergeCell ref="C37:C42"/>
    <mergeCell ref="D37:D42"/>
    <mergeCell ref="E41:E42"/>
    <mergeCell ref="F41:F42"/>
    <mergeCell ref="G41:G42"/>
    <mergeCell ref="F27:F28"/>
    <mergeCell ref="G27:G28"/>
    <mergeCell ref="E39:E40"/>
    <mergeCell ref="F39:F40"/>
    <mergeCell ref="G39:G40"/>
    <mergeCell ref="H45:H46"/>
    <mergeCell ref="L45:L46"/>
    <mergeCell ref="E43:E44"/>
    <mergeCell ref="F43:F44"/>
    <mergeCell ref="G43:G44"/>
    <mergeCell ref="H43:H44"/>
    <mergeCell ref="H41:H42"/>
    <mergeCell ref="L41:L42"/>
    <mergeCell ref="B43:B46"/>
    <mergeCell ref="C43:C46"/>
    <mergeCell ref="D43:D46"/>
    <mergeCell ref="E45:E46"/>
    <mergeCell ref="F45:F46"/>
    <mergeCell ref="G45:G46"/>
    <mergeCell ref="C18:C21"/>
    <mergeCell ref="B18:B21"/>
    <mergeCell ref="D18:D21"/>
    <mergeCell ref="E18:E21"/>
    <mergeCell ref="F18:F21"/>
    <mergeCell ref="G18:G21"/>
    <mergeCell ref="L37:L38"/>
    <mergeCell ref="B27:B32"/>
    <mergeCell ref="C27:C32"/>
    <mergeCell ref="D27:D32"/>
    <mergeCell ref="E31:E32"/>
    <mergeCell ref="F31:F32"/>
    <mergeCell ref="G31:G32"/>
    <mergeCell ref="H31:H32"/>
    <mergeCell ref="B22:B23"/>
    <mergeCell ref="C22:C23"/>
    <mergeCell ref="G22:G23"/>
    <mergeCell ref="D22:D23"/>
    <mergeCell ref="E22:E23"/>
    <mergeCell ref="F22:F23"/>
    <mergeCell ref="E37:E38"/>
    <mergeCell ref="F37:F38"/>
    <mergeCell ref="G37:G38"/>
    <mergeCell ref="H37:H38"/>
    <mergeCell ref="M52:M55"/>
    <mergeCell ref="B49:B51"/>
    <mergeCell ref="C49:C51"/>
    <mergeCell ref="D49:D51"/>
    <mergeCell ref="E49:E51"/>
    <mergeCell ref="F50:F51"/>
    <mergeCell ref="G50:G51"/>
    <mergeCell ref="H50:H51"/>
    <mergeCell ref="L50:L51"/>
    <mergeCell ref="B78:B80"/>
    <mergeCell ref="D78:D80"/>
    <mergeCell ref="E78:E80"/>
    <mergeCell ref="F78:F80"/>
    <mergeCell ref="C78:C80"/>
    <mergeCell ref="G78:G80"/>
    <mergeCell ref="H78:H80"/>
    <mergeCell ref="L78:L80"/>
    <mergeCell ref="H27:H28"/>
    <mergeCell ref="L31:L32"/>
    <mergeCell ref="E29:E30"/>
    <mergeCell ref="F29:F30"/>
    <mergeCell ref="G29:G30"/>
    <mergeCell ref="H29:H30"/>
    <mergeCell ref="L29:L30"/>
    <mergeCell ref="G33:G36"/>
    <mergeCell ref="F33:F36"/>
    <mergeCell ref="B33:B36"/>
    <mergeCell ref="C33:C36"/>
    <mergeCell ref="D33:D36"/>
    <mergeCell ref="E33:E36"/>
    <mergeCell ref="E27:E28"/>
    <mergeCell ref="H39:H40"/>
    <mergeCell ref="L39:L40"/>
  </mergeCells>
  <pageMargins left="0.7" right="0.7" top="0.75" bottom="0.75" header="0.3" footer="0.3"/>
  <pageSetup paperSize="9" orientation="portrait" r:id="rId1"/>
  <ignoredErrors>
    <ignoredError sqref="F5 F3" numberStoredAsText="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039"/>
  <sheetViews>
    <sheetView topLeftCell="A121" zoomScaleNormal="100" workbookViewId="0">
      <selection activeCell="E152" sqref="E152"/>
    </sheetView>
  </sheetViews>
  <sheetFormatPr baseColWidth="10" defaultColWidth="0" defaultRowHeight="14.5" zeroHeight="1" x14ac:dyDescent="0.35"/>
  <cols>
    <col min="1" max="1" width="12.6328125" style="742" customWidth="1"/>
    <col min="2" max="2" width="19.54296875" bestFit="1" customWidth="1"/>
    <col min="3" max="3" width="19.54296875" customWidth="1"/>
    <col min="4" max="4" width="23" customWidth="1"/>
    <col min="5" max="5" width="30" customWidth="1"/>
    <col min="6" max="6" width="16.1796875" bestFit="1" customWidth="1"/>
    <col min="7" max="7" width="12.36328125" bestFit="1" customWidth="1"/>
    <col min="8" max="8" width="14.36328125" style="742" customWidth="1"/>
    <col min="9" max="9" width="14.36328125" style="743" customWidth="1"/>
    <col min="10" max="10" width="14.36328125" style="743" hidden="1"/>
    <col min="11" max="11" width="11.54296875" hidden="1"/>
  </cols>
  <sheetData>
    <row r="1" spans="1:10" x14ac:dyDescent="0.35">
      <c r="A1" s="829"/>
      <c r="B1" s="58"/>
      <c r="C1" s="58"/>
      <c r="D1" s="58"/>
      <c r="E1" s="58"/>
      <c r="F1" s="374"/>
      <c r="G1" s="374"/>
      <c r="H1" s="733"/>
      <c r="I1" s="734"/>
      <c r="J1" s="734"/>
    </row>
    <row r="2" spans="1:10" x14ac:dyDescent="0.35">
      <c r="A2" s="830" t="s">
        <v>5393</v>
      </c>
      <c r="B2" s="375" t="s">
        <v>5263</v>
      </c>
      <c r="C2" s="375" t="s">
        <v>5394</v>
      </c>
      <c r="D2" s="433" t="s">
        <v>5264</v>
      </c>
      <c r="E2" s="375" t="s">
        <v>5265</v>
      </c>
      <c r="F2" s="376" t="s">
        <v>5266</v>
      </c>
      <c r="G2" s="376" t="s">
        <v>5267</v>
      </c>
      <c r="H2" s="735" t="s">
        <v>5881</v>
      </c>
      <c r="I2" s="736"/>
      <c r="J2" s="736"/>
    </row>
    <row r="3" spans="1:10" ht="66" customHeight="1" x14ac:dyDescent="0.35">
      <c r="A3" s="831">
        <v>43281</v>
      </c>
      <c r="B3" s="817"/>
      <c r="C3" s="817" t="s">
        <v>5507</v>
      </c>
      <c r="D3" s="817" t="s">
        <v>5512</v>
      </c>
      <c r="E3" s="817" t="s">
        <v>5511</v>
      </c>
      <c r="F3" s="818" t="s">
        <v>5298</v>
      </c>
      <c r="G3" s="819" t="s">
        <v>5238</v>
      </c>
      <c r="H3" s="737"/>
      <c r="I3" s="738"/>
      <c r="J3" s="738"/>
    </row>
    <row r="4" spans="1:10" ht="70.25" customHeight="1" x14ac:dyDescent="0.35">
      <c r="A4" s="831">
        <v>43281</v>
      </c>
      <c r="B4" s="817" t="s">
        <v>5395</v>
      </c>
      <c r="C4" s="817" t="s">
        <v>5396</v>
      </c>
      <c r="D4" s="817" t="s">
        <v>5410</v>
      </c>
      <c r="E4" s="817"/>
      <c r="F4" s="818" t="s">
        <v>5289</v>
      </c>
      <c r="G4" s="819" t="s">
        <v>5238</v>
      </c>
      <c r="H4" s="737"/>
      <c r="I4" s="738"/>
      <c r="J4" s="738"/>
    </row>
    <row r="5" spans="1:10" ht="24" x14ac:dyDescent="0.35">
      <c r="A5" s="831">
        <v>43281</v>
      </c>
      <c r="B5" s="817" t="s">
        <v>5397</v>
      </c>
      <c r="C5" s="817" t="s">
        <v>5398</v>
      </c>
      <c r="D5" s="817" t="s">
        <v>5410</v>
      </c>
      <c r="E5" s="817"/>
      <c r="F5" s="818" t="s">
        <v>5289</v>
      </c>
      <c r="G5" s="819" t="s">
        <v>5238</v>
      </c>
      <c r="H5" s="737"/>
      <c r="I5" s="738"/>
      <c r="J5" s="738"/>
    </row>
    <row r="6" spans="1:10" ht="96" x14ac:dyDescent="0.35">
      <c r="A6" s="831">
        <v>43281</v>
      </c>
      <c r="B6" s="817" t="s">
        <v>5399</v>
      </c>
      <c r="C6" s="817" t="s">
        <v>2629</v>
      </c>
      <c r="D6" s="817" t="s">
        <v>5516</v>
      </c>
      <c r="E6" s="817"/>
      <c r="F6" s="818" t="s">
        <v>5289</v>
      </c>
      <c r="G6" s="819" t="s">
        <v>5238</v>
      </c>
      <c r="H6" s="737"/>
      <c r="I6" s="738"/>
      <c r="J6" s="738"/>
    </row>
    <row r="7" spans="1:10" x14ac:dyDescent="0.35">
      <c r="A7" s="831">
        <v>43281</v>
      </c>
      <c r="B7" s="817" t="s">
        <v>5400</v>
      </c>
      <c r="C7" s="817" t="s">
        <v>2629</v>
      </c>
      <c r="D7" s="817" t="s">
        <v>5401</v>
      </c>
      <c r="E7" s="817"/>
      <c r="F7" s="818" t="s">
        <v>5289</v>
      </c>
      <c r="G7" s="819" t="s">
        <v>5238</v>
      </c>
      <c r="H7" s="737"/>
      <c r="I7" s="738"/>
      <c r="J7" s="738"/>
    </row>
    <row r="8" spans="1:10" x14ac:dyDescent="0.35">
      <c r="A8" s="831">
        <v>43281</v>
      </c>
      <c r="B8" s="817" t="s">
        <v>5402</v>
      </c>
      <c r="C8" s="817" t="s">
        <v>2629</v>
      </c>
      <c r="D8" s="817" t="s">
        <v>5410</v>
      </c>
      <c r="E8" s="817"/>
      <c r="F8" s="818" t="s">
        <v>5289</v>
      </c>
      <c r="G8" s="819" t="s">
        <v>5238</v>
      </c>
      <c r="H8" s="737"/>
      <c r="I8" s="738"/>
      <c r="J8" s="738"/>
    </row>
    <row r="9" spans="1:10" ht="84" x14ac:dyDescent="0.35">
      <c r="A9" s="831">
        <v>43281</v>
      </c>
      <c r="B9" s="817" t="s">
        <v>5403</v>
      </c>
      <c r="C9" s="817" t="s">
        <v>2629</v>
      </c>
      <c r="D9" s="817" t="s">
        <v>5404</v>
      </c>
      <c r="E9" s="817"/>
      <c r="F9" s="818" t="s">
        <v>5289</v>
      </c>
      <c r="G9" s="819" t="s">
        <v>5238</v>
      </c>
      <c r="H9" s="737"/>
      <c r="I9" s="738"/>
      <c r="J9" s="738"/>
    </row>
    <row r="10" spans="1:10" x14ac:dyDescent="0.35">
      <c r="A10" s="831">
        <v>43281</v>
      </c>
      <c r="B10" s="817"/>
      <c r="C10" s="817" t="s">
        <v>4185</v>
      </c>
      <c r="D10" s="817" t="s">
        <v>5285</v>
      </c>
      <c r="E10" s="817"/>
      <c r="F10" s="818" t="s">
        <v>5408</v>
      </c>
      <c r="G10" s="819" t="s">
        <v>5238</v>
      </c>
      <c r="H10" s="737"/>
      <c r="I10" s="738"/>
      <c r="J10" s="738"/>
    </row>
    <row r="11" spans="1:10" ht="24" x14ac:dyDescent="0.35">
      <c r="A11" s="831">
        <v>43281</v>
      </c>
      <c r="B11" s="817" t="s">
        <v>5406</v>
      </c>
      <c r="C11" s="817" t="s">
        <v>5407</v>
      </c>
      <c r="D11" s="817" t="s">
        <v>5515</v>
      </c>
      <c r="E11" s="817"/>
      <c r="F11" s="818" t="s">
        <v>5408</v>
      </c>
      <c r="G11" s="819" t="s">
        <v>5238</v>
      </c>
      <c r="H11" s="737"/>
      <c r="I11" s="738"/>
      <c r="J11" s="738"/>
    </row>
    <row r="12" spans="1:10" ht="24" x14ac:dyDescent="0.35">
      <c r="A12" s="831">
        <v>43281</v>
      </c>
      <c r="B12" s="817" t="s">
        <v>5409</v>
      </c>
      <c r="C12" s="817" t="s">
        <v>5396</v>
      </c>
      <c r="D12" s="817" t="s">
        <v>5410</v>
      </c>
      <c r="E12" s="817"/>
      <c r="F12" s="818" t="s">
        <v>5405</v>
      </c>
      <c r="G12" s="819" t="s">
        <v>5238</v>
      </c>
      <c r="H12" s="737"/>
      <c r="I12" s="738"/>
      <c r="J12" s="738"/>
    </row>
    <row r="13" spans="1:10" ht="48" x14ac:dyDescent="0.35">
      <c r="A13" s="831">
        <v>43281</v>
      </c>
      <c r="B13" s="817"/>
      <c r="C13" s="817" t="s">
        <v>5411</v>
      </c>
      <c r="D13" s="817" t="s">
        <v>5285</v>
      </c>
      <c r="E13" s="817"/>
      <c r="F13" s="818" t="s">
        <v>5298</v>
      </c>
      <c r="G13" s="819" t="s">
        <v>5238</v>
      </c>
      <c r="H13" s="737"/>
      <c r="I13" s="738"/>
      <c r="J13" s="738"/>
    </row>
    <row r="14" spans="1:10" ht="48" x14ac:dyDescent="0.35">
      <c r="A14" s="831">
        <v>43281</v>
      </c>
      <c r="B14" s="817" t="s">
        <v>5412</v>
      </c>
      <c r="C14" s="817" t="s">
        <v>5413</v>
      </c>
      <c r="D14" s="817" t="s">
        <v>5285</v>
      </c>
      <c r="E14" s="817" t="s">
        <v>5414</v>
      </c>
      <c r="F14" s="818" t="s">
        <v>2631</v>
      </c>
      <c r="G14" s="819" t="s">
        <v>5238</v>
      </c>
      <c r="H14" s="737"/>
      <c r="I14" s="738"/>
      <c r="J14" s="738"/>
    </row>
    <row r="15" spans="1:10" ht="48" x14ac:dyDescent="0.35">
      <c r="A15" s="831">
        <v>43281</v>
      </c>
      <c r="B15" s="817" t="s">
        <v>5415</v>
      </c>
      <c r="C15" s="817" t="s">
        <v>5416</v>
      </c>
      <c r="D15" s="817" t="s">
        <v>5410</v>
      </c>
      <c r="E15" s="817"/>
      <c r="F15" s="818" t="s">
        <v>2631</v>
      </c>
      <c r="G15" s="819" t="s">
        <v>5238</v>
      </c>
      <c r="H15" s="737"/>
      <c r="I15" s="738"/>
      <c r="J15" s="738"/>
    </row>
    <row r="16" spans="1:10" ht="36" x14ac:dyDescent="0.35">
      <c r="A16" s="831">
        <v>43281</v>
      </c>
      <c r="B16" s="817" t="s">
        <v>5417</v>
      </c>
      <c r="C16" s="817" t="s">
        <v>5418</v>
      </c>
      <c r="D16" s="817" t="s">
        <v>5512</v>
      </c>
      <c r="E16" s="817" t="s">
        <v>5513</v>
      </c>
      <c r="F16" s="818" t="s">
        <v>2631</v>
      </c>
      <c r="G16" s="819" t="s">
        <v>5238</v>
      </c>
      <c r="H16" s="737"/>
      <c r="I16" s="738"/>
      <c r="J16" s="738"/>
    </row>
    <row r="17" spans="1:10" ht="36" x14ac:dyDescent="0.35">
      <c r="A17" s="831">
        <v>43281</v>
      </c>
      <c r="B17" s="817" t="s">
        <v>5419</v>
      </c>
      <c r="C17" s="817" t="s">
        <v>5420</v>
      </c>
      <c r="D17" s="817" t="s">
        <v>5410</v>
      </c>
      <c r="E17" s="817"/>
      <c r="F17" s="818" t="s">
        <v>2631</v>
      </c>
      <c r="G17" s="819" t="s">
        <v>5238</v>
      </c>
      <c r="H17" s="737"/>
      <c r="I17" s="738"/>
      <c r="J17" s="738"/>
    </row>
    <row r="18" spans="1:10" ht="24" x14ac:dyDescent="0.35">
      <c r="A18" s="831">
        <v>43281</v>
      </c>
      <c r="B18" s="817" t="s">
        <v>5421</v>
      </c>
      <c r="C18" s="817" t="s">
        <v>5422</v>
      </c>
      <c r="D18" s="817" t="s">
        <v>5404</v>
      </c>
      <c r="E18" s="817"/>
      <c r="F18" s="818" t="s">
        <v>2629</v>
      </c>
      <c r="G18" s="819" t="s">
        <v>5238</v>
      </c>
      <c r="H18" s="737"/>
      <c r="I18" s="738"/>
      <c r="J18" s="738"/>
    </row>
    <row r="19" spans="1:10" ht="48" x14ac:dyDescent="0.35">
      <c r="A19" s="831">
        <v>43281</v>
      </c>
      <c r="B19" s="817" t="s">
        <v>5412</v>
      </c>
      <c r="C19" s="817" t="s">
        <v>5423</v>
      </c>
      <c r="D19" s="817" t="s">
        <v>5285</v>
      </c>
      <c r="E19" s="817" t="s">
        <v>5414</v>
      </c>
      <c r="F19" s="818" t="s">
        <v>2629</v>
      </c>
      <c r="G19" s="819" t="s">
        <v>5238</v>
      </c>
      <c r="H19" s="737"/>
      <c r="I19" s="738"/>
      <c r="J19" s="738"/>
    </row>
    <row r="20" spans="1:10" ht="60" x14ac:dyDescent="0.35">
      <c r="A20" s="831">
        <v>43281</v>
      </c>
      <c r="B20" s="817" t="s">
        <v>5424</v>
      </c>
      <c r="C20" s="817" t="s">
        <v>5480</v>
      </c>
      <c r="D20" s="817" t="s">
        <v>5410</v>
      </c>
      <c r="E20" s="817"/>
      <c r="F20" s="818" t="s">
        <v>2629</v>
      </c>
      <c r="G20" s="819" t="s">
        <v>5238</v>
      </c>
      <c r="H20" s="737"/>
      <c r="I20" s="738"/>
      <c r="J20" s="738"/>
    </row>
    <row r="21" spans="1:10" ht="36" x14ac:dyDescent="0.35">
      <c r="A21" s="831">
        <v>43281</v>
      </c>
      <c r="B21" s="817" t="s">
        <v>5479</v>
      </c>
      <c r="C21" s="817" t="s">
        <v>5478</v>
      </c>
      <c r="D21" s="817" t="s">
        <v>5512</v>
      </c>
      <c r="E21" s="817" t="s">
        <v>5514</v>
      </c>
      <c r="F21" s="818" t="s">
        <v>2629</v>
      </c>
      <c r="G21" s="819" t="s">
        <v>5238</v>
      </c>
      <c r="H21" s="737"/>
      <c r="I21" s="738"/>
      <c r="J21" s="738"/>
    </row>
    <row r="22" spans="1:10" ht="48" x14ac:dyDescent="0.35">
      <c r="A22" s="831">
        <v>43281</v>
      </c>
      <c r="B22" s="817" t="s">
        <v>5431</v>
      </c>
      <c r="C22" s="817" t="s">
        <v>5425</v>
      </c>
      <c r="D22" s="817" t="s">
        <v>5410</v>
      </c>
      <c r="E22" s="817"/>
      <c r="F22" s="818" t="s">
        <v>2629</v>
      </c>
      <c r="G22" s="819" t="s">
        <v>5238</v>
      </c>
      <c r="H22" s="737"/>
      <c r="I22" s="738"/>
      <c r="J22" s="738"/>
    </row>
    <row r="23" spans="1:10" x14ac:dyDescent="0.35">
      <c r="A23" s="831">
        <v>43281</v>
      </c>
      <c r="B23" s="817" t="s">
        <v>5426</v>
      </c>
      <c r="C23" s="817" t="s">
        <v>5427</v>
      </c>
      <c r="D23" s="817" t="s">
        <v>5401</v>
      </c>
      <c r="E23" s="817"/>
      <c r="F23" s="818" t="s">
        <v>5428</v>
      </c>
      <c r="G23" s="819" t="s">
        <v>5238</v>
      </c>
      <c r="H23" s="737"/>
      <c r="I23" s="738"/>
      <c r="J23" s="738"/>
    </row>
    <row r="24" spans="1:10" ht="48" x14ac:dyDescent="0.35">
      <c r="A24" s="831">
        <v>43281</v>
      </c>
      <c r="B24" s="817" t="s">
        <v>5429</v>
      </c>
      <c r="C24" s="817" t="s">
        <v>5430</v>
      </c>
      <c r="D24" s="817" t="s">
        <v>5516</v>
      </c>
      <c r="E24" s="817" t="s">
        <v>5510</v>
      </c>
      <c r="F24" s="818" t="s">
        <v>5428</v>
      </c>
      <c r="G24" s="819" t="s">
        <v>5238</v>
      </c>
      <c r="H24" s="737"/>
      <c r="I24" s="738"/>
      <c r="J24" s="738"/>
    </row>
    <row r="25" spans="1:10" ht="48" x14ac:dyDescent="0.35">
      <c r="A25" s="831">
        <v>43281</v>
      </c>
      <c r="B25" s="817" t="s">
        <v>5431</v>
      </c>
      <c r="C25" s="817" t="s">
        <v>5432</v>
      </c>
      <c r="D25" s="817" t="s">
        <v>5433</v>
      </c>
      <c r="E25" s="817"/>
      <c r="F25" s="818" t="s">
        <v>5428</v>
      </c>
      <c r="G25" s="819" t="s">
        <v>5238</v>
      </c>
      <c r="H25" s="737"/>
      <c r="I25" s="738"/>
      <c r="J25" s="738"/>
    </row>
    <row r="26" spans="1:10" ht="60" x14ac:dyDescent="0.35">
      <c r="A26" s="831">
        <v>43281</v>
      </c>
      <c r="B26" s="817" t="s">
        <v>5434</v>
      </c>
      <c r="C26" s="817" t="s">
        <v>5435</v>
      </c>
      <c r="D26" s="817" t="s">
        <v>5515</v>
      </c>
      <c r="E26" s="817"/>
      <c r="F26" s="818" t="s">
        <v>5428</v>
      </c>
      <c r="G26" s="819" t="s">
        <v>5238</v>
      </c>
      <c r="H26" s="737"/>
      <c r="I26" s="738"/>
      <c r="J26" s="738"/>
    </row>
    <row r="27" spans="1:10" x14ac:dyDescent="0.35">
      <c r="A27" s="831">
        <v>43281</v>
      </c>
      <c r="B27" s="817" t="s">
        <v>5436</v>
      </c>
      <c r="C27" s="817" t="s">
        <v>5437</v>
      </c>
      <c r="D27" s="817" t="s">
        <v>5410</v>
      </c>
      <c r="E27" s="817"/>
      <c r="F27" s="818" t="s">
        <v>5428</v>
      </c>
      <c r="G27" s="819" t="s">
        <v>5238</v>
      </c>
      <c r="H27" s="737"/>
      <c r="I27" s="738"/>
      <c r="J27" s="738"/>
    </row>
    <row r="28" spans="1:10" ht="36" x14ac:dyDescent="0.35">
      <c r="A28" s="831">
        <v>43281</v>
      </c>
      <c r="B28" s="817"/>
      <c r="C28" s="817" t="s">
        <v>5481</v>
      </c>
      <c r="D28" s="817" t="s">
        <v>5518</v>
      </c>
      <c r="E28" s="817" t="s">
        <v>5517</v>
      </c>
      <c r="F28" s="818" t="s">
        <v>5428</v>
      </c>
      <c r="G28" s="819" t="s">
        <v>5238</v>
      </c>
      <c r="H28" s="737"/>
      <c r="I28" s="738"/>
      <c r="J28" s="738"/>
    </row>
    <row r="29" spans="1:10" ht="24" x14ac:dyDescent="0.35">
      <c r="A29" s="831">
        <v>43281</v>
      </c>
      <c r="B29" s="817" t="s">
        <v>5438</v>
      </c>
      <c r="C29" s="817" t="s">
        <v>5439</v>
      </c>
      <c r="D29" s="817" t="s">
        <v>5404</v>
      </c>
      <c r="E29" s="817"/>
      <c r="F29" s="818" t="s">
        <v>5408</v>
      </c>
      <c r="G29" s="818">
        <v>2.1</v>
      </c>
      <c r="H29" s="739"/>
      <c r="I29" s="740"/>
      <c r="J29" s="740"/>
    </row>
    <row r="30" spans="1:10" x14ac:dyDescent="0.35">
      <c r="A30" s="831">
        <v>43281</v>
      </c>
      <c r="B30" s="817" t="s">
        <v>5440</v>
      </c>
      <c r="C30" s="817" t="s">
        <v>4226</v>
      </c>
      <c r="D30" s="817" t="s">
        <v>5410</v>
      </c>
      <c r="E30" s="817"/>
      <c r="F30" s="818" t="s">
        <v>5441</v>
      </c>
      <c r="G30" s="818">
        <v>2.1</v>
      </c>
      <c r="H30" s="739"/>
      <c r="I30" s="740"/>
      <c r="J30" s="740"/>
    </row>
    <row r="31" spans="1:10" ht="24" x14ac:dyDescent="0.35">
      <c r="A31" s="831">
        <v>43281</v>
      </c>
      <c r="B31" s="817" t="s">
        <v>5442</v>
      </c>
      <c r="C31" s="817" t="s">
        <v>5007</v>
      </c>
      <c r="D31" s="817" t="s">
        <v>5401</v>
      </c>
      <c r="E31" s="817"/>
      <c r="F31" s="818" t="s">
        <v>5443</v>
      </c>
      <c r="G31" s="818">
        <v>2.1</v>
      </c>
      <c r="H31" s="739"/>
      <c r="I31" s="740"/>
      <c r="J31" s="740"/>
    </row>
    <row r="32" spans="1:10" x14ac:dyDescent="0.35">
      <c r="A32" s="831">
        <v>43281</v>
      </c>
      <c r="B32" s="817" t="s">
        <v>5444</v>
      </c>
      <c r="C32" s="817" t="s">
        <v>5445</v>
      </c>
      <c r="D32" s="817" t="s">
        <v>5401</v>
      </c>
      <c r="E32" s="817"/>
      <c r="F32" s="818" t="s">
        <v>5289</v>
      </c>
      <c r="G32" s="818">
        <v>2.1</v>
      </c>
      <c r="H32" s="739"/>
      <c r="I32" s="740"/>
      <c r="J32" s="740"/>
    </row>
    <row r="33" spans="1:10" x14ac:dyDescent="0.35">
      <c r="A33" s="831">
        <v>43281</v>
      </c>
      <c r="B33" s="817" t="s">
        <v>5447</v>
      </c>
      <c r="C33" s="817" t="s">
        <v>5448</v>
      </c>
      <c r="D33" s="817" t="s">
        <v>5410</v>
      </c>
      <c r="E33" s="817"/>
      <c r="F33" s="818" t="s">
        <v>5289</v>
      </c>
      <c r="G33" s="818">
        <v>2.1</v>
      </c>
      <c r="H33" s="739"/>
      <c r="I33" s="740"/>
      <c r="J33" s="740"/>
    </row>
    <row r="34" spans="1:10" ht="24" x14ac:dyDescent="0.35">
      <c r="A34" s="831">
        <v>43281</v>
      </c>
      <c r="B34" s="817" t="s">
        <v>5449</v>
      </c>
      <c r="C34" s="817" t="s">
        <v>5450</v>
      </c>
      <c r="D34" s="817" t="s">
        <v>5410</v>
      </c>
      <c r="E34" s="817"/>
      <c r="F34" s="818" t="s">
        <v>5451</v>
      </c>
      <c r="G34" s="818">
        <v>2.1</v>
      </c>
      <c r="H34" s="739"/>
      <c r="I34" s="740"/>
      <c r="J34" s="740"/>
    </row>
    <row r="35" spans="1:10" ht="36" x14ac:dyDescent="0.35">
      <c r="A35" s="831">
        <v>43281</v>
      </c>
      <c r="B35" s="817"/>
      <c r="C35" s="817" t="s">
        <v>5446</v>
      </c>
      <c r="D35" s="817" t="s">
        <v>5285</v>
      </c>
      <c r="E35" s="817" t="s">
        <v>5506</v>
      </c>
      <c r="F35" s="818" t="s">
        <v>5289</v>
      </c>
      <c r="G35" s="818">
        <v>2.1</v>
      </c>
      <c r="H35" s="739"/>
      <c r="I35" s="740"/>
      <c r="J35" s="740"/>
    </row>
    <row r="36" spans="1:10" ht="24" x14ac:dyDescent="0.35">
      <c r="A36" s="831">
        <v>43281</v>
      </c>
      <c r="B36" s="817" t="s">
        <v>5452</v>
      </c>
      <c r="C36" s="817" t="s">
        <v>5453</v>
      </c>
      <c r="D36" s="817" t="s">
        <v>5278</v>
      </c>
      <c r="E36" s="817" t="s">
        <v>5454</v>
      </c>
      <c r="F36" s="818" t="s">
        <v>5455</v>
      </c>
      <c r="G36" s="818">
        <v>2.1</v>
      </c>
      <c r="H36" s="739"/>
      <c r="I36" s="740"/>
      <c r="J36" s="740"/>
    </row>
    <row r="37" spans="1:10" x14ac:dyDescent="0.35">
      <c r="A37" s="831">
        <v>43281</v>
      </c>
      <c r="B37" s="817" t="s">
        <v>5456</v>
      </c>
      <c r="C37" s="817" t="s">
        <v>5457</v>
      </c>
      <c r="D37" s="817" t="s">
        <v>5410</v>
      </c>
      <c r="E37" s="817"/>
      <c r="F37" s="818" t="s">
        <v>5458</v>
      </c>
      <c r="G37" s="818">
        <v>2.1</v>
      </c>
      <c r="H37" s="739"/>
      <c r="I37" s="740"/>
      <c r="J37" s="740"/>
    </row>
    <row r="38" spans="1:10" ht="81" customHeight="1" x14ac:dyDescent="0.35">
      <c r="A38" s="831">
        <v>43281</v>
      </c>
      <c r="B38" s="817"/>
      <c r="C38" s="817" t="s">
        <v>5459</v>
      </c>
      <c r="D38" s="817" t="s">
        <v>5523</v>
      </c>
      <c r="E38" s="817" t="s">
        <v>5522</v>
      </c>
      <c r="F38" s="818" t="s">
        <v>5460</v>
      </c>
      <c r="G38" s="818">
        <v>2.1</v>
      </c>
      <c r="H38" s="739"/>
      <c r="I38" s="740"/>
      <c r="J38" s="740"/>
    </row>
    <row r="39" spans="1:10" ht="78.650000000000006" customHeight="1" x14ac:dyDescent="0.35">
      <c r="A39" s="831">
        <v>43281</v>
      </c>
      <c r="B39" s="817"/>
      <c r="C39" s="817" t="s">
        <v>5461</v>
      </c>
      <c r="D39" s="817" t="s">
        <v>5523</v>
      </c>
      <c r="E39" s="817" t="s">
        <v>5522</v>
      </c>
      <c r="F39" s="818" t="s">
        <v>5458</v>
      </c>
      <c r="G39" s="818">
        <v>2.1</v>
      </c>
      <c r="H39" s="739"/>
      <c r="I39" s="740"/>
      <c r="J39" s="740"/>
    </row>
    <row r="40" spans="1:10" ht="60" x14ac:dyDescent="0.35">
      <c r="A40" s="831">
        <v>43281</v>
      </c>
      <c r="B40" s="817"/>
      <c r="C40" s="817" t="s">
        <v>5462</v>
      </c>
      <c r="D40" s="817" t="s">
        <v>5523</v>
      </c>
      <c r="E40" s="817" t="s">
        <v>5522</v>
      </c>
      <c r="F40" s="818" t="s">
        <v>5463</v>
      </c>
      <c r="G40" s="818">
        <v>2.1</v>
      </c>
      <c r="H40" s="739"/>
      <c r="I40" s="740"/>
      <c r="J40" s="740"/>
    </row>
    <row r="41" spans="1:10" x14ac:dyDescent="0.35">
      <c r="A41" s="831">
        <v>43281</v>
      </c>
      <c r="B41" s="817"/>
      <c r="C41" s="817" t="s">
        <v>3980</v>
      </c>
      <c r="D41" s="817" t="s">
        <v>5285</v>
      </c>
      <c r="E41" s="817"/>
      <c r="F41" s="818" t="s">
        <v>5408</v>
      </c>
      <c r="G41" s="818">
        <v>2.1</v>
      </c>
      <c r="H41" s="739"/>
      <c r="I41" s="740"/>
      <c r="J41" s="740"/>
    </row>
    <row r="42" spans="1:10" ht="60" x14ac:dyDescent="0.35">
      <c r="A42" s="831">
        <v>43281</v>
      </c>
      <c r="B42" s="817" t="s">
        <v>5464</v>
      </c>
      <c r="C42" s="817" t="s">
        <v>5465</v>
      </c>
      <c r="D42" s="817" t="s">
        <v>5404</v>
      </c>
      <c r="E42" s="817"/>
      <c r="F42" s="818" t="s">
        <v>5289</v>
      </c>
      <c r="G42" s="818">
        <v>2.1</v>
      </c>
      <c r="H42" s="739"/>
      <c r="I42" s="740"/>
      <c r="J42" s="740"/>
    </row>
    <row r="43" spans="1:10" ht="72" x14ac:dyDescent="0.35">
      <c r="A43" s="831">
        <v>43281</v>
      </c>
      <c r="B43" s="817" t="s">
        <v>5466</v>
      </c>
      <c r="C43" s="817" t="s">
        <v>5467</v>
      </c>
      <c r="D43" s="817" t="s">
        <v>5404</v>
      </c>
      <c r="E43" s="817"/>
      <c r="F43" s="818" t="s">
        <v>5468</v>
      </c>
      <c r="G43" s="818" t="s">
        <v>5319</v>
      </c>
      <c r="H43" s="739"/>
      <c r="I43" s="740"/>
      <c r="J43" s="740"/>
    </row>
    <row r="44" spans="1:10" ht="72" x14ac:dyDescent="0.35">
      <c r="A44" s="831">
        <v>43281</v>
      </c>
      <c r="B44" s="817" t="s">
        <v>5469</v>
      </c>
      <c r="C44" s="817" t="s">
        <v>5467</v>
      </c>
      <c r="D44" s="817" t="s">
        <v>5404</v>
      </c>
      <c r="E44" s="817"/>
      <c r="F44" s="818" t="s">
        <v>5428</v>
      </c>
      <c r="G44" s="819" t="s">
        <v>5238</v>
      </c>
      <c r="H44" s="737"/>
      <c r="I44" s="738"/>
      <c r="J44" s="738"/>
    </row>
    <row r="45" spans="1:10" ht="24" x14ac:dyDescent="0.35">
      <c r="A45" s="831">
        <v>43281</v>
      </c>
      <c r="B45" s="817" t="s">
        <v>5470</v>
      </c>
      <c r="C45" s="817" t="s">
        <v>836</v>
      </c>
      <c r="D45" s="817" t="s">
        <v>5404</v>
      </c>
      <c r="E45" s="817"/>
      <c r="F45" s="818" t="s">
        <v>2629</v>
      </c>
      <c r="G45" s="819" t="s">
        <v>5238</v>
      </c>
      <c r="H45" s="737"/>
      <c r="I45" s="738"/>
      <c r="J45" s="738"/>
    </row>
    <row r="46" spans="1:10" ht="36" x14ac:dyDescent="0.35">
      <c r="A46" s="831">
        <v>43281</v>
      </c>
      <c r="B46" s="817" t="s">
        <v>5277</v>
      </c>
      <c r="C46" s="817" t="s">
        <v>808</v>
      </c>
      <c r="D46" s="817" t="s">
        <v>5471</v>
      </c>
      <c r="E46" s="817"/>
      <c r="F46" s="818" t="s">
        <v>5289</v>
      </c>
      <c r="G46" s="819" t="s">
        <v>5238</v>
      </c>
      <c r="H46" s="737"/>
      <c r="I46" s="738"/>
      <c r="J46" s="738"/>
    </row>
    <row r="47" spans="1:10" ht="24" x14ac:dyDescent="0.35">
      <c r="A47" s="831">
        <v>43281</v>
      </c>
      <c r="B47" s="817" t="s">
        <v>5472</v>
      </c>
      <c r="C47" s="817" t="s">
        <v>5473</v>
      </c>
      <c r="D47" s="817" t="s">
        <v>5515</v>
      </c>
      <c r="E47" s="817"/>
      <c r="F47" s="818" t="s">
        <v>5474</v>
      </c>
      <c r="G47" s="818">
        <v>2.1</v>
      </c>
      <c r="H47" s="739"/>
      <c r="I47" s="740"/>
      <c r="J47" s="740"/>
    </row>
    <row r="48" spans="1:10" x14ac:dyDescent="0.35">
      <c r="A48" s="831">
        <v>43281</v>
      </c>
      <c r="B48" s="817" t="s">
        <v>5406</v>
      </c>
      <c r="C48" s="817" t="s">
        <v>5407</v>
      </c>
      <c r="D48" s="817" t="s">
        <v>5410</v>
      </c>
      <c r="E48" s="817" t="s">
        <v>5520</v>
      </c>
      <c r="F48" s="818" t="s">
        <v>5408</v>
      </c>
      <c r="G48" s="819" t="s">
        <v>5238</v>
      </c>
      <c r="H48" s="737"/>
      <c r="I48" s="738"/>
      <c r="J48" s="738"/>
    </row>
    <row r="49" spans="1:10" x14ac:dyDescent="0.35">
      <c r="A49" s="831">
        <v>43281</v>
      </c>
      <c r="B49" s="817" t="s">
        <v>5519</v>
      </c>
      <c r="C49" s="817" t="s">
        <v>5407</v>
      </c>
      <c r="D49" s="817" t="s">
        <v>5269</v>
      </c>
      <c r="E49" s="817"/>
      <c r="F49" s="818" t="s">
        <v>5408</v>
      </c>
      <c r="G49" s="819" t="s">
        <v>5238</v>
      </c>
      <c r="H49" s="737"/>
      <c r="I49" s="738"/>
      <c r="J49" s="738"/>
    </row>
    <row r="50" spans="1:10" ht="24" x14ac:dyDescent="0.35">
      <c r="A50" s="831">
        <v>43281</v>
      </c>
      <c r="B50" s="817" t="s">
        <v>5475</v>
      </c>
      <c r="C50" s="817"/>
      <c r="D50" s="817" t="s">
        <v>5410</v>
      </c>
      <c r="E50" s="817" t="s">
        <v>5521</v>
      </c>
      <c r="F50" s="818" t="s">
        <v>5482</v>
      </c>
      <c r="G50" s="818" t="s">
        <v>5319</v>
      </c>
      <c r="H50" s="739"/>
      <c r="I50" s="740"/>
      <c r="J50" s="740"/>
    </row>
    <row r="51" spans="1:10" ht="24" x14ac:dyDescent="0.35">
      <c r="A51" s="831">
        <v>43281</v>
      </c>
      <c r="B51" s="817"/>
      <c r="C51" s="817"/>
      <c r="D51" s="817" t="s">
        <v>5476</v>
      </c>
      <c r="E51" s="817"/>
      <c r="F51" s="818" t="s">
        <v>5477</v>
      </c>
      <c r="G51" s="818"/>
      <c r="H51" s="739"/>
      <c r="I51" s="740"/>
      <c r="J51" s="740"/>
    </row>
    <row r="52" spans="1:10" ht="36" x14ac:dyDescent="0.35">
      <c r="A52" s="832">
        <v>43307</v>
      </c>
      <c r="B52" s="817" t="s">
        <v>5277</v>
      </c>
      <c r="C52" s="817" t="s">
        <v>808</v>
      </c>
      <c r="D52" s="817" t="s">
        <v>5269</v>
      </c>
      <c r="E52" s="817"/>
      <c r="F52" s="818" t="s">
        <v>5483</v>
      </c>
      <c r="G52" s="819" t="s">
        <v>5238</v>
      </c>
      <c r="H52" s="737"/>
      <c r="I52" s="738"/>
      <c r="J52" s="738"/>
    </row>
    <row r="53" spans="1:10" ht="36" x14ac:dyDescent="0.35">
      <c r="A53" s="832">
        <v>43307</v>
      </c>
      <c r="B53" s="817" t="s">
        <v>5270</v>
      </c>
      <c r="C53" s="817" t="s">
        <v>808</v>
      </c>
      <c r="D53" s="817" t="s">
        <v>5278</v>
      </c>
      <c r="E53" s="817"/>
      <c r="F53" s="818" t="s">
        <v>5268</v>
      </c>
      <c r="G53" s="818" t="s">
        <v>5319</v>
      </c>
      <c r="H53" s="739"/>
      <c r="I53" s="740"/>
      <c r="J53" s="740"/>
    </row>
    <row r="54" spans="1:10" ht="24" x14ac:dyDescent="0.35">
      <c r="A54" s="832">
        <v>43307</v>
      </c>
      <c r="B54" s="817" t="s">
        <v>5279</v>
      </c>
      <c r="C54" s="817" t="s">
        <v>2988</v>
      </c>
      <c r="D54" s="817" t="s">
        <v>5269</v>
      </c>
      <c r="E54" s="817"/>
      <c r="F54" s="818" t="s">
        <v>5483</v>
      </c>
      <c r="G54" s="819" t="s">
        <v>5238</v>
      </c>
      <c r="H54" s="737"/>
      <c r="I54" s="738"/>
      <c r="J54" s="738"/>
    </row>
    <row r="55" spans="1:10" ht="24" x14ac:dyDescent="0.35">
      <c r="A55" s="832">
        <v>43307</v>
      </c>
      <c r="B55" s="817" t="s">
        <v>5280</v>
      </c>
      <c r="C55" s="817" t="s">
        <v>5524</v>
      </c>
      <c r="D55" s="817" t="s">
        <v>5269</v>
      </c>
      <c r="E55" s="817" t="s">
        <v>5281</v>
      </c>
      <c r="F55" s="818" t="s">
        <v>5428</v>
      </c>
      <c r="G55" s="819" t="s">
        <v>5238</v>
      </c>
      <c r="H55" s="737"/>
      <c r="I55" s="738"/>
      <c r="J55" s="738"/>
    </row>
    <row r="56" spans="1:10" ht="24" x14ac:dyDescent="0.35">
      <c r="A56" s="832">
        <v>43307</v>
      </c>
      <c r="B56" s="817" t="s">
        <v>5282</v>
      </c>
      <c r="C56" s="817" t="s">
        <v>5525</v>
      </c>
      <c r="D56" s="817" t="s">
        <v>5410</v>
      </c>
      <c r="E56" s="817" t="s">
        <v>5281</v>
      </c>
      <c r="F56" s="818" t="s">
        <v>5428</v>
      </c>
      <c r="G56" s="819" t="s">
        <v>5238</v>
      </c>
      <c r="H56" s="737"/>
      <c r="I56" s="738"/>
      <c r="J56" s="738"/>
    </row>
    <row r="57" spans="1:10" ht="24" x14ac:dyDescent="0.35">
      <c r="A57" s="832">
        <v>43307</v>
      </c>
      <c r="B57" s="817"/>
      <c r="C57" s="817" t="s">
        <v>5526</v>
      </c>
      <c r="D57" s="817" t="s">
        <v>5285</v>
      </c>
      <c r="E57" s="817" t="s">
        <v>5286</v>
      </c>
      <c r="F57" s="818" t="s">
        <v>5428</v>
      </c>
      <c r="G57" s="819" t="s">
        <v>5238</v>
      </c>
      <c r="H57" s="737"/>
      <c r="I57" s="738"/>
      <c r="J57" s="738"/>
    </row>
    <row r="58" spans="1:10" ht="24" x14ac:dyDescent="0.35">
      <c r="A58" s="832">
        <v>43307</v>
      </c>
      <c r="B58" s="817" t="s">
        <v>5508</v>
      </c>
      <c r="C58" s="817"/>
      <c r="D58" s="817" t="s">
        <v>5515</v>
      </c>
      <c r="E58" s="817"/>
      <c r="F58" s="818" t="s">
        <v>5430</v>
      </c>
      <c r="G58" s="819"/>
      <c r="H58" s="737"/>
      <c r="I58" s="738"/>
      <c r="J58" s="738"/>
    </row>
    <row r="59" spans="1:10" ht="24" x14ac:dyDescent="0.35">
      <c r="A59" s="832">
        <v>43307</v>
      </c>
      <c r="B59" s="817" t="s">
        <v>5290</v>
      </c>
      <c r="C59" s="817" t="s">
        <v>5001</v>
      </c>
      <c r="D59" s="817" t="s">
        <v>5410</v>
      </c>
      <c r="E59" s="817" t="s">
        <v>5291</v>
      </c>
      <c r="F59" s="818" t="s">
        <v>5289</v>
      </c>
      <c r="G59" s="818">
        <v>2.1</v>
      </c>
      <c r="H59" s="739"/>
      <c r="I59" s="740"/>
      <c r="J59" s="740"/>
    </row>
    <row r="60" spans="1:10" ht="24" x14ac:dyDescent="0.35">
      <c r="A60" s="832">
        <v>43307</v>
      </c>
      <c r="B60" s="817"/>
      <c r="C60" s="817" t="s">
        <v>4030</v>
      </c>
      <c r="D60" s="817" t="s">
        <v>5285</v>
      </c>
      <c r="E60" s="817" t="s">
        <v>5304</v>
      </c>
      <c r="F60" s="818" t="s">
        <v>5289</v>
      </c>
      <c r="G60" s="818">
        <v>2.1</v>
      </c>
      <c r="H60" s="739"/>
      <c r="I60" s="740"/>
      <c r="J60" s="740"/>
    </row>
    <row r="61" spans="1:10" ht="36" x14ac:dyDescent="0.35">
      <c r="A61" s="832">
        <v>43307</v>
      </c>
      <c r="B61" s="817" t="s">
        <v>5295</v>
      </c>
      <c r="C61" s="817" t="s">
        <v>48</v>
      </c>
      <c r="D61" s="817" t="s">
        <v>5294</v>
      </c>
      <c r="E61" s="817" t="s">
        <v>5296</v>
      </c>
      <c r="F61" s="818" t="s">
        <v>5293</v>
      </c>
      <c r="G61" s="818" t="s">
        <v>5238</v>
      </c>
      <c r="H61" s="739"/>
      <c r="I61" s="740"/>
      <c r="J61" s="740"/>
    </row>
    <row r="62" spans="1:10" ht="24" x14ac:dyDescent="0.35">
      <c r="A62" s="832">
        <v>43307</v>
      </c>
      <c r="B62" s="817" t="s">
        <v>5297</v>
      </c>
      <c r="C62" s="817" t="s">
        <v>132</v>
      </c>
      <c r="D62" s="817" t="s">
        <v>5294</v>
      </c>
      <c r="E62" s="817" t="s">
        <v>5299</v>
      </c>
      <c r="F62" s="818" t="s">
        <v>5298</v>
      </c>
      <c r="G62" s="818" t="s">
        <v>5238</v>
      </c>
      <c r="H62" s="739"/>
      <c r="I62" s="740"/>
      <c r="J62" s="740"/>
    </row>
    <row r="63" spans="1:10" ht="24" x14ac:dyDescent="0.35">
      <c r="A63" s="832">
        <v>43307</v>
      </c>
      <c r="B63" s="817" t="s">
        <v>5300</v>
      </c>
      <c r="C63" s="817" t="s">
        <v>2902</v>
      </c>
      <c r="D63" s="817" t="s">
        <v>5294</v>
      </c>
      <c r="E63" s="817" t="s">
        <v>5301</v>
      </c>
      <c r="F63" s="818" t="s">
        <v>5428</v>
      </c>
      <c r="G63" s="819" t="s">
        <v>5238</v>
      </c>
      <c r="H63" s="737"/>
      <c r="I63" s="738"/>
      <c r="J63" s="738"/>
    </row>
    <row r="64" spans="1:10" ht="96" x14ac:dyDescent="0.35">
      <c r="A64" s="832">
        <v>43307</v>
      </c>
      <c r="B64" s="817"/>
      <c r="C64" s="817"/>
      <c r="D64" s="817" t="s">
        <v>5285</v>
      </c>
      <c r="E64" s="817" t="s">
        <v>5505</v>
      </c>
      <c r="F64" s="818" t="s">
        <v>5289</v>
      </c>
      <c r="G64" s="818" t="s">
        <v>5319</v>
      </c>
      <c r="H64" s="739"/>
      <c r="I64" s="740"/>
      <c r="J64" s="740"/>
    </row>
    <row r="65" spans="1:10" ht="24" x14ac:dyDescent="0.35">
      <c r="A65" s="832">
        <v>43307</v>
      </c>
      <c r="B65" s="817" t="s">
        <v>5327</v>
      </c>
      <c r="C65" s="817" t="s">
        <v>5430</v>
      </c>
      <c r="D65" s="817" t="s">
        <v>5401</v>
      </c>
      <c r="E65" s="817" t="s">
        <v>5328</v>
      </c>
      <c r="F65" s="818" t="s">
        <v>5268</v>
      </c>
      <c r="G65" s="818">
        <v>2.1</v>
      </c>
      <c r="H65" s="739"/>
      <c r="I65" s="740"/>
      <c r="J65" s="740"/>
    </row>
    <row r="66" spans="1:10" ht="36" x14ac:dyDescent="0.35">
      <c r="A66" s="832">
        <v>43307</v>
      </c>
      <c r="B66" s="817" t="s">
        <v>5323</v>
      </c>
      <c r="C66" s="817" t="s">
        <v>5457</v>
      </c>
      <c r="D66" s="817" t="s">
        <v>5410</v>
      </c>
      <c r="E66" s="817" t="s">
        <v>5326</v>
      </c>
      <c r="F66" s="818" t="s">
        <v>5289</v>
      </c>
      <c r="G66" s="818" t="s">
        <v>5238</v>
      </c>
      <c r="H66" s="739"/>
      <c r="I66" s="740"/>
      <c r="J66" s="740"/>
    </row>
    <row r="67" spans="1:10" ht="24" x14ac:dyDescent="0.35">
      <c r="A67" s="832">
        <v>43307</v>
      </c>
      <c r="B67" s="817" t="s">
        <v>5509</v>
      </c>
      <c r="C67" s="817" t="s">
        <v>4338</v>
      </c>
      <c r="D67" s="817" t="s">
        <v>5516</v>
      </c>
      <c r="E67" s="817" t="s">
        <v>5510</v>
      </c>
      <c r="F67" s="818" t="s">
        <v>5289</v>
      </c>
      <c r="G67" s="818" t="s">
        <v>5238</v>
      </c>
      <c r="H67" s="739"/>
      <c r="I67" s="740"/>
      <c r="J67" s="740"/>
    </row>
    <row r="68" spans="1:10" ht="24" x14ac:dyDescent="0.35">
      <c r="A68" s="832">
        <v>43307</v>
      </c>
      <c r="B68" s="817"/>
      <c r="C68" s="817" t="s">
        <v>164</v>
      </c>
      <c r="D68" s="817" t="s">
        <v>5518</v>
      </c>
      <c r="E68" s="817" t="s">
        <v>5531</v>
      </c>
      <c r="F68" s="818" t="s">
        <v>5458</v>
      </c>
      <c r="G68" s="818" t="s">
        <v>5238</v>
      </c>
      <c r="H68" s="739"/>
      <c r="I68" s="740"/>
      <c r="J68" s="740"/>
    </row>
    <row r="69" spans="1:10" ht="36" x14ac:dyDescent="0.35">
      <c r="A69" s="833">
        <v>43640</v>
      </c>
      <c r="B69" s="817" t="s">
        <v>5270</v>
      </c>
      <c r="C69" s="817" t="s">
        <v>808</v>
      </c>
      <c r="D69" s="817" t="s">
        <v>5278</v>
      </c>
      <c r="E69" s="817"/>
      <c r="F69" s="818" t="s">
        <v>5428</v>
      </c>
      <c r="G69" s="819" t="s">
        <v>5238</v>
      </c>
      <c r="H69" s="739">
        <v>43307</v>
      </c>
      <c r="I69" s="740"/>
      <c r="J69" s="740"/>
    </row>
    <row r="70" spans="1:10" ht="36" x14ac:dyDescent="0.35">
      <c r="A70" s="833">
        <v>43640</v>
      </c>
      <c r="B70" s="817" t="s">
        <v>5327</v>
      </c>
      <c r="C70" s="817" t="s">
        <v>5430</v>
      </c>
      <c r="D70" s="817" t="s">
        <v>5401</v>
      </c>
      <c r="E70" s="817" t="s">
        <v>5602</v>
      </c>
      <c r="F70" s="818" t="s">
        <v>5268</v>
      </c>
      <c r="G70" s="818">
        <v>2.1</v>
      </c>
      <c r="H70" s="739">
        <v>43307</v>
      </c>
      <c r="I70" s="740"/>
      <c r="J70" s="740"/>
    </row>
    <row r="71" spans="1:10" x14ac:dyDescent="0.35">
      <c r="A71" s="833">
        <v>43640</v>
      </c>
      <c r="B71" s="817" t="s">
        <v>5600</v>
      </c>
      <c r="C71" s="817" t="s">
        <v>3956</v>
      </c>
      <c r="D71" s="817" t="s">
        <v>5410</v>
      </c>
      <c r="E71" s="817" t="s">
        <v>5601</v>
      </c>
      <c r="F71" s="818" t="s">
        <v>5289</v>
      </c>
      <c r="G71" s="818">
        <v>2.1</v>
      </c>
      <c r="H71" s="739">
        <v>43307</v>
      </c>
      <c r="I71" s="740"/>
      <c r="J71" s="740"/>
    </row>
    <row r="72" spans="1:10" ht="48" x14ac:dyDescent="0.35">
      <c r="A72" s="833">
        <v>43640</v>
      </c>
      <c r="B72" s="817" t="s">
        <v>5561</v>
      </c>
      <c r="C72" s="817" t="s">
        <v>24</v>
      </c>
      <c r="D72" s="817" t="s">
        <v>5410</v>
      </c>
      <c r="E72" s="817" t="s">
        <v>6865</v>
      </c>
      <c r="F72" s="818" t="s">
        <v>5268</v>
      </c>
      <c r="G72" s="818">
        <v>2.1</v>
      </c>
      <c r="H72" s="739">
        <v>43307</v>
      </c>
      <c r="I72" s="740"/>
      <c r="J72" s="740"/>
    </row>
    <row r="73" spans="1:10" ht="48" x14ac:dyDescent="0.35">
      <c r="A73" s="833">
        <v>43640</v>
      </c>
      <c r="B73" s="817" t="s">
        <v>5594</v>
      </c>
      <c r="C73" s="817" t="s">
        <v>24</v>
      </c>
      <c r="D73" s="817" t="s">
        <v>5410</v>
      </c>
      <c r="E73" s="817" t="s">
        <v>6865</v>
      </c>
      <c r="F73" s="818" t="s">
        <v>5595</v>
      </c>
      <c r="G73" s="819" t="s">
        <v>5238</v>
      </c>
      <c r="H73" s="739">
        <v>43307</v>
      </c>
      <c r="I73" s="740"/>
      <c r="J73" s="740"/>
    </row>
    <row r="74" spans="1:10" ht="36" x14ac:dyDescent="0.35">
      <c r="A74" s="833">
        <v>43640</v>
      </c>
      <c r="B74" s="817" t="s">
        <v>5715</v>
      </c>
      <c r="C74" s="817" t="s">
        <v>5716</v>
      </c>
      <c r="D74" s="817" t="s">
        <v>5516</v>
      </c>
      <c r="E74" s="817" t="s">
        <v>6855</v>
      </c>
      <c r="F74" s="818" t="s">
        <v>5483</v>
      </c>
      <c r="G74" s="819" t="s">
        <v>5238</v>
      </c>
      <c r="H74" s="739">
        <v>43640</v>
      </c>
      <c r="I74" s="740"/>
      <c r="J74" s="740"/>
    </row>
    <row r="75" spans="1:10" ht="24" x14ac:dyDescent="0.35">
      <c r="A75" s="833">
        <v>43640</v>
      </c>
      <c r="B75" s="817"/>
      <c r="C75" s="817" t="s">
        <v>4111</v>
      </c>
      <c r="D75" s="817"/>
      <c r="E75" s="817" t="s">
        <v>5599</v>
      </c>
      <c r="F75" s="818" t="s">
        <v>5298</v>
      </c>
      <c r="G75" s="818">
        <v>2.1</v>
      </c>
      <c r="H75" s="739">
        <v>43640</v>
      </c>
      <c r="I75" s="740"/>
      <c r="J75" s="740"/>
    </row>
    <row r="76" spans="1:10" ht="24" x14ac:dyDescent="0.35">
      <c r="A76" s="833">
        <v>43640</v>
      </c>
      <c r="B76" s="817" t="s">
        <v>5610</v>
      </c>
      <c r="C76" s="817" t="s">
        <v>5609</v>
      </c>
      <c r="D76" s="817" t="s">
        <v>5516</v>
      </c>
      <c r="E76" s="817" t="s">
        <v>5581</v>
      </c>
      <c r="F76" s="818" t="s">
        <v>5474</v>
      </c>
      <c r="G76" s="819">
        <v>2.1</v>
      </c>
      <c r="H76" s="739">
        <v>43640</v>
      </c>
      <c r="I76" s="740"/>
      <c r="J76" s="740"/>
    </row>
    <row r="77" spans="1:10" ht="24" x14ac:dyDescent="0.35">
      <c r="A77" s="833">
        <v>43640</v>
      </c>
      <c r="B77" s="817"/>
      <c r="C77" s="817" t="s">
        <v>125</v>
      </c>
      <c r="D77" s="817" t="s">
        <v>5655</v>
      </c>
      <c r="E77" s="817" t="s">
        <v>5656</v>
      </c>
      <c r="F77" s="818" t="s">
        <v>5654</v>
      </c>
      <c r="G77" s="819" t="s">
        <v>5238</v>
      </c>
      <c r="H77" s="739">
        <v>43640</v>
      </c>
      <c r="I77" s="740"/>
      <c r="J77" s="740"/>
    </row>
    <row r="78" spans="1:10" ht="24" x14ac:dyDescent="0.35">
      <c r="A78" s="833">
        <v>43640</v>
      </c>
      <c r="B78" s="817" t="s">
        <v>5819</v>
      </c>
      <c r="C78" s="817" t="s">
        <v>5820</v>
      </c>
      <c r="D78" s="817" t="s">
        <v>5516</v>
      </c>
      <c r="E78" s="817" t="s">
        <v>5821</v>
      </c>
      <c r="F78" s="818" t="s">
        <v>5458</v>
      </c>
      <c r="G78" s="818">
        <v>2.1</v>
      </c>
      <c r="H78" s="739">
        <v>43640</v>
      </c>
      <c r="I78" s="740"/>
      <c r="J78" s="740"/>
    </row>
    <row r="79" spans="1:10" ht="48" x14ac:dyDescent="0.35">
      <c r="A79" s="833">
        <v>43640</v>
      </c>
      <c r="B79" s="817" t="s">
        <v>5899</v>
      </c>
      <c r="C79" s="817" t="s">
        <v>5896</v>
      </c>
      <c r="D79" s="817" t="s">
        <v>5516</v>
      </c>
      <c r="E79" s="817" t="s">
        <v>5510</v>
      </c>
      <c r="F79" s="818" t="s">
        <v>5289</v>
      </c>
      <c r="G79" s="819">
        <v>2.1</v>
      </c>
      <c r="H79" s="739">
        <v>43640</v>
      </c>
      <c r="I79" s="740"/>
      <c r="J79" s="740"/>
    </row>
    <row r="80" spans="1:10" ht="24" x14ac:dyDescent="0.35">
      <c r="A80" s="833">
        <v>43640</v>
      </c>
      <c r="B80" s="817" t="s">
        <v>6742</v>
      </c>
      <c r="C80" s="817"/>
      <c r="D80" s="817" t="s">
        <v>5516</v>
      </c>
      <c r="E80" s="817" t="s">
        <v>5510</v>
      </c>
      <c r="F80" s="818" t="s">
        <v>5408</v>
      </c>
      <c r="G80" s="819">
        <v>2.1</v>
      </c>
      <c r="H80" s="739">
        <v>43640</v>
      </c>
      <c r="I80" s="740"/>
      <c r="J80" s="740"/>
    </row>
    <row r="81" spans="1:10" ht="36" x14ac:dyDescent="0.35">
      <c r="A81" s="833">
        <v>43640</v>
      </c>
      <c r="B81" s="817" t="s">
        <v>6343</v>
      </c>
      <c r="C81" s="817" t="s">
        <v>6428</v>
      </c>
      <c r="D81" s="817" t="s">
        <v>5516</v>
      </c>
      <c r="E81" s="817" t="s">
        <v>6344</v>
      </c>
      <c r="F81" s="818" t="s">
        <v>5408</v>
      </c>
      <c r="G81" s="819">
        <v>2.1</v>
      </c>
      <c r="H81" s="739">
        <v>43640</v>
      </c>
      <c r="I81" s="740"/>
      <c r="J81" s="740"/>
    </row>
    <row r="82" spans="1:10" ht="36" x14ac:dyDescent="0.35">
      <c r="A82" s="833">
        <v>43640</v>
      </c>
      <c r="B82" s="817" t="s">
        <v>6345</v>
      </c>
      <c r="C82" s="817" t="s">
        <v>6429</v>
      </c>
      <c r="D82" s="817" t="s">
        <v>5516</v>
      </c>
      <c r="E82" s="817" t="s">
        <v>6344</v>
      </c>
      <c r="F82" s="818" t="s">
        <v>5408</v>
      </c>
      <c r="G82" s="819">
        <v>2.1</v>
      </c>
      <c r="H82" s="739">
        <v>43640</v>
      </c>
      <c r="I82" s="740"/>
      <c r="J82" s="740"/>
    </row>
    <row r="83" spans="1:10" ht="36" x14ac:dyDescent="0.35">
      <c r="A83" s="833">
        <v>43640</v>
      </c>
      <c r="B83" s="817" t="s">
        <v>5988</v>
      </c>
      <c r="C83" s="817" t="s">
        <v>3981</v>
      </c>
      <c r="D83" s="817" t="s">
        <v>5516</v>
      </c>
      <c r="E83" s="817" t="s">
        <v>6154</v>
      </c>
      <c r="F83" s="818" t="s">
        <v>5298</v>
      </c>
      <c r="G83" s="819">
        <v>2.1</v>
      </c>
      <c r="H83" s="739">
        <v>43640</v>
      </c>
      <c r="I83" s="740"/>
      <c r="J83" s="740"/>
    </row>
    <row r="84" spans="1:10" ht="24" x14ac:dyDescent="0.35">
      <c r="A84" s="833">
        <v>43640</v>
      </c>
      <c r="B84" s="817" t="s">
        <v>5603</v>
      </c>
      <c r="C84" s="817" t="s">
        <v>3985</v>
      </c>
      <c r="D84" s="817" t="s">
        <v>5516</v>
      </c>
      <c r="E84" s="817" t="s">
        <v>6154</v>
      </c>
      <c r="F84" s="818" t="s">
        <v>6743</v>
      </c>
      <c r="G84" s="819">
        <v>2.1</v>
      </c>
      <c r="H84" s="739">
        <v>43640</v>
      </c>
      <c r="I84" s="740"/>
      <c r="J84" s="740"/>
    </row>
    <row r="85" spans="1:10" ht="48" x14ac:dyDescent="0.35">
      <c r="A85" s="833">
        <v>43640</v>
      </c>
      <c r="B85" s="817" t="s">
        <v>6744</v>
      </c>
      <c r="C85" s="817" t="s">
        <v>6745</v>
      </c>
      <c r="D85" s="817" t="s">
        <v>5516</v>
      </c>
      <c r="E85" s="817" t="s">
        <v>6154</v>
      </c>
      <c r="F85" s="818" t="s">
        <v>5289</v>
      </c>
      <c r="G85" s="819">
        <v>2.1</v>
      </c>
      <c r="H85" s="739">
        <v>43640</v>
      </c>
      <c r="I85" s="740"/>
      <c r="J85" s="740"/>
    </row>
    <row r="86" spans="1:10" ht="36" x14ac:dyDescent="0.35">
      <c r="A86" s="833">
        <v>43640</v>
      </c>
      <c r="B86" s="817" t="s">
        <v>6346</v>
      </c>
      <c r="C86" s="817" t="s">
        <v>2754</v>
      </c>
      <c r="D86" s="817" t="s">
        <v>5516</v>
      </c>
      <c r="E86" s="817" t="s">
        <v>6344</v>
      </c>
      <c r="F86" s="818" t="s">
        <v>5408</v>
      </c>
      <c r="G86" s="819">
        <v>2.1</v>
      </c>
      <c r="H86" s="739">
        <v>43640</v>
      </c>
      <c r="I86" s="740"/>
      <c r="J86" s="740"/>
    </row>
    <row r="87" spans="1:10" ht="36" x14ac:dyDescent="0.35">
      <c r="A87" s="833">
        <v>43640</v>
      </c>
      <c r="B87" s="817" t="s">
        <v>6347</v>
      </c>
      <c r="C87" s="817" t="s">
        <v>6430</v>
      </c>
      <c r="D87" s="817" t="s">
        <v>5516</v>
      </c>
      <c r="E87" s="817" t="s">
        <v>6344</v>
      </c>
      <c r="F87" s="818" t="s">
        <v>5408</v>
      </c>
      <c r="G87" s="819">
        <v>2.1</v>
      </c>
      <c r="H87" s="739">
        <v>43640</v>
      </c>
      <c r="I87" s="740"/>
      <c r="J87" s="740"/>
    </row>
    <row r="88" spans="1:10" ht="36" x14ac:dyDescent="0.35">
      <c r="A88" s="833">
        <v>43640</v>
      </c>
      <c r="B88" s="817" t="s">
        <v>6348</v>
      </c>
      <c r="C88" s="817" t="s">
        <v>5867</v>
      </c>
      <c r="D88" s="817" t="s">
        <v>5516</v>
      </c>
      <c r="E88" s="817" t="s">
        <v>6344</v>
      </c>
      <c r="F88" s="818" t="s">
        <v>5408</v>
      </c>
      <c r="G88" s="819">
        <v>2.1</v>
      </c>
      <c r="H88" s="739">
        <v>43640</v>
      </c>
      <c r="I88" s="740"/>
      <c r="J88" s="740"/>
    </row>
    <row r="89" spans="1:10" ht="36" x14ac:dyDescent="0.35">
      <c r="A89" s="833">
        <v>43640</v>
      </c>
      <c r="B89" s="817" t="s">
        <v>6349</v>
      </c>
      <c r="C89" s="817" t="s">
        <v>6431</v>
      </c>
      <c r="D89" s="817" t="s">
        <v>5516</v>
      </c>
      <c r="E89" s="817" t="s">
        <v>6344</v>
      </c>
      <c r="F89" s="818" t="s">
        <v>5408</v>
      </c>
      <c r="G89" s="819">
        <v>2.1</v>
      </c>
      <c r="H89" s="739">
        <v>43640</v>
      </c>
      <c r="I89" s="740"/>
      <c r="J89" s="740"/>
    </row>
    <row r="90" spans="1:10" ht="36" x14ac:dyDescent="0.35">
      <c r="A90" s="833">
        <v>43640</v>
      </c>
      <c r="B90" s="817" t="s">
        <v>5430</v>
      </c>
      <c r="C90" s="817"/>
      <c r="D90" s="817" t="s">
        <v>5516</v>
      </c>
      <c r="E90" s="817" t="s">
        <v>6390</v>
      </c>
      <c r="F90" s="818" t="s">
        <v>5408</v>
      </c>
      <c r="G90" s="819">
        <v>2.1</v>
      </c>
      <c r="H90" s="739">
        <v>43640</v>
      </c>
      <c r="I90" s="740"/>
      <c r="J90" s="740"/>
    </row>
    <row r="91" spans="1:10" ht="36" x14ac:dyDescent="0.35">
      <c r="A91" s="833">
        <v>43640</v>
      </c>
      <c r="B91" s="817" t="s">
        <v>6746</v>
      </c>
      <c r="C91" s="817"/>
      <c r="D91" s="817" t="s">
        <v>5516</v>
      </c>
      <c r="E91" s="817" t="s">
        <v>6344</v>
      </c>
      <c r="F91" s="818" t="s">
        <v>5298</v>
      </c>
      <c r="G91" s="819">
        <v>2.1</v>
      </c>
      <c r="H91" s="739">
        <v>43640</v>
      </c>
      <c r="I91" s="740"/>
      <c r="J91" s="740"/>
    </row>
    <row r="92" spans="1:10" ht="36" x14ac:dyDescent="0.35">
      <c r="A92" s="833">
        <v>43640</v>
      </c>
      <c r="B92" s="817" t="s">
        <v>6747</v>
      </c>
      <c r="C92" s="817"/>
      <c r="D92" s="817" t="s">
        <v>5516</v>
      </c>
      <c r="E92" s="817" t="s">
        <v>6344</v>
      </c>
      <c r="F92" s="818" t="s">
        <v>5408</v>
      </c>
      <c r="G92" s="819">
        <v>2.1</v>
      </c>
      <c r="H92" s="739">
        <v>43640</v>
      </c>
      <c r="I92" s="740"/>
      <c r="J92" s="740"/>
    </row>
    <row r="93" spans="1:10" ht="36" x14ac:dyDescent="0.35">
      <c r="A93" s="833">
        <v>43640</v>
      </c>
      <c r="B93" s="817" t="s">
        <v>6748</v>
      </c>
      <c r="C93" s="817"/>
      <c r="D93" s="817" t="s">
        <v>5516</v>
      </c>
      <c r="E93" s="817" t="s">
        <v>6344</v>
      </c>
      <c r="F93" s="818" t="s">
        <v>5289</v>
      </c>
      <c r="G93" s="819">
        <v>2.1</v>
      </c>
      <c r="H93" s="739">
        <v>43640</v>
      </c>
      <c r="I93" s="740"/>
      <c r="J93" s="740"/>
    </row>
    <row r="94" spans="1:10" ht="36" x14ac:dyDescent="0.35">
      <c r="A94" s="833">
        <v>43640</v>
      </c>
      <c r="B94" s="817" t="s">
        <v>6749</v>
      </c>
      <c r="C94" s="817"/>
      <c r="D94" s="817" t="s">
        <v>5516</v>
      </c>
      <c r="E94" s="817" t="s">
        <v>6344</v>
      </c>
      <c r="F94" s="818" t="s">
        <v>5408</v>
      </c>
      <c r="G94" s="819">
        <v>2.1</v>
      </c>
      <c r="H94" s="739">
        <v>43640</v>
      </c>
      <c r="I94" s="740"/>
      <c r="J94" s="740"/>
    </row>
    <row r="95" spans="1:10" ht="36" x14ac:dyDescent="0.35">
      <c r="A95" s="833">
        <v>43640</v>
      </c>
      <c r="B95" s="817" t="s">
        <v>6750</v>
      </c>
      <c r="C95" s="817"/>
      <c r="D95" s="817" t="s">
        <v>5516</v>
      </c>
      <c r="E95" s="817" t="s">
        <v>6344</v>
      </c>
      <c r="F95" s="818" t="s">
        <v>5289</v>
      </c>
      <c r="G95" s="819">
        <v>2.1</v>
      </c>
      <c r="H95" s="739">
        <v>43640</v>
      </c>
      <c r="I95" s="740"/>
      <c r="J95" s="740"/>
    </row>
    <row r="96" spans="1:10" ht="36" x14ac:dyDescent="0.35">
      <c r="A96" s="833">
        <v>43640</v>
      </c>
      <c r="B96" s="817" t="s">
        <v>6751</v>
      </c>
      <c r="C96" s="817"/>
      <c r="D96" s="817" t="s">
        <v>5516</v>
      </c>
      <c r="E96" s="817" t="s">
        <v>6344</v>
      </c>
      <c r="F96" s="818" t="s">
        <v>5458</v>
      </c>
      <c r="G96" s="819">
        <v>2.1</v>
      </c>
      <c r="H96" s="739">
        <v>43640</v>
      </c>
      <c r="I96" s="740"/>
      <c r="J96" s="740"/>
    </row>
    <row r="97" spans="1:10" ht="36" x14ac:dyDescent="0.35">
      <c r="A97" s="833">
        <v>43640</v>
      </c>
      <c r="B97" s="817" t="s">
        <v>6752</v>
      </c>
      <c r="C97" s="817"/>
      <c r="D97" s="817" t="s">
        <v>5516</v>
      </c>
      <c r="E97" s="817" t="s">
        <v>6344</v>
      </c>
      <c r="F97" s="818" t="s">
        <v>5483</v>
      </c>
      <c r="G97" s="819" t="s">
        <v>5238</v>
      </c>
      <c r="H97" s="739">
        <v>43640</v>
      </c>
      <c r="I97" s="740"/>
      <c r="J97" s="740"/>
    </row>
    <row r="98" spans="1:10" ht="36" x14ac:dyDescent="0.35">
      <c r="A98" s="833">
        <v>43640</v>
      </c>
      <c r="B98" s="817" t="s">
        <v>6753</v>
      </c>
      <c r="C98" s="817"/>
      <c r="D98" s="817" t="s">
        <v>5516</v>
      </c>
      <c r="E98" s="817" t="s">
        <v>6344</v>
      </c>
      <c r="F98" s="818" t="s">
        <v>5474</v>
      </c>
      <c r="G98" s="819">
        <v>2.1</v>
      </c>
      <c r="H98" s="739">
        <v>43640</v>
      </c>
      <c r="I98" s="740"/>
      <c r="J98" s="740"/>
    </row>
    <row r="99" spans="1:10" ht="36" x14ac:dyDescent="0.35">
      <c r="A99" s="833">
        <v>43640</v>
      </c>
      <c r="B99" s="817" t="s">
        <v>6754</v>
      </c>
      <c r="C99" s="817" t="s">
        <v>5430</v>
      </c>
      <c r="D99" s="817" t="s">
        <v>5516</v>
      </c>
      <c r="E99" s="817" t="s">
        <v>6715</v>
      </c>
      <c r="F99" s="818" t="s">
        <v>5474</v>
      </c>
      <c r="G99" s="819">
        <v>2.1</v>
      </c>
      <c r="H99" s="739">
        <v>43640</v>
      </c>
      <c r="I99" s="740"/>
      <c r="J99" s="740"/>
    </row>
    <row r="100" spans="1:10" ht="36" x14ac:dyDescent="0.35">
      <c r="A100" s="833">
        <v>43640</v>
      </c>
      <c r="B100" s="817" t="s">
        <v>6755</v>
      </c>
      <c r="C100" s="817"/>
      <c r="D100" s="817" t="s">
        <v>5516</v>
      </c>
      <c r="E100" s="817" t="s">
        <v>6344</v>
      </c>
      <c r="F100" s="818" t="s">
        <v>5428</v>
      </c>
      <c r="G100" s="819"/>
      <c r="H100" s="739">
        <v>43640</v>
      </c>
      <c r="I100" s="740"/>
      <c r="J100" s="740"/>
    </row>
    <row r="101" spans="1:10" ht="24" x14ac:dyDescent="0.35">
      <c r="A101" s="833">
        <v>43640</v>
      </c>
      <c r="B101" s="817" t="s">
        <v>6756</v>
      </c>
      <c r="C101" s="817"/>
      <c r="D101" s="817" t="s">
        <v>5516</v>
      </c>
      <c r="E101" s="817" t="s">
        <v>6154</v>
      </c>
      <c r="F101" s="818" t="s">
        <v>5428</v>
      </c>
      <c r="G101" s="819" t="s">
        <v>5238</v>
      </c>
      <c r="H101" s="739">
        <v>43640</v>
      </c>
      <c r="I101" s="740"/>
      <c r="J101" s="740"/>
    </row>
    <row r="102" spans="1:10" ht="36" x14ac:dyDescent="0.35">
      <c r="A102" s="833">
        <v>43640</v>
      </c>
      <c r="B102" s="817" t="s">
        <v>6757</v>
      </c>
      <c r="C102" s="817"/>
      <c r="D102" s="817" t="s">
        <v>5516</v>
      </c>
      <c r="E102" s="817" t="s">
        <v>6344</v>
      </c>
      <c r="F102" s="818" t="s">
        <v>6758</v>
      </c>
      <c r="G102" s="819" t="s">
        <v>5238</v>
      </c>
      <c r="H102" s="739">
        <v>43640</v>
      </c>
      <c r="I102" s="740"/>
      <c r="J102" s="740"/>
    </row>
    <row r="103" spans="1:10" ht="108" x14ac:dyDescent="0.35">
      <c r="A103" s="833">
        <v>43640</v>
      </c>
      <c r="B103" s="817" t="s">
        <v>6759</v>
      </c>
      <c r="C103" s="817" t="s">
        <v>5430</v>
      </c>
      <c r="D103" s="817" t="s">
        <v>5516</v>
      </c>
      <c r="E103" s="817" t="s">
        <v>6760</v>
      </c>
      <c r="F103" s="818" t="s">
        <v>5298</v>
      </c>
      <c r="G103" s="819">
        <v>2.1</v>
      </c>
      <c r="H103" s="739">
        <v>43640</v>
      </c>
      <c r="I103" s="740"/>
      <c r="J103" s="740"/>
    </row>
    <row r="104" spans="1:10" ht="96" x14ac:dyDescent="0.35">
      <c r="A104" s="833">
        <v>43640</v>
      </c>
      <c r="B104" s="817" t="s">
        <v>6761</v>
      </c>
      <c r="C104" s="817" t="s">
        <v>5430</v>
      </c>
      <c r="D104" s="817" t="s">
        <v>5516</v>
      </c>
      <c r="E104" s="817" t="s">
        <v>6760</v>
      </c>
      <c r="F104" s="818" t="s">
        <v>5293</v>
      </c>
      <c r="G104" s="819">
        <v>2.1</v>
      </c>
      <c r="H104" s="739">
        <v>43640</v>
      </c>
      <c r="I104" s="740"/>
      <c r="J104" s="740"/>
    </row>
    <row r="105" spans="1:10" ht="60" x14ac:dyDescent="0.35">
      <c r="A105" s="833">
        <v>43640</v>
      </c>
      <c r="B105" s="817" t="s">
        <v>6762</v>
      </c>
      <c r="C105" s="817" t="s">
        <v>5430</v>
      </c>
      <c r="D105" s="817" t="s">
        <v>5516</v>
      </c>
      <c r="E105" s="817" t="s">
        <v>6760</v>
      </c>
      <c r="F105" s="818" t="s">
        <v>5405</v>
      </c>
      <c r="G105" s="819">
        <v>2.1</v>
      </c>
      <c r="H105" s="739">
        <v>43640</v>
      </c>
      <c r="I105" s="740"/>
      <c r="J105" s="740"/>
    </row>
    <row r="106" spans="1:10" ht="60" x14ac:dyDescent="0.35">
      <c r="A106" s="833">
        <v>43640</v>
      </c>
      <c r="B106" s="817" t="s">
        <v>6762</v>
      </c>
      <c r="C106" s="817" t="s">
        <v>5430</v>
      </c>
      <c r="D106" s="817" t="s">
        <v>5516</v>
      </c>
      <c r="E106" s="817" t="s">
        <v>6760</v>
      </c>
      <c r="F106" s="818" t="s">
        <v>5455</v>
      </c>
      <c r="G106" s="819">
        <v>2.1</v>
      </c>
      <c r="H106" s="739">
        <v>43640</v>
      </c>
      <c r="I106" s="740"/>
      <c r="J106" s="740"/>
    </row>
    <row r="107" spans="1:10" ht="72" x14ac:dyDescent="0.35">
      <c r="A107" s="833">
        <v>43640</v>
      </c>
      <c r="B107" s="817" t="s">
        <v>6763</v>
      </c>
      <c r="C107" s="817" t="s">
        <v>5430</v>
      </c>
      <c r="D107" s="817" t="s">
        <v>5516</v>
      </c>
      <c r="E107" s="817" t="s">
        <v>6715</v>
      </c>
      <c r="F107" s="818" t="s">
        <v>2631</v>
      </c>
      <c r="G107" s="819" t="s">
        <v>5238</v>
      </c>
      <c r="H107" s="739">
        <v>43640</v>
      </c>
      <c r="I107" s="740"/>
      <c r="J107" s="740"/>
    </row>
    <row r="108" spans="1:10" ht="72" x14ac:dyDescent="0.35">
      <c r="A108" s="833">
        <v>43640</v>
      </c>
      <c r="B108" s="817" t="s">
        <v>6764</v>
      </c>
      <c r="C108" s="817" t="s">
        <v>5430</v>
      </c>
      <c r="D108" s="817" t="s">
        <v>5516</v>
      </c>
      <c r="E108" s="817" t="s">
        <v>6715</v>
      </c>
      <c r="F108" s="818" t="s">
        <v>6765</v>
      </c>
      <c r="G108" s="819" t="s">
        <v>5238</v>
      </c>
      <c r="H108" s="739">
        <v>43640</v>
      </c>
      <c r="I108" s="740"/>
      <c r="J108" s="740"/>
    </row>
    <row r="109" spans="1:10" ht="24" x14ac:dyDescent="0.35">
      <c r="A109" s="833">
        <v>43640</v>
      </c>
      <c r="B109" s="817" t="s">
        <v>6766</v>
      </c>
      <c r="C109" s="817"/>
      <c r="D109" s="817" t="s">
        <v>5516</v>
      </c>
      <c r="E109" s="817" t="s">
        <v>5510</v>
      </c>
      <c r="F109" s="818" t="s">
        <v>5408</v>
      </c>
      <c r="G109" s="819">
        <v>2.1</v>
      </c>
      <c r="H109" s="739">
        <v>43640</v>
      </c>
      <c r="I109" s="740"/>
      <c r="J109" s="740"/>
    </row>
    <row r="110" spans="1:10" ht="24" x14ac:dyDescent="0.35">
      <c r="A110" s="833">
        <v>43640</v>
      </c>
      <c r="B110" s="817" t="s">
        <v>6767</v>
      </c>
      <c r="C110" s="817"/>
      <c r="D110" s="817" t="s">
        <v>5516</v>
      </c>
      <c r="E110" s="817" t="s">
        <v>5510</v>
      </c>
      <c r="F110" s="818" t="s">
        <v>6288</v>
      </c>
      <c r="G110" s="819">
        <v>2.1</v>
      </c>
      <c r="H110" s="739">
        <v>43640</v>
      </c>
      <c r="I110" s="740"/>
      <c r="J110" s="740"/>
    </row>
    <row r="111" spans="1:10" ht="36" x14ac:dyDescent="0.35">
      <c r="A111" s="833">
        <v>43640</v>
      </c>
      <c r="B111" s="817" t="s">
        <v>6297</v>
      </c>
      <c r="C111" s="817" t="s">
        <v>6768</v>
      </c>
      <c r="D111" s="817" t="s">
        <v>5516</v>
      </c>
      <c r="E111" s="817" t="s">
        <v>5510</v>
      </c>
      <c r="F111" s="818" t="s">
        <v>5458</v>
      </c>
      <c r="G111" s="819">
        <v>2.1</v>
      </c>
      <c r="H111" s="739">
        <v>43640</v>
      </c>
      <c r="I111" s="740"/>
      <c r="J111" s="740"/>
    </row>
    <row r="112" spans="1:10" ht="36" x14ac:dyDescent="0.35">
      <c r="A112" s="833">
        <v>43640</v>
      </c>
      <c r="B112" s="817" t="s">
        <v>6292</v>
      </c>
      <c r="C112" s="817" t="s">
        <v>6769</v>
      </c>
      <c r="D112" s="817" t="s">
        <v>5516</v>
      </c>
      <c r="E112" s="817" t="s">
        <v>6295</v>
      </c>
      <c r="F112" s="818" t="s">
        <v>5458</v>
      </c>
      <c r="G112" s="819">
        <v>2.1</v>
      </c>
      <c r="H112" s="739">
        <v>43640</v>
      </c>
      <c r="I112" s="740"/>
      <c r="J112" s="740"/>
    </row>
    <row r="113" spans="1:10" ht="24" x14ac:dyDescent="0.35">
      <c r="A113" s="833">
        <v>43640</v>
      </c>
      <c r="B113" s="817" t="s">
        <v>6856</v>
      </c>
      <c r="C113" s="817" t="s">
        <v>6857</v>
      </c>
      <c r="D113" s="817" t="s">
        <v>5516</v>
      </c>
      <c r="E113" s="817" t="s">
        <v>6858</v>
      </c>
      <c r="F113" s="818" t="s">
        <v>5408</v>
      </c>
      <c r="G113" s="819">
        <v>2.1</v>
      </c>
      <c r="H113" s="739">
        <v>43640</v>
      </c>
      <c r="I113" s="740"/>
      <c r="J113" s="740"/>
    </row>
    <row r="114" spans="1:10" ht="24" x14ac:dyDescent="0.35">
      <c r="A114" s="833">
        <v>43640</v>
      </c>
      <c r="B114" s="817" t="s">
        <v>6859</v>
      </c>
      <c r="C114" s="817" t="s">
        <v>5781</v>
      </c>
      <c r="D114" s="817" t="s">
        <v>5516</v>
      </c>
      <c r="E114" s="817" t="s">
        <v>6858</v>
      </c>
      <c r="F114" s="818" t="s">
        <v>5289</v>
      </c>
      <c r="G114" s="819">
        <v>2.1</v>
      </c>
      <c r="H114" s="739">
        <v>43640</v>
      </c>
      <c r="I114" s="740"/>
      <c r="J114" s="740"/>
    </row>
    <row r="115" spans="1:10" ht="24" x14ac:dyDescent="0.35">
      <c r="A115" s="833">
        <v>43640</v>
      </c>
      <c r="B115" s="817" t="s">
        <v>6860</v>
      </c>
      <c r="C115" s="817" t="s">
        <v>6861</v>
      </c>
      <c r="D115" s="817" t="s">
        <v>5516</v>
      </c>
      <c r="E115" s="817" t="s">
        <v>6862</v>
      </c>
      <c r="F115" s="818" t="s">
        <v>4801</v>
      </c>
      <c r="G115" s="819">
        <v>2.1</v>
      </c>
      <c r="H115" s="739">
        <v>43640</v>
      </c>
      <c r="I115" s="740"/>
      <c r="J115" s="740"/>
    </row>
    <row r="116" spans="1:10" ht="24" x14ac:dyDescent="0.35">
      <c r="A116" s="833">
        <v>43640</v>
      </c>
      <c r="B116" s="817" t="s">
        <v>6863</v>
      </c>
      <c r="C116" s="817" t="s">
        <v>6864</v>
      </c>
      <c r="D116" s="817" t="s">
        <v>5516</v>
      </c>
      <c r="E116" s="817" t="s">
        <v>6862</v>
      </c>
      <c r="F116" s="818" t="s">
        <v>4801</v>
      </c>
      <c r="G116" s="819">
        <v>2.1</v>
      </c>
      <c r="H116" s="739">
        <v>43640</v>
      </c>
      <c r="I116" s="740"/>
      <c r="J116" s="740"/>
    </row>
    <row r="117" spans="1:10" ht="24" x14ac:dyDescent="0.35">
      <c r="A117" s="833">
        <v>43640</v>
      </c>
      <c r="B117" s="817"/>
      <c r="C117" s="817" t="s">
        <v>5676</v>
      </c>
      <c r="D117" s="741" t="s">
        <v>5285</v>
      </c>
      <c r="E117" s="817" t="s">
        <v>6866</v>
      </c>
      <c r="F117" s="818" t="s">
        <v>5289</v>
      </c>
      <c r="G117" s="818">
        <v>2.1</v>
      </c>
      <c r="H117" s="739">
        <v>43640</v>
      </c>
      <c r="I117" s="740"/>
      <c r="J117" s="740"/>
    </row>
    <row r="118" spans="1:10" ht="48" x14ac:dyDescent="0.35">
      <c r="A118" s="833">
        <v>43640</v>
      </c>
      <c r="B118" s="817"/>
      <c r="C118" s="817" t="s">
        <v>6008</v>
      </c>
      <c r="D118" s="741" t="s">
        <v>5285</v>
      </c>
      <c r="E118" s="817" t="s">
        <v>6866</v>
      </c>
      <c r="F118" s="818" t="s">
        <v>5293</v>
      </c>
      <c r="G118" s="819">
        <v>2.1</v>
      </c>
      <c r="H118" s="739">
        <v>43640</v>
      </c>
      <c r="I118" s="740"/>
      <c r="J118" s="740"/>
    </row>
    <row r="119" spans="1:10" ht="72" x14ac:dyDescent="0.35">
      <c r="A119" s="833">
        <v>43640</v>
      </c>
      <c r="B119" s="817"/>
      <c r="C119" s="817" t="s">
        <v>6697</v>
      </c>
      <c r="D119" s="817" t="s">
        <v>5285</v>
      </c>
      <c r="E119" s="817" t="s">
        <v>6866</v>
      </c>
      <c r="F119" s="818" t="s">
        <v>5298</v>
      </c>
      <c r="G119" s="819">
        <v>2.1</v>
      </c>
      <c r="H119" s="739">
        <v>43640</v>
      </c>
      <c r="I119" s="740"/>
      <c r="J119" s="740"/>
    </row>
    <row r="120" spans="1:10" ht="48" x14ac:dyDescent="0.35">
      <c r="A120" s="833">
        <v>43640</v>
      </c>
      <c r="B120" s="817"/>
      <c r="C120" s="817" t="s">
        <v>5877</v>
      </c>
      <c r="D120" s="817" t="s">
        <v>5285</v>
      </c>
      <c r="E120" s="817" t="s">
        <v>6866</v>
      </c>
      <c r="F120" s="818" t="s">
        <v>5298</v>
      </c>
      <c r="G120" s="819">
        <v>2.1</v>
      </c>
      <c r="H120" s="739">
        <v>43640</v>
      </c>
      <c r="I120" s="740"/>
      <c r="J120" s="740"/>
    </row>
    <row r="121" spans="1:10" ht="24" x14ac:dyDescent="0.35">
      <c r="A121" s="833">
        <v>43640</v>
      </c>
      <c r="B121" s="817"/>
      <c r="C121" s="817" t="s">
        <v>5627</v>
      </c>
      <c r="D121" s="817" t="s">
        <v>5604</v>
      </c>
      <c r="E121" s="817" t="s">
        <v>5628</v>
      </c>
      <c r="F121" s="818" t="s">
        <v>5289</v>
      </c>
      <c r="G121" s="818">
        <v>2.1</v>
      </c>
      <c r="H121" s="739">
        <v>43640</v>
      </c>
      <c r="I121" s="740"/>
      <c r="J121" s="740"/>
    </row>
    <row r="122" spans="1:10" ht="24" x14ac:dyDescent="0.35">
      <c r="A122" s="833">
        <v>43640</v>
      </c>
      <c r="B122" s="817"/>
      <c r="C122" s="817" t="s">
        <v>6693</v>
      </c>
      <c r="D122" s="817" t="s">
        <v>5604</v>
      </c>
      <c r="E122" s="817" t="s">
        <v>5629</v>
      </c>
      <c r="F122" s="818" t="s">
        <v>5298</v>
      </c>
      <c r="G122" s="819">
        <v>2.1</v>
      </c>
      <c r="H122" s="739">
        <v>43640</v>
      </c>
      <c r="I122" s="740"/>
      <c r="J122" s="740"/>
    </row>
    <row r="123" spans="1:10" ht="24" x14ac:dyDescent="0.35">
      <c r="A123" s="833">
        <v>43640</v>
      </c>
      <c r="B123" s="817"/>
      <c r="C123" s="817" t="s">
        <v>803</v>
      </c>
      <c r="D123" s="817" t="s">
        <v>5518</v>
      </c>
      <c r="E123" s="817" t="s">
        <v>5620</v>
      </c>
      <c r="F123" s="818" t="s">
        <v>5474</v>
      </c>
      <c r="G123" s="819">
        <v>2.1</v>
      </c>
      <c r="H123" s="739">
        <v>43640</v>
      </c>
      <c r="I123" s="740"/>
      <c r="J123" s="740"/>
    </row>
    <row r="124" spans="1:10" x14ac:dyDescent="0.35">
      <c r="A124" s="833">
        <v>43640</v>
      </c>
      <c r="B124" s="817"/>
      <c r="C124" s="817" t="s">
        <v>5321</v>
      </c>
      <c r="D124" s="817" t="s">
        <v>5604</v>
      </c>
      <c r="E124" s="817"/>
      <c r="F124" s="818" t="s">
        <v>5289</v>
      </c>
      <c r="G124" s="818">
        <v>2.1</v>
      </c>
      <c r="H124" s="739">
        <v>43640</v>
      </c>
      <c r="I124" s="740"/>
      <c r="J124" s="740"/>
    </row>
    <row r="125" spans="1:10" x14ac:dyDescent="0.35">
      <c r="A125" s="833">
        <v>43640</v>
      </c>
      <c r="B125" s="817" t="s">
        <v>5622</v>
      </c>
      <c r="C125" s="817" t="s">
        <v>2633</v>
      </c>
      <c r="D125" s="817" t="s">
        <v>5604</v>
      </c>
      <c r="E125" s="817" t="s">
        <v>5623</v>
      </c>
      <c r="F125" s="818" t="s">
        <v>5289</v>
      </c>
      <c r="G125" s="819">
        <v>2.1</v>
      </c>
      <c r="H125" s="739">
        <v>43640</v>
      </c>
      <c r="I125" s="740"/>
      <c r="J125" s="740"/>
    </row>
    <row r="126" spans="1:10" ht="108" x14ac:dyDescent="0.35">
      <c r="A126" s="833">
        <v>43640</v>
      </c>
      <c r="B126" s="817"/>
      <c r="C126" s="817" t="s">
        <v>6137</v>
      </c>
      <c r="D126" s="817" t="s">
        <v>5512</v>
      </c>
      <c r="E126" s="817" t="s">
        <v>6136</v>
      </c>
      <c r="F126" s="818" t="s">
        <v>5293</v>
      </c>
      <c r="G126" s="819">
        <v>2.1</v>
      </c>
      <c r="H126" s="739">
        <v>43640</v>
      </c>
      <c r="I126" s="740"/>
      <c r="J126" s="740"/>
    </row>
    <row r="127" spans="1:10" ht="48" x14ac:dyDescent="0.35">
      <c r="A127" s="833">
        <v>43640</v>
      </c>
      <c r="B127" s="817"/>
      <c r="C127" s="817" t="s">
        <v>6169</v>
      </c>
      <c r="D127" s="817" t="s">
        <v>5512</v>
      </c>
      <c r="E127" s="817" t="s">
        <v>6867</v>
      </c>
      <c r="F127" s="818" t="s">
        <v>5298</v>
      </c>
      <c r="G127" s="819">
        <v>2.1</v>
      </c>
      <c r="H127" s="739">
        <v>43640</v>
      </c>
      <c r="I127" s="740"/>
      <c r="J127" s="740"/>
    </row>
    <row r="128" spans="1:10" ht="36" x14ac:dyDescent="0.35">
      <c r="A128" s="833">
        <v>43640</v>
      </c>
      <c r="B128" s="817"/>
      <c r="C128" s="817" t="s">
        <v>5635</v>
      </c>
      <c r="D128" s="817" t="s">
        <v>5512</v>
      </c>
      <c r="E128" s="817" t="s">
        <v>5636</v>
      </c>
      <c r="F128" s="818" t="s">
        <v>5474</v>
      </c>
      <c r="G128" s="819">
        <v>2.1</v>
      </c>
      <c r="H128" s="739">
        <v>43640</v>
      </c>
      <c r="I128" s="740"/>
      <c r="J128" s="740"/>
    </row>
    <row r="129" spans="1:10" x14ac:dyDescent="0.35">
      <c r="A129" s="833">
        <v>43640</v>
      </c>
      <c r="B129" s="741" t="s">
        <v>2519</v>
      </c>
      <c r="C129" s="741" t="s">
        <v>5569</v>
      </c>
      <c r="D129" s="741" t="s">
        <v>5577</v>
      </c>
      <c r="E129" s="741" t="s">
        <v>5578</v>
      </c>
      <c r="F129" s="680" t="s">
        <v>5579</v>
      </c>
      <c r="G129" s="680"/>
      <c r="H129" s="836">
        <v>43640</v>
      </c>
      <c r="I129" s="740"/>
      <c r="J129" s="740"/>
    </row>
    <row r="130" spans="1:10" ht="24" x14ac:dyDescent="0.35">
      <c r="A130" s="833">
        <v>43640</v>
      </c>
      <c r="B130" s="741" t="s">
        <v>5589</v>
      </c>
      <c r="C130" s="741" t="s">
        <v>76</v>
      </c>
      <c r="D130" s="741" t="s">
        <v>5410</v>
      </c>
      <c r="E130" s="741"/>
      <c r="F130" s="680" t="s">
        <v>5405</v>
      </c>
      <c r="G130" s="680">
        <v>2.1</v>
      </c>
      <c r="H130" s="739">
        <v>43647</v>
      </c>
      <c r="I130" s="740"/>
      <c r="J130" s="740"/>
    </row>
    <row r="131" spans="1:10" ht="24" x14ac:dyDescent="0.35">
      <c r="A131" s="833">
        <v>43640</v>
      </c>
      <c r="B131" s="741" t="s">
        <v>5734</v>
      </c>
      <c r="C131" s="741" t="s">
        <v>78</v>
      </c>
      <c r="D131" s="741" t="s">
        <v>5410</v>
      </c>
      <c r="E131" s="741"/>
      <c r="F131" s="680" t="s">
        <v>5405</v>
      </c>
      <c r="G131" s="680">
        <v>2.1</v>
      </c>
      <c r="H131" s="739">
        <v>43647</v>
      </c>
      <c r="I131" s="740"/>
      <c r="J131" s="740"/>
    </row>
    <row r="132" spans="1:10" ht="24" x14ac:dyDescent="0.35">
      <c r="A132" s="833">
        <v>43640</v>
      </c>
      <c r="B132" s="741" t="s">
        <v>5735</v>
      </c>
      <c r="C132" s="741" t="s">
        <v>76</v>
      </c>
      <c r="D132" s="741" t="s">
        <v>5410</v>
      </c>
      <c r="E132" s="741"/>
      <c r="F132" s="680" t="s">
        <v>5455</v>
      </c>
      <c r="G132" s="680">
        <v>2.1</v>
      </c>
      <c r="H132" s="739">
        <v>43647</v>
      </c>
      <c r="I132" s="740"/>
      <c r="J132" s="740"/>
    </row>
    <row r="133" spans="1:10" ht="24" x14ac:dyDescent="0.35">
      <c r="A133" s="833">
        <v>43640</v>
      </c>
      <c r="B133" s="741" t="s">
        <v>5736</v>
      </c>
      <c r="C133" s="741" t="s">
        <v>78</v>
      </c>
      <c r="D133" s="741" t="s">
        <v>5410</v>
      </c>
      <c r="E133" s="741"/>
      <c r="F133" s="680" t="s">
        <v>5455</v>
      </c>
      <c r="G133" s="680">
        <v>2.1</v>
      </c>
      <c r="H133" s="739">
        <v>43647</v>
      </c>
      <c r="I133" s="740"/>
      <c r="J133" s="740"/>
    </row>
    <row r="134" spans="1:10" ht="24" x14ac:dyDescent="0.35">
      <c r="A134" s="833">
        <v>43640</v>
      </c>
      <c r="B134" s="817" t="s">
        <v>5632</v>
      </c>
      <c r="C134" s="817" t="s">
        <v>4062</v>
      </c>
      <c r="D134" s="817" t="s">
        <v>5410</v>
      </c>
      <c r="E134" s="817" t="s">
        <v>5633</v>
      </c>
      <c r="F134" s="818" t="s">
        <v>5298</v>
      </c>
      <c r="G134" s="819">
        <v>2.1</v>
      </c>
      <c r="H134" s="739">
        <v>43647</v>
      </c>
      <c r="I134" s="740"/>
      <c r="J134" s="740"/>
    </row>
    <row r="135" spans="1:10" ht="36" x14ac:dyDescent="0.35">
      <c r="A135" s="833">
        <v>43640</v>
      </c>
      <c r="B135" s="817" t="s">
        <v>6292</v>
      </c>
      <c r="C135" s="817" t="s">
        <v>6294</v>
      </c>
      <c r="D135" s="817" t="s">
        <v>5410</v>
      </c>
      <c r="E135" s="817" t="s">
        <v>6296</v>
      </c>
      <c r="F135" s="818" t="s">
        <v>5405</v>
      </c>
      <c r="G135" s="819">
        <v>2.1</v>
      </c>
      <c r="H135" s="739">
        <v>43647</v>
      </c>
      <c r="I135" s="740"/>
      <c r="J135" s="740"/>
    </row>
    <row r="136" spans="1:10" x14ac:dyDescent="0.35">
      <c r="A136" s="833">
        <v>43640</v>
      </c>
      <c r="B136" s="817" t="s">
        <v>5657</v>
      </c>
      <c r="C136" s="817" t="s">
        <v>5658</v>
      </c>
      <c r="D136" s="817" t="s">
        <v>5401</v>
      </c>
      <c r="E136" s="817" t="s">
        <v>6681</v>
      </c>
      <c r="F136" s="818" t="s">
        <v>5405</v>
      </c>
      <c r="G136" s="819">
        <v>2.1</v>
      </c>
      <c r="H136" s="739">
        <v>43647</v>
      </c>
      <c r="I136" s="740"/>
      <c r="J136" s="740"/>
    </row>
    <row r="137" spans="1:10" x14ac:dyDescent="0.35">
      <c r="A137" s="833">
        <v>43640</v>
      </c>
      <c r="B137" s="741" t="s">
        <v>5717</v>
      </c>
      <c r="C137" s="741" t="s">
        <v>164</v>
      </c>
      <c r="D137" s="741" t="s">
        <v>5401</v>
      </c>
      <c r="E137" s="741"/>
      <c r="F137" s="680" t="s">
        <v>5268</v>
      </c>
      <c r="G137" s="680">
        <v>2.1</v>
      </c>
      <c r="H137" s="739">
        <v>43647</v>
      </c>
      <c r="I137" s="740"/>
      <c r="J137" s="740"/>
    </row>
    <row r="138" spans="1:10" x14ac:dyDescent="0.35">
      <c r="A138" s="833">
        <v>43640</v>
      </c>
      <c r="B138" s="741" t="s">
        <v>6868</v>
      </c>
      <c r="C138" s="741" t="s">
        <v>4185</v>
      </c>
      <c r="D138" s="741" t="s">
        <v>5269</v>
      </c>
      <c r="E138" s="741" t="s">
        <v>6869</v>
      </c>
      <c r="F138" s="680" t="s">
        <v>5268</v>
      </c>
      <c r="G138" s="680">
        <v>2.1</v>
      </c>
      <c r="H138" s="836">
        <v>43647</v>
      </c>
      <c r="I138" s="740"/>
      <c r="J138" s="740"/>
    </row>
    <row r="139" spans="1:10" ht="24" x14ac:dyDescent="0.35">
      <c r="A139" s="833">
        <v>43640</v>
      </c>
      <c r="B139" s="741" t="s">
        <v>6689</v>
      </c>
      <c r="C139" s="741" t="s">
        <v>2748</v>
      </c>
      <c r="D139" s="741" t="s">
        <v>5269</v>
      </c>
      <c r="E139" s="741" t="s">
        <v>6690</v>
      </c>
      <c r="F139" s="680" t="s">
        <v>5289</v>
      </c>
      <c r="G139" s="837">
        <v>2.1</v>
      </c>
      <c r="H139" s="836">
        <v>43647</v>
      </c>
      <c r="I139" s="740"/>
      <c r="J139" s="740"/>
    </row>
    <row r="140" spans="1:10" ht="36" x14ac:dyDescent="0.35">
      <c r="A140" s="833">
        <v>43640</v>
      </c>
      <c r="B140" s="741" t="s">
        <v>6870</v>
      </c>
      <c r="C140" s="741" t="s">
        <v>4185</v>
      </c>
      <c r="D140" s="741" t="s">
        <v>5294</v>
      </c>
      <c r="E140" s="741" t="s">
        <v>6871</v>
      </c>
      <c r="F140" s="680" t="s">
        <v>5268</v>
      </c>
      <c r="G140" s="680">
        <v>2.1</v>
      </c>
      <c r="H140" s="836">
        <v>43647</v>
      </c>
      <c r="I140" s="740"/>
      <c r="J140" s="740"/>
    </row>
    <row r="141" spans="1:10" ht="36" x14ac:dyDescent="0.35">
      <c r="A141" s="833">
        <v>43640</v>
      </c>
      <c r="B141" s="741" t="s">
        <v>6872</v>
      </c>
      <c r="C141" s="741" t="s">
        <v>4185</v>
      </c>
      <c r="D141" s="741" t="s">
        <v>5294</v>
      </c>
      <c r="E141" s="741" t="s">
        <v>6873</v>
      </c>
      <c r="F141" s="680" t="s">
        <v>5268</v>
      </c>
      <c r="G141" s="680">
        <v>2.1</v>
      </c>
      <c r="H141" s="836">
        <v>43647</v>
      </c>
      <c r="I141" s="740"/>
      <c r="J141" s="740"/>
    </row>
    <row r="142" spans="1:10" ht="36" x14ac:dyDescent="0.35">
      <c r="A142" s="833">
        <v>43640</v>
      </c>
      <c r="B142" s="741" t="s">
        <v>6874</v>
      </c>
      <c r="C142" s="741" t="s">
        <v>4185</v>
      </c>
      <c r="D142" s="741" t="s">
        <v>5294</v>
      </c>
      <c r="E142" s="741" t="s">
        <v>6875</v>
      </c>
      <c r="F142" s="680" t="s">
        <v>5268</v>
      </c>
      <c r="G142" s="680">
        <v>2.1</v>
      </c>
      <c r="H142" s="836">
        <v>43647</v>
      </c>
      <c r="I142" s="740"/>
      <c r="J142" s="740"/>
    </row>
    <row r="143" spans="1:10" x14ac:dyDescent="0.35">
      <c r="A143" s="833">
        <v>43640</v>
      </c>
      <c r="B143" s="741" t="s">
        <v>6876</v>
      </c>
      <c r="C143" s="741" t="s">
        <v>4185</v>
      </c>
      <c r="D143" s="741" t="s">
        <v>5410</v>
      </c>
      <c r="E143" s="741" t="s">
        <v>6877</v>
      </c>
      <c r="F143" s="680" t="s">
        <v>5268</v>
      </c>
      <c r="G143" s="680">
        <v>2.1</v>
      </c>
      <c r="H143" s="836">
        <v>43647</v>
      </c>
      <c r="I143" s="740"/>
      <c r="J143" s="740"/>
    </row>
    <row r="144" spans="1:10" ht="36" x14ac:dyDescent="0.35">
      <c r="A144" s="833">
        <v>43640</v>
      </c>
      <c r="B144" s="741" t="s">
        <v>6878</v>
      </c>
      <c r="C144" s="741" t="s">
        <v>2748</v>
      </c>
      <c r="D144" s="741" t="s">
        <v>5410</v>
      </c>
      <c r="E144" s="741" t="s">
        <v>6879</v>
      </c>
      <c r="F144" s="680" t="s">
        <v>5458</v>
      </c>
      <c r="G144" s="680">
        <v>2.1</v>
      </c>
      <c r="H144" s="836">
        <v>43647</v>
      </c>
      <c r="I144" s="740"/>
      <c r="J144" s="740"/>
    </row>
    <row r="145" spans="1:10" ht="36" x14ac:dyDescent="0.35">
      <c r="A145" s="833">
        <v>43640</v>
      </c>
      <c r="B145" s="741" t="s">
        <v>6691</v>
      </c>
      <c r="C145" s="741" t="s">
        <v>2748</v>
      </c>
      <c r="D145" s="741" t="s">
        <v>5294</v>
      </c>
      <c r="E145" s="741" t="s">
        <v>6692</v>
      </c>
      <c r="F145" s="680" t="s">
        <v>5408</v>
      </c>
      <c r="G145" s="837">
        <v>2.1</v>
      </c>
      <c r="H145" s="836">
        <v>43647</v>
      </c>
      <c r="I145" s="740"/>
      <c r="J145" s="740"/>
    </row>
    <row r="146" spans="1:10" ht="48" x14ac:dyDescent="0.35">
      <c r="A146" s="833">
        <v>43640</v>
      </c>
      <c r="B146" s="741" t="s">
        <v>6880</v>
      </c>
      <c r="C146" s="741" t="s">
        <v>2748</v>
      </c>
      <c r="D146" s="741" t="s">
        <v>5269</v>
      </c>
      <c r="E146" s="741" t="s">
        <v>6881</v>
      </c>
      <c r="F146" s="680" t="s">
        <v>5408</v>
      </c>
      <c r="G146" s="837">
        <v>2.1</v>
      </c>
      <c r="H146" s="836">
        <v>43647</v>
      </c>
      <c r="I146" s="740"/>
      <c r="J146" s="740"/>
    </row>
    <row r="147" spans="1:10" ht="36" x14ac:dyDescent="0.35">
      <c r="A147" s="833">
        <v>43640</v>
      </c>
      <c r="B147" s="741"/>
      <c r="C147" s="741" t="s">
        <v>377</v>
      </c>
      <c r="D147" s="741"/>
      <c r="E147" s="741" t="s">
        <v>6931</v>
      </c>
      <c r="F147" s="680"/>
      <c r="G147" s="837"/>
      <c r="H147" s="836">
        <v>43647</v>
      </c>
      <c r="I147" s="740"/>
      <c r="J147" s="740"/>
    </row>
    <row r="148" spans="1:10" x14ac:dyDescent="0.35">
      <c r="A148" s="833">
        <v>43640</v>
      </c>
      <c r="B148" s="741" t="s">
        <v>5472</v>
      </c>
      <c r="C148" s="741" t="s">
        <v>5473</v>
      </c>
      <c r="D148" s="741" t="s">
        <v>5401</v>
      </c>
      <c r="E148" s="741"/>
      <c r="F148" s="680" t="s">
        <v>5474</v>
      </c>
      <c r="G148" s="680">
        <v>2.1</v>
      </c>
      <c r="H148" s="836">
        <v>43647</v>
      </c>
      <c r="I148" s="740"/>
      <c r="J148" s="740"/>
    </row>
    <row r="149" spans="1:10" ht="24" x14ac:dyDescent="0.35">
      <c r="A149" s="833">
        <v>43640</v>
      </c>
      <c r="B149" s="741" t="s">
        <v>6882</v>
      </c>
      <c r="C149" s="741" t="s">
        <v>6883</v>
      </c>
      <c r="D149" s="741" t="s">
        <v>5410</v>
      </c>
      <c r="E149" s="741" t="s">
        <v>6884</v>
      </c>
      <c r="F149" s="680" t="s">
        <v>5289</v>
      </c>
      <c r="G149" s="680">
        <v>2.1</v>
      </c>
      <c r="H149" s="836">
        <v>43647</v>
      </c>
      <c r="I149" s="740"/>
      <c r="J149" s="740"/>
    </row>
    <row r="150" spans="1:10" ht="24" x14ac:dyDescent="0.35">
      <c r="A150" s="833">
        <v>43640</v>
      </c>
      <c r="B150" s="741" t="s">
        <v>6885</v>
      </c>
      <c r="C150" s="741" t="s">
        <v>5935</v>
      </c>
      <c r="D150" s="741" t="s">
        <v>5294</v>
      </c>
      <c r="E150" s="741" t="s">
        <v>6350</v>
      </c>
      <c r="F150" s="680" t="s">
        <v>5289</v>
      </c>
      <c r="G150" s="680">
        <v>2.1</v>
      </c>
      <c r="H150" s="836">
        <v>43647</v>
      </c>
      <c r="I150" s="740"/>
      <c r="J150" s="740"/>
    </row>
    <row r="151" spans="1:10" ht="24" x14ac:dyDescent="0.35">
      <c r="A151" s="833">
        <v>43640</v>
      </c>
      <c r="B151" s="741" t="s">
        <v>6886</v>
      </c>
      <c r="C151" s="741" t="s">
        <v>5935</v>
      </c>
      <c r="D151" s="741" t="s">
        <v>5410</v>
      </c>
      <c r="E151" s="741" t="s">
        <v>6884</v>
      </c>
      <c r="F151" s="680" t="s">
        <v>5289</v>
      </c>
      <c r="G151" s="680">
        <v>2.1</v>
      </c>
      <c r="H151" s="836">
        <v>43647</v>
      </c>
      <c r="I151" s="740"/>
      <c r="J151" s="740"/>
    </row>
    <row r="152" spans="1:10" ht="36" x14ac:dyDescent="0.35">
      <c r="A152" s="833">
        <v>43640</v>
      </c>
      <c r="B152" s="741" t="s">
        <v>6887</v>
      </c>
      <c r="C152" s="741" t="s">
        <v>6888</v>
      </c>
      <c r="D152" s="741" t="s">
        <v>5294</v>
      </c>
      <c r="E152" s="741" t="s">
        <v>6889</v>
      </c>
      <c r="F152" s="680" t="s">
        <v>6890</v>
      </c>
      <c r="G152" s="680">
        <v>2.1</v>
      </c>
      <c r="H152" s="836">
        <v>43647</v>
      </c>
      <c r="I152" s="740"/>
      <c r="J152" s="740"/>
    </row>
    <row r="153" spans="1:10" ht="36" x14ac:dyDescent="0.35">
      <c r="A153" s="838">
        <v>43640</v>
      </c>
      <c r="B153" s="741" t="s">
        <v>2519</v>
      </c>
      <c r="C153" s="741" t="s">
        <v>5866</v>
      </c>
      <c r="D153" s="741" t="s">
        <v>5577</v>
      </c>
      <c r="E153" s="741" t="s">
        <v>6918</v>
      </c>
      <c r="F153" s="680" t="s">
        <v>5579</v>
      </c>
      <c r="G153" s="680"/>
      <c r="H153" s="836">
        <v>43678</v>
      </c>
      <c r="I153" s="740"/>
      <c r="J153" s="740"/>
    </row>
    <row r="154" spans="1:10" ht="24" x14ac:dyDescent="0.35">
      <c r="A154" s="838">
        <v>43640</v>
      </c>
      <c r="B154" s="741" t="s">
        <v>5868</v>
      </c>
      <c r="C154" s="741" t="s">
        <v>5867</v>
      </c>
      <c r="D154" s="741" t="s">
        <v>5410</v>
      </c>
      <c r="E154" s="741" t="s">
        <v>6919</v>
      </c>
      <c r="F154" s="680" t="s">
        <v>5289</v>
      </c>
      <c r="G154" s="680">
        <v>2.1</v>
      </c>
      <c r="H154" s="836">
        <v>43678</v>
      </c>
      <c r="I154" s="740"/>
      <c r="J154" s="740"/>
    </row>
    <row r="155" spans="1:10" ht="24" x14ac:dyDescent="0.35">
      <c r="A155" s="838">
        <v>43640</v>
      </c>
      <c r="B155" s="741" t="s">
        <v>5983</v>
      </c>
      <c r="C155" s="741" t="s">
        <v>5652</v>
      </c>
      <c r="D155" s="741" t="s">
        <v>5410</v>
      </c>
      <c r="E155" s="741" t="s">
        <v>6919</v>
      </c>
      <c r="F155" s="680" t="s">
        <v>5289</v>
      </c>
      <c r="G155" s="680">
        <v>2.1</v>
      </c>
      <c r="H155" s="836">
        <v>43678</v>
      </c>
      <c r="I155" s="740"/>
      <c r="J155" s="740"/>
    </row>
    <row r="156" spans="1:10" ht="24" x14ac:dyDescent="0.35">
      <c r="A156" s="838">
        <v>43640</v>
      </c>
      <c r="B156" s="741" t="s">
        <v>5984</v>
      </c>
      <c r="C156" s="741" t="s">
        <v>5916</v>
      </c>
      <c r="D156" s="741" t="s">
        <v>5410</v>
      </c>
      <c r="E156" s="741" t="s">
        <v>6919</v>
      </c>
      <c r="F156" s="680" t="s">
        <v>5268</v>
      </c>
      <c r="G156" s="680">
        <v>2.1</v>
      </c>
      <c r="H156" s="836">
        <v>43678</v>
      </c>
      <c r="I156" s="740"/>
      <c r="J156" s="740"/>
    </row>
    <row r="157" spans="1:10" ht="36" x14ac:dyDescent="0.35">
      <c r="A157" s="838">
        <v>43640</v>
      </c>
      <c r="B157" s="741" t="s">
        <v>6682</v>
      </c>
      <c r="C157" s="741" t="s">
        <v>5985</v>
      </c>
      <c r="D157" s="741" t="s">
        <v>5269</v>
      </c>
      <c r="E157" s="741" t="s">
        <v>6919</v>
      </c>
      <c r="F157" s="680" t="s">
        <v>5268</v>
      </c>
      <c r="G157" s="680">
        <v>2.1</v>
      </c>
      <c r="H157" s="836">
        <v>43678</v>
      </c>
      <c r="I157" s="740"/>
      <c r="J157" s="740"/>
    </row>
    <row r="158" spans="1:10" x14ac:dyDescent="0.35">
      <c r="A158" s="838">
        <v>43640</v>
      </c>
      <c r="B158" s="741" t="s">
        <v>6683</v>
      </c>
      <c r="C158" s="741" t="s">
        <v>5986</v>
      </c>
      <c r="D158" s="741" t="s">
        <v>5269</v>
      </c>
      <c r="E158" s="741" t="s">
        <v>6919</v>
      </c>
      <c r="F158" s="680" t="s">
        <v>5268</v>
      </c>
      <c r="G158" s="680">
        <v>2.1</v>
      </c>
      <c r="H158" s="836">
        <v>43678</v>
      </c>
      <c r="I158" s="740"/>
      <c r="J158" s="740"/>
    </row>
    <row r="159" spans="1:10" ht="24" x14ac:dyDescent="0.35">
      <c r="A159" s="838">
        <v>43640</v>
      </c>
      <c r="B159" s="741" t="s">
        <v>5865</v>
      </c>
      <c r="C159" s="741" t="s">
        <v>5864</v>
      </c>
      <c r="D159" s="741" t="s">
        <v>5269</v>
      </c>
      <c r="E159" s="741" t="s">
        <v>6919</v>
      </c>
      <c r="F159" s="680" t="s">
        <v>5293</v>
      </c>
      <c r="G159" s="680">
        <v>2.1</v>
      </c>
      <c r="H159" s="836">
        <v>43678</v>
      </c>
      <c r="I159" s="740"/>
      <c r="J159" s="740"/>
    </row>
    <row r="160" spans="1:10" ht="36" x14ac:dyDescent="0.35">
      <c r="A160" s="838">
        <v>43640</v>
      </c>
      <c r="B160" s="741" t="s">
        <v>5987</v>
      </c>
      <c r="C160" s="741" t="s">
        <v>5867</v>
      </c>
      <c r="D160" s="741" t="s">
        <v>5294</v>
      </c>
      <c r="E160" s="741" t="s">
        <v>6920</v>
      </c>
      <c r="F160" s="680" t="s">
        <v>5458</v>
      </c>
      <c r="G160" s="680">
        <v>2.1</v>
      </c>
      <c r="H160" s="836">
        <v>43678</v>
      </c>
      <c r="I160" s="740"/>
      <c r="J160" s="740"/>
    </row>
    <row r="161" spans="1:10" ht="36" x14ac:dyDescent="0.35">
      <c r="A161" s="838">
        <v>43640</v>
      </c>
      <c r="B161" s="741" t="s">
        <v>5456</v>
      </c>
      <c r="C161" s="741" t="s">
        <v>5457</v>
      </c>
      <c r="D161" s="741" t="s">
        <v>5410</v>
      </c>
      <c r="E161" s="741" t="s">
        <v>6921</v>
      </c>
      <c r="F161" s="680" t="s">
        <v>5458</v>
      </c>
      <c r="G161" s="680">
        <v>2.1</v>
      </c>
      <c r="H161" s="836">
        <v>43678</v>
      </c>
      <c r="I161" s="740"/>
      <c r="J161" s="740"/>
    </row>
    <row r="162" spans="1:10" x14ac:dyDescent="0.35">
      <c r="A162" s="838">
        <v>43640</v>
      </c>
      <c r="B162" s="741" t="s">
        <v>5323</v>
      </c>
      <c r="C162" s="741" t="s">
        <v>5481</v>
      </c>
      <c r="D162" s="741" t="s">
        <v>5410</v>
      </c>
      <c r="E162" s="741" t="s">
        <v>6919</v>
      </c>
      <c r="F162" s="680" t="s">
        <v>5428</v>
      </c>
      <c r="G162" s="837" t="s">
        <v>5238</v>
      </c>
      <c r="H162" s="836">
        <v>43678</v>
      </c>
      <c r="I162" s="740"/>
      <c r="J162" s="740"/>
    </row>
    <row r="163" spans="1:10" ht="24" x14ac:dyDescent="0.35">
      <c r="A163" s="838">
        <v>43640</v>
      </c>
      <c r="B163" s="741" t="s">
        <v>6341</v>
      </c>
      <c r="C163" s="741" t="s">
        <v>6342</v>
      </c>
      <c r="D163" s="741" t="s">
        <v>5410</v>
      </c>
      <c r="E163" s="741" t="s">
        <v>6922</v>
      </c>
      <c r="F163" s="680" t="s">
        <v>5268</v>
      </c>
      <c r="G163" s="680">
        <v>2.1</v>
      </c>
      <c r="H163" s="836">
        <v>43678</v>
      </c>
      <c r="I163" s="740"/>
      <c r="J163" s="740"/>
    </row>
    <row r="164" spans="1:10" ht="60" x14ac:dyDescent="0.35">
      <c r="A164" s="838">
        <v>43640</v>
      </c>
      <c r="B164" s="741" t="s">
        <v>6684</v>
      </c>
      <c r="C164" s="741" t="s">
        <v>6685</v>
      </c>
      <c r="D164" s="741" t="s">
        <v>5410</v>
      </c>
      <c r="E164" s="741" t="s">
        <v>6922</v>
      </c>
      <c r="F164" s="680" t="s">
        <v>5268</v>
      </c>
      <c r="G164" s="680">
        <v>2.1</v>
      </c>
      <c r="H164" s="836">
        <v>43678</v>
      </c>
      <c r="I164" s="740"/>
      <c r="J164" s="740"/>
    </row>
    <row r="165" spans="1:10" ht="24" x14ac:dyDescent="0.35">
      <c r="A165" s="833">
        <v>43640</v>
      </c>
      <c r="B165" s="741" t="s">
        <v>6426</v>
      </c>
      <c r="C165" s="741" t="s">
        <v>5674</v>
      </c>
      <c r="D165" s="741" t="s">
        <v>5269</v>
      </c>
      <c r="E165" s="741" t="s">
        <v>6923</v>
      </c>
      <c r="F165" s="680" t="s">
        <v>5477</v>
      </c>
      <c r="G165" s="680"/>
      <c r="H165" s="836">
        <v>43768</v>
      </c>
      <c r="I165" s="740"/>
      <c r="J165" s="740"/>
    </row>
    <row r="166" spans="1:10" x14ac:dyDescent="0.35">
      <c r="A166" s="833">
        <v>43640</v>
      </c>
      <c r="B166" s="741" t="s">
        <v>5558</v>
      </c>
      <c r="C166" s="741" t="s">
        <v>19</v>
      </c>
      <c r="D166" s="741" t="s">
        <v>5410</v>
      </c>
      <c r="E166" s="741" t="s">
        <v>6923</v>
      </c>
      <c r="F166" s="680" t="s">
        <v>5458</v>
      </c>
      <c r="G166" s="680">
        <v>2.1</v>
      </c>
      <c r="H166" s="836">
        <v>43768</v>
      </c>
      <c r="I166" s="740"/>
      <c r="J166" s="740"/>
    </row>
    <row r="167" spans="1:10" ht="36" x14ac:dyDescent="0.35">
      <c r="A167" s="833">
        <v>43640</v>
      </c>
      <c r="B167" s="741" t="s">
        <v>6419</v>
      </c>
      <c r="C167" s="741" t="s">
        <v>19</v>
      </c>
      <c r="D167" s="741" t="s">
        <v>5410</v>
      </c>
      <c r="E167" s="741" t="s">
        <v>6924</v>
      </c>
      <c r="F167" s="680" t="s">
        <v>5208</v>
      </c>
      <c r="G167" s="837">
        <v>2.1</v>
      </c>
      <c r="H167" s="836">
        <v>43768</v>
      </c>
      <c r="I167" s="740"/>
      <c r="J167" s="740"/>
    </row>
    <row r="168" spans="1:10" ht="36" x14ac:dyDescent="0.35">
      <c r="A168" s="833">
        <v>43640</v>
      </c>
      <c r="B168" s="741" t="s">
        <v>6420</v>
      </c>
      <c r="C168" s="741"/>
      <c r="D168" s="741" t="s">
        <v>5410</v>
      </c>
      <c r="E168" s="741" t="s">
        <v>6925</v>
      </c>
      <c r="F168" s="680" t="s">
        <v>5428</v>
      </c>
      <c r="G168" s="837" t="s">
        <v>5238</v>
      </c>
      <c r="H168" s="836">
        <v>43768</v>
      </c>
      <c r="I168" s="740"/>
      <c r="J168" s="740"/>
    </row>
    <row r="169" spans="1:10" ht="36" x14ac:dyDescent="0.35">
      <c r="A169" s="833">
        <v>43640</v>
      </c>
      <c r="B169" s="741" t="s">
        <v>6422</v>
      </c>
      <c r="C169" s="741"/>
      <c r="D169" s="741" t="s">
        <v>5269</v>
      </c>
      <c r="E169" s="741" t="s">
        <v>6926</v>
      </c>
      <c r="F169" s="680" t="s">
        <v>5428</v>
      </c>
      <c r="G169" s="837" t="s">
        <v>5238</v>
      </c>
      <c r="H169" s="836">
        <v>43768</v>
      </c>
      <c r="I169" s="740"/>
      <c r="J169" s="740"/>
    </row>
    <row r="170" spans="1:10" ht="36" x14ac:dyDescent="0.35">
      <c r="A170" s="833">
        <v>43640</v>
      </c>
      <c r="B170" s="741" t="s">
        <v>6424</v>
      </c>
      <c r="C170" s="741" t="s">
        <v>119</v>
      </c>
      <c r="D170" s="741" t="s">
        <v>5269</v>
      </c>
      <c r="E170" s="741" t="s">
        <v>6926</v>
      </c>
      <c r="F170" s="680" t="s">
        <v>5591</v>
      </c>
      <c r="G170" s="837" t="s">
        <v>5238</v>
      </c>
      <c r="H170" s="836">
        <v>43768</v>
      </c>
      <c r="I170" s="740"/>
      <c r="J170" s="740"/>
    </row>
    <row r="171" spans="1:10" ht="36" x14ac:dyDescent="0.35">
      <c r="A171" s="833">
        <v>43640</v>
      </c>
      <c r="B171" s="741" t="s">
        <v>5829</v>
      </c>
      <c r="C171" s="741" t="s">
        <v>3981</v>
      </c>
      <c r="D171" s="741" t="s">
        <v>5410</v>
      </c>
      <c r="E171" s="741" t="s">
        <v>5830</v>
      </c>
      <c r="F171" s="680" t="s">
        <v>5408</v>
      </c>
      <c r="G171" s="680">
        <v>2.1</v>
      </c>
      <c r="H171" s="836">
        <v>43768</v>
      </c>
      <c r="I171" s="740"/>
      <c r="J171" s="740"/>
    </row>
    <row r="172" spans="1:10" ht="24" x14ac:dyDescent="0.35">
      <c r="A172" s="833">
        <v>43640</v>
      </c>
      <c r="B172" s="741" t="s">
        <v>5833</v>
      </c>
      <c r="C172" s="741" t="s">
        <v>5836</v>
      </c>
      <c r="D172" s="741" t="s">
        <v>5410</v>
      </c>
      <c r="E172" s="741" t="s">
        <v>5830</v>
      </c>
      <c r="F172" s="680" t="s">
        <v>5408</v>
      </c>
      <c r="G172" s="680">
        <v>2.1</v>
      </c>
      <c r="H172" s="836">
        <v>43768</v>
      </c>
      <c r="I172" s="740"/>
      <c r="J172" s="740"/>
    </row>
    <row r="173" spans="1:10" ht="24" x14ac:dyDescent="0.35">
      <c r="A173" s="833">
        <v>43640</v>
      </c>
      <c r="B173" s="817" t="s">
        <v>6686</v>
      </c>
      <c r="C173" s="817" t="s">
        <v>5559</v>
      </c>
      <c r="D173" s="817" t="s">
        <v>5269</v>
      </c>
      <c r="E173" s="817" t="s">
        <v>6687</v>
      </c>
      <c r="F173" s="818" t="s">
        <v>5458</v>
      </c>
      <c r="G173" s="819">
        <v>2.1</v>
      </c>
      <c r="H173" s="739">
        <v>43768</v>
      </c>
      <c r="I173" s="740"/>
      <c r="J173" s="740"/>
    </row>
    <row r="174" spans="1:10" ht="24" x14ac:dyDescent="0.35">
      <c r="A174" s="833">
        <v>43640</v>
      </c>
      <c r="B174" s="817" t="s">
        <v>6688</v>
      </c>
      <c r="C174" s="817" t="s">
        <v>117</v>
      </c>
      <c r="D174" s="817" t="s">
        <v>5269</v>
      </c>
      <c r="E174" s="817" t="s">
        <v>6687</v>
      </c>
      <c r="F174" s="818" t="s">
        <v>5591</v>
      </c>
      <c r="G174" s="819" t="s">
        <v>5238</v>
      </c>
      <c r="H174" s="739">
        <v>43768</v>
      </c>
      <c r="I174" s="740"/>
      <c r="J174" s="740"/>
    </row>
    <row r="175" spans="1:10" ht="36" x14ac:dyDescent="0.35">
      <c r="A175" s="833">
        <v>43640</v>
      </c>
      <c r="B175" s="817" t="s">
        <v>5737</v>
      </c>
      <c r="C175" s="817" t="s">
        <v>76</v>
      </c>
      <c r="D175" s="817" t="s">
        <v>5410</v>
      </c>
      <c r="E175" s="817" t="s">
        <v>5738</v>
      </c>
      <c r="F175" s="818" t="s">
        <v>5405</v>
      </c>
      <c r="G175" s="818">
        <v>2.1</v>
      </c>
      <c r="H175" s="739">
        <v>43768</v>
      </c>
      <c r="I175" s="740"/>
      <c r="J175" s="740"/>
    </row>
    <row r="176" spans="1:10" ht="24" x14ac:dyDescent="0.35">
      <c r="A176" s="833">
        <v>43640</v>
      </c>
      <c r="B176" s="817" t="s">
        <v>5431</v>
      </c>
      <c r="C176" s="817" t="s">
        <v>5612</v>
      </c>
      <c r="D176" s="817" t="s">
        <v>5410</v>
      </c>
      <c r="E176" s="817" t="s">
        <v>5613</v>
      </c>
      <c r="F176" s="818" t="s">
        <v>5428</v>
      </c>
      <c r="G176" s="819" t="s">
        <v>5238</v>
      </c>
      <c r="H176" s="739">
        <v>43768</v>
      </c>
      <c r="I176" s="740"/>
      <c r="J176" s="740"/>
    </row>
    <row r="177" spans="1:10" x14ac:dyDescent="0.35">
      <c r="A177" s="833">
        <v>43640</v>
      </c>
      <c r="B177" s="817" t="s">
        <v>5668</v>
      </c>
      <c r="C177" s="817" t="s">
        <v>4573</v>
      </c>
      <c r="D177" s="817" t="s">
        <v>5410</v>
      </c>
      <c r="E177" s="817" t="s">
        <v>5669</v>
      </c>
      <c r="F177" s="818" t="s">
        <v>5428</v>
      </c>
      <c r="G177" s="819" t="s">
        <v>5238</v>
      </c>
      <c r="H177" s="739">
        <v>43768</v>
      </c>
      <c r="I177" s="740"/>
      <c r="J177" s="740"/>
    </row>
    <row r="178" spans="1:10" ht="36" x14ac:dyDescent="0.35">
      <c r="A178" s="833">
        <v>43640</v>
      </c>
      <c r="B178" s="817" t="s">
        <v>5858</v>
      </c>
      <c r="C178" s="817" t="s">
        <v>5860</v>
      </c>
      <c r="D178" s="817" t="s">
        <v>5410</v>
      </c>
      <c r="E178" s="817" t="s">
        <v>5859</v>
      </c>
      <c r="F178" s="818" t="s">
        <v>5428</v>
      </c>
      <c r="G178" s="819" t="s">
        <v>5238</v>
      </c>
      <c r="H178" s="739">
        <v>43768</v>
      </c>
      <c r="I178" s="740"/>
      <c r="J178" s="740"/>
    </row>
    <row r="179" spans="1:10" ht="24" x14ac:dyDescent="0.35">
      <c r="A179" s="833">
        <v>43640</v>
      </c>
      <c r="B179" s="817" t="s">
        <v>5584</v>
      </c>
      <c r="C179" s="817" t="s">
        <v>836</v>
      </c>
      <c r="D179" s="817" t="s">
        <v>5410</v>
      </c>
      <c r="E179" s="817" t="s">
        <v>5590</v>
      </c>
      <c r="F179" s="818" t="s">
        <v>5588</v>
      </c>
      <c r="G179" s="819" t="s">
        <v>5238</v>
      </c>
      <c r="H179" s="739">
        <v>43768</v>
      </c>
      <c r="I179" s="740"/>
      <c r="J179" s="740"/>
    </row>
    <row r="180" spans="1:10" ht="36" x14ac:dyDescent="0.35">
      <c r="A180" s="833">
        <v>43640</v>
      </c>
      <c r="B180" s="817" t="s">
        <v>5585</v>
      </c>
      <c r="C180" s="817" t="s">
        <v>2905</v>
      </c>
      <c r="D180" s="817" t="s">
        <v>5410</v>
      </c>
      <c r="E180" s="817" t="s">
        <v>5590</v>
      </c>
      <c r="F180" s="818" t="s">
        <v>5428</v>
      </c>
      <c r="G180" s="819" t="s">
        <v>5238</v>
      </c>
      <c r="H180" s="739">
        <v>43768</v>
      </c>
      <c r="I180" s="738"/>
      <c r="J180" s="738"/>
    </row>
    <row r="181" spans="1:10" ht="24" x14ac:dyDescent="0.35">
      <c r="A181" s="833">
        <v>43640</v>
      </c>
      <c r="B181" s="817" t="s">
        <v>5323</v>
      </c>
      <c r="C181" s="817" t="s">
        <v>2902</v>
      </c>
      <c r="D181" s="817" t="s">
        <v>5401</v>
      </c>
      <c r="E181" s="817"/>
      <c r="F181" s="818" t="s">
        <v>5428</v>
      </c>
      <c r="G181" s="819" t="s">
        <v>5238</v>
      </c>
      <c r="H181" s="739">
        <v>43768</v>
      </c>
      <c r="I181" s="738"/>
      <c r="J181" s="738"/>
    </row>
    <row r="182" spans="1:10" ht="24" x14ac:dyDescent="0.35">
      <c r="A182" s="833">
        <v>43640</v>
      </c>
      <c r="B182" s="817" t="s">
        <v>5323</v>
      </c>
      <c r="C182" s="817" t="s">
        <v>3314</v>
      </c>
      <c r="D182" s="817" t="s">
        <v>5410</v>
      </c>
      <c r="E182" s="817" t="s">
        <v>5621</v>
      </c>
      <c r="F182" s="818" t="s">
        <v>5428</v>
      </c>
      <c r="G182" s="819" t="s">
        <v>5238</v>
      </c>
      <c r="H182" s="739">
        <v>43768</v>
      </c>
      <c r="I182" s="738"/>
      <c r="J182" s="738"/>
    </row>
    <row r="183" spans="1:10" ht="36" x14ac:dyDescent="0.35">
      <c r="A183" s="833">
        <v>43640</v>
      </c>
      <c r="B183" s="817" t="s">
        <v>5988</v>
      </c>
      <c r="C183" s="817" t="s">
        <v>5907</v>
      </c>
      <c r="D183" s="817" t="s">
        <v>5410</v>
      </c>
      <c r="E183" s="817" t="s">
        <v>6891</v>
      </c>
      <c r="F183" s="818" t="s">
        <v>5298</v>
      </c>
      <c r="G183" s="819">
        <v>2.1</v>
      </c>
      <c r="H183" s="739">
        <v>43768</v>
      </c>
      <c r="I183" s="740"/>
      <c r="J183" s="740"/>
    </row>
    <row r="184" spans="1:10" x14ac:dyDescent="0.35">
      <c r="A184" s="833">
        <v>43640</v>
      </c>
      <c r="B184" s="817"/>
      <c r="C184" s="817" t="s">
        <v>5597</v>
      </c>
      <c r="D184" s="817"/>
      <c r="E184" s="817" t="s">
        <v>5598</v>
      </c>
      <c r="F184" s="818"/>
      <c r="G184" s="819"/>
      <c r="H184" s="739">
        <v>43768</v>
      </c>
      <c r="I184" s="740"/>
      <c r="J184" s="740"/>
    </row>
    <row r="185" spans="1:10" ht="24" x14ac:dyDescent="0.35">
      <c r="A185" s="833">
        <v>43640</v>
      </c>
      <c r="B185" s="817" t="s">
        <v>6695</v>
      </c>
      <c r="C185" s="817" t="s">
        <v>5676</v>
      </c>
      <c r="D185" s="817" t="s">
        <v>5269</v>
      </c>
      <c r="E185" s="441"/>
      <c r="F185" s="818" t="s">
        <v>5289</v>
      </c>
      <c r="G185" s="818">
        <v>2.1</v>
      </c>
      <c r="H185" s="739">
        <v>43768</v>
      </c>
      <c r="I185" s="740"/>
      <c r="J185" s="740"/>
    </row>
    <row r="186" spans="1:10" ht="24" x14ac:dyDescent="0.35">
      <c r="A186" s="833">
        <v>43640</v>
      </c>
      <c r="B186" s="817" t="s">
        <v>5603</v>
      </c>
      <c r="C186" s="817" t="s">
        <v>3985</v>
      </c>
      <c r="D186" s="817" t="s">
        <v>5410</v>
      </c>
      <c r="E186" s="817" t="s">
        <v>6892</v>
      </c>
      <c r="F186" s="818" t="s">
        <v>5293</v>
      </c>
      <c r="G186" s="819">
        <v>2.1</v>
      </c>
      <c r="H186" s="739">
        <v>43768</v>
      </c>
      <c r="I186" s="740"/>
      <c r="J186" s="740"/>
    </row>
    <row r="187" spans="1:10" ht="24" x14ac:dyDescent="0.35">
      <c r="A187" s="833">
        <v>43640</v>
      </c>
      <c r="B187" s="817" t="s">
        <v>5603</v>
      </c>
      <c r="C187" s="817" t="s">
        <v>3985</v>
      </c>
      <c r="D187" s="817" t="s">
        <v>5410</v>
      </c>
      <c r="E187" s="834" t="s">
        <v>6893</v>
      </c>
      <c r="F187" s="835" t="s">
        <v>5298</v>
      </c>
      <c r="G187" s="819">
        <v>2.1</v>
      </c>
      <c r="H187" s="739">
        <v>43768</v>
      </c>
      <c r="I187" s="740"/>
      <c r="J187" s="740"/>
    </row>
    <row r="188" spans="1:10" ht="24" x14ac:dyDescent="0.35">
      <c r="A188" s="833">
        <v>43640</v>
      </c>
      <c r="B188" s="817" t="s">
        <v>5592</v>
      </c>
      <c r="C188" s="817" t="s">
        <v>119</v>
      </c>
      <c r="D188" s="817" t="s">
        <v>5278</v>
      </c>
      <c r="E188" s="817" t="s">
        <v>5593</v>
      </c>
      <c r="F188" s="818" t="s">
        <v>5591</v>
      </c>
      <c r="G188" s="819" t="s">
        <v>5238</v>
      </c>
      <c r="H188" s="739">
        <v>43768</v>
      </c>
      <c r="I188" s="738"/>
      <c r="J188" s="738"/>
    </row>
    <row r="189" spans="1:10" ht="60" x14ac:dyDescent="0.35">
      <c r="A189" s="833">
        <v>43640</v>
      </c>
      <c r="B189" s="817" t="s">
        <v>5869</v>
      </c>
      <c r="C189" s="817" t="s">
        <v>5870</v>
      </c>
      <c r="D189" s="817" t="s">
        <v>5401</v>
      </c>
      <c r="E189" s="817" t="s">
        <v>6696</v>
      </c>
      <c r="F189" s="818" t="s">
        <v>2629</v>
      </c>
      <c r="G189" s="819" t="s">
        <v>5238</v>
      </c>
      <c r="H189" s="739">
        <v>43768</v>
      </c>
      <c r="I189" s="738"/>
      <c r="J189" s="738"/>
    </row>
    <row r="190" spans="1:10" ht="60" x14ac:dyDescent="0.35">
      <c r="A190" s="833">
        <v>43640</v>
      </c>
      <c r="B190" s="817"/>
      <c r="C190" s="817" t="s">
        <v>6206</v>
      </c>
      <c r="D190" s="817" t="s">
        <v>5523</v>
      </c>
      <c r="E190" s="817" t="s">
        <v>6894</v>
      </c>
      <c r="F190" s="818" t="s">
        <v>5458</v>
      </c>
      <c r="G190" s="819">
        <v>2.1</v>
      </c>
      <c r="H190" s="739">
        <v>43768</v>
      </c>
      <c r="I190" s="738"/>
      <c r="J190" s="738"/>
    </row>
    <row r="191" spans="1:10" ht="24" x14ac:dyDescent="0.35">
      <c r="A191" s="833">
        <v>43640</v>
      </c>
      <c r="B191" s="817" t="s">
        <v>6207</v>
      </c>
      <c r="C191" s="817" t="s">
        <v>6188</v>
      </c>
      <c r="D191" s="817" t="s">
        <v>5401</v>
      </c>
      <c r="E191" s="817"/>
      <c r="F191" s="818" t="s">
        <v>5458</v>
      </c>
      <c r="G191" s="819">
        <v>2.1</v>
      </c>
      <c r="H191" s="739">
        <v>43768</v>
      </c>
      <c r="I191" s="738"/>
      <c r="J191" s="738"/>
    </row>
    <row r="192" spans="1:10" ht="24" x14ac:dyDescent="0.35">
      <c r="A192" s="833">
        <v>43640</v>
      </c>
      <c r="B192" s="817" t="s">
        <v>6710</v>
      </c>
      <c r="C192" s="817" t="s">
        <v>6711</v>
      </c>
      <c r="D192" s="817" t="s">
        <v>5410</v>
      </c>
      <c r="E192" s="817" t="s">
        <v>6712</v>
      </c>
      <c r="F192" s="818" t="s">
        <v>5408</v>
      </c>
      <c r="G192" s="819">
        <v>2.1</v>
      </c>
      <c r="H192" s="739">
        <v>43768</v>
      </c>
      <c r="I192" s="738"/>
      <c r="J192" s="738"/>
    </row>
    <row r="193" spans="1:10" ht="24" x14ac:dyDescent="0.35">
      <c r="A193" s="833">
        <v>43640</v>
      </c>
      <c r="B193" s="817" t="s">
        <v>5741</v>
      </c>
      <c r="C193" s="817" t="s">
        <v>5652</v>
      </c>
      <c r="D193" s="817" t="s">
        <v>5269</v>
      </c>
      <c r="E193" s="817"/>
      <c r="F193" s="818" t="s">
        <v>5289</v>
      </c>
      <c r="G193" s="818">
        <v>2.1</v>
      </c>
      <c r="H193" s="739">
        <v>43768</v>
      </c>
      <c r="I193" s="740"/>
      <c r="J193" s="740"/>
    </row>
    <row r="194" spans="1:10" ht="24" x14ac:dyDescent="0.35">
      <c r="A194" s="833">
        <v>43640</v>
      </c>
      <c r="B194" s="817" t="s">
        <v>5989</v>
      </c>
      <c r="C194" s="817" t="s">
        <v>5201</v>
      </c>
      <c r="D194" s="817" t="s">
        <v>5410</v>
      </c>
      <c r="E194" s="817" t="s">
        <v>5990</v>
      </c>
      <c r="F194" s="818"/>
      <c r="G194" s="819" t="s">
        <v>5477</v>
      </c>
      <c r="H194" s="739">
        <v>43768</v>
      </c>
      <c r="I194" s="740"/>
      <c r="J194" s="740"/>
    </row>
    <row r="195" spans="1:10" ht="24" x14ac:dyDescent="0.35">
      <c r="A195" s="833">
        <v>43640</v>
      </c>
      <c r="B195" s="817" t="s">
        <v>6733</v>
      </c>
      <c r="C195" s="817"/>
      <c r="D195" s="817" t="s">
        <v>5410</v>
      </c>
      <c r="E195" s="817" t="s">
        <v>6734</v>
      </c>
      <c r="F195" s="818" t="s">
        <v>6735</v>
      </c>
      <c r="G195" s="819">
        <v>2.1</v>
      </c>
      <c r="H195" s="739">
        <v>43768</v>
      </c>
      <c r="I195" s="740"/>
      <c r="J195" s="740"/>
    </row>
    <row r="196" spans="1:10" ht="36" x14ac:dyDescent="0.35">
      <c r="A196" s="833">
        <v>43640</v>
      </c>
      <c r="B196" s="817" t="s">
        <v>6736</v>
      </c>
      <c r="C196" s="817"/>
      <c r="D196" s="817" t="s">
        <v>5410</v>
      </c>
      <c r="E196" s="817" t="s">
        <v>6734</v>
      </c>
      <c r="F196" s="818" t="s">
        <v>5408</v>
      </c>
      <c r="G196" s="819">
        <v>2.1</v>
      </c>
      <c r="H196" s="739">
        <v>43768</v>
      </c>
      <c r="I196" s="740"/>
      <c r="J196" s="740"/>
    </row>
    <row r="197" spans="1:10" ht="24" x14ac:dyDescent="0.35">
      <c r="A197" s="833">
        <v>43640</v>
      </c>
      <c r="B197" s="817" t="s">
        <v>6287</v>
      </c>
      <c r="C197" s="817"/>
      <c r="D197" s="817" t="s">
        <v>5410</v>
      </c>
      <c r="E197" s="817" t="s">
        <v>6734</v>
      </c>
      <c r="F197" s="818" t="s">
        <v>6737</v>
      </c>
      <c r="G197" s="819">
        <v>2.1</v>
      </c>
      <c r="H197" s="739">
        <v>43768</v>
      </c>
      <c r="I197" s="740"/>
      <c r="J197" s="740"/>
    </row>
    <row r="198" spans="1:10" ht="36" x14ac:dyDescent="0.35">
      <c r="A198" s="833">
        <v>43640</v>
      </c>
      <c r="B198" s="817" t="s">
        <v>6297</v>
      </c>
      <c r="C198" s="817" t="s">
        <v>6738</v>
      </c>
      <c r="D198" s="817" t="s">
        <v>5410</v>
      </c>
      <c r="E198" s="817" t="s">
        <v>6734</v>
      </c>
      <c r="F198" s="818" t="s">
        <v>5458</v>
      </c>
      <c r="G198" s="819">
        <v>2.1</v>
      </c>
      <c r="H198" s="739">
        <v>43768</v>
      </c>
      <c r="I198" s="740"/>
      <c r="J198" s="740"/>
    </row>
    <row r="199" spans="1:10" ht="36" x14ac:dyDescent="0.35">
      <c r="A199" s="833">
        <v>43640</v>
      </c>
      <c r="B199" s="817" t="s">
        <v>6292</v>
      </c>
      <c r="C199" s="817" t="s">
        <v>6739</v>
      </c>
      <c r="D199" s="817" t="s">
        <v>5410</v>
      </c>
      <c r="E199" s="817" t="s">
        <v>6734</v>
      </c>
      <c r="F199" s="818" t="s">
        <v>5458</v>
      </c>
      <c r="G199" s="819">
        <v>2.1</v>
      </c>
      <c r="H199" s="739">
        <v>43768</v>
      </c>
      <c r="I199" s="738"/>
      <c r="J199" s="738"/>
    </row>
    <row r="200" spans="1:10" ht="24" x14ac:dyDescent="0.35">
      <c r="A200" s="833">
        <v>43640</v>
      </c>
      <c r="B200" s="817" t="s">
        <v>6882</v>
      </c>
      <c r="C200" s="817" t="s">
        <v>6883</v>
      </c>
      <c r="D200" s="817" t="s">
        <v>5410</v>
      </c>
      <c r="E200" s="817" t="s">
        <v>6884</v>
      </c>
      <c r="F200" s="818" t="s">
        <v>5289</v>
      </c>
      <c r="G200" s="819">
        <v>2.1</v>
      </c>
      <c r="H200" s="739">
        <v>43768</v>
      </c>
      <c r="I200" s="738"/>
      <c r="J200" s="738"/>
    </row>
    <row r="201" spans="1:10" ht="24" x14ac:dyDescent="0.35">
      <c r="A201" s="833">
        <v>43640</v>
      </c>
      <c r="B201" s="817" t="s">
        <v>6886</v>
      </c>
      <c r="C201" s="817" t="s">
        <v>5935</v>
      </c>
      <c r="D201" s="817" t="s">
        <v>5410</v>
      </c>
      <c r="E201" s="817" t="s">
        <v>6884</v>
      </c>
      <c r="F201" s="818" t="s">
        <v>5289</v>
      </c>
      <c r="G201" s="819">
        <v>2.1</v>
      </c>
      <c r="H201" s="739">
        <v>43768</v>
      </c>
      <c r="I201" s="738"/>
      <c r="J201" s="738"/>
    </row>
    <row r="202" spans="1:10" ht="24" x14ac:dyDescent="0.35">
      <c r="A202" s="833">
        <v>43640</v>
      </c>
      <c r="B202" s="817" t="s">
        <v>6694</v>
      </c>
      <c r="C202" s="817" t="s">
        <v>2950</v>
      </c>
      <c r="D202" s="817" t="s">
        <v>5630</v>
      </c>
      <c r="E202" s="817" t="s">
        <v>5631</v>
      </c>
      <c r="F202" s="818" t="s">
        <v>5474</v>
      </c>
      <c r="G202" s="819">
        <v>2.1</v>
      </c>
      <c r="H202" s="739">
        <v>43768</v>
      </c>
      <c r="I202" s="738"/>
      <c r="J202" s="738"/>
    </row>
    <row r="203" spans="1:10" ht="96" x14ac:dyDescent="0.35">
      <c r="A203" s="833">
        <v>43640</v>
      </c>
      <c r="B203" s="741" t="s">
        <v>2519</v>
      </c>
      <c r="C203" s="741" t="s">
        <v>5680</v>
      </c>
      <c r="D203" s="741" t="s">
        <v>5577</v>
      </c>
      <c r="E203" s="839" t="s">
        <v>6895</v>
      </c>
      <c r="F203" s="680" t="s">
        <v>5579</v>
      </c>
      <c r="G203" s="839"/>
      <c r="H203" s="836">
        <v>43768</v>
      </c>
      <c r="I203" s="738"/>
      <c r="J203" s="738"/>
    </row>
    <row r="204" spans="1:10" ht="36" x14ac:dyDescent="0.35">
      <c r="A204" s="833">
        <v>43640</v>
      </c>
      <c r="B204" s="741" t="s">
        <v>2519</v>
      </c>
      <c r="C204" s="741" t="s">
        <v>6340</v>
      </c>
      <c r="D204" s="741" t="s">
        <v>5577</v>
      </c>
      <c r="E204" s="839" t="s">
        <v>6303</v>
      </c>
      <c r="F204" s="680" t="s">
        <v>5579</v>
      </c>
      <c r="G204" s="839"/>
      <c r="H204" s="836">
        <v>43768</v>
      </c>
      <c r="I204" s="738"/>
      <c r="J204" s="738"/>
    </row>
    <row r="205" spans="1:10" x14ac:dyDescent="0.35">
      <c r="A205" s="833">
        <v>43640</v>
      </c>
      <c r="B205" s="741" t="s">
        <v>2519</v>
      </c>
      <c r="C205" s="741" t="s">
        <v>5615</v>
      </c>
      <c r="D205" s="741" t="s">
        <v>5577</v>
      </c>
      <c r="E205" s="741" t="s">
        <v>5616</v>
      </c>
      <c r="F205" s="680" t="s">
        <v>5579</v>
      </c>
      <c r="G205" s="837"/>
      <c r="H205" s="836">
        <v>43768</v>
      </c>
      <c r="I205" s="738"/>
      <c r="J205" s="738"/>
    </row>
    <row r="206" spans="1:10" x14ac:dyDescent="0.35">
      <c r="A206" s="833">
        <v>43640</v>
      </c>
      <c r="B206" s="741" t="s">
        <v>2519</v>
      </c>
      <c r="C206" s="741" t="s">
        <v>6896</v>
      </c>
      <c r="D206" s="741" t="s">
        <v>5661</v>
      </c>
      <c r="E206" s="741" t="s">
        <v>5662</v>
      </c>
      <c r="F206" s="680" t="s">
        <v>5579</v>
      </c>
      <c r="G206" s="680"/>
      <c r="H206" s="836">
        <v>43768</v>
      </c>
      <c r="I206" s="738"/>
      <c r="J206" s="738"/>
    </row>
    <row r="207" spans="1:10" ht="24" x14ac:dyDescent="0.35">
      <c r="A207" s="833">
        <v>43640</v>
      </c>
      <c r="B207" s="741" t="s">
        <v>2519</v>
      </c>
      <c r="C207" s="741" t="s">
        <v>5556</v>
      </c>
      <c r="D207" s="741" t="s">
        <v>5557</v>
      </c>
      <c r="E207" s="741" t="s">
        <v>5634</v>
      </c>
      <c r="F207" s="680" t="s">
        <v>5579</v>
      </c>
      <c r="G207" s="680"/>
      <c r="H207" s="836">
        <v>43768</v>
      </c>
      <c r="I207" s="738"/>
      <c r="J207" s="738"/>
    </row>
    <row r="208" spans="1:10" x14ac:dyDescent="0.35">
      <c r="A208" s="833">
        <v>43640</v>
      </c>
      <c r="B208" s="741" t="s">
        <v>2519</v>
      </c>
      <c r="C208" s="741" t="s">
        <v>6897</v>
      </c>
      <c r="D208" s="741" t="s">
        <v>5512</v>
      </c>
      <c r="E208" s="741" t="s">
        <v>6898</v>
      </c>
      <c r="F208" s="680" t="s">
        <v>5579</v>
      </c>
      <c r="G208" s="680"/>
      <c r="H208" s="836">
        <v>43768</v>
      </c>
      <c r="I208" s="738"/>
      <c r="J208" s="738"/>
    </row>
    <row r="209" spans="1:10" x14ac:dyDescent="0.35">
      <c r="A209" s="833">
        <v>43640</v>
      </c>
      <c r="B209" s="741" t="s">
        <v>2519</v>
      </c>
      <c r="C209" s="741" t="s">
        <v>6899</v>
      </c>
      <c r="D209" s="741" t="s">
        <v>5577</v>
      </c>
      <c r="E209" s="741" t="s">
        <v>6900</v>
      </c>
      <c r="F209" s="680" t="s">
        <v>5579</v>
      </c>
      <c r="G209" s="680"/>
      <c r="H209" s="836">
        <v>43768</v>
      </c>
      <c r="I209" s="738"/>
      <c r="J209" s="738"/>
    </row>
    <row r="210" spans="1:10" ht="48" x14ac:dyDescent="0.35">
      <c r="A210" s="833">
        <v>43640</v>
      </c>
      <c r="B210" s="741" t="s">
        <v>5871</v>
      </c>
      <c r="C210" s="741" t="s">
        <v>5872</v>
      </c>
      <c r="D210" s="741" t="s">
        <v>5512</v>
      </c>
      <c r="E210" s="741"/>
      <c r="F210" s="680"/>
      <c r="G210" s="837"/>
      <c r="H210" s="836">
        <v>43768</v>
      </c>
      <c r="I210" s="738"/>
      <c r="J210" s="738"/>
    </row>
    <row r="211" spans="1:10" ht="24" x14ac:dyDescent="0.35">
      <c r="A211" s="833">
        <v>43640</v>
      </c>
      <c r="B211" s="741" t="s">
        <v>5625</v>
      </c>
      <c r="C211" s="741"/>
      <c r="D211" s="741" t="s">
        <v>5515</v>
      </c>
      <c r="E211" s="741"/>
      <c r="F211" s="680"/>
      <c r="G211" s="680"/>
      <c r="H211" s="836">
        <v>43768</v>
      </c>
      <c r="I211" s="738"/>
      <c r="J211" s="738"/>
    </row>
    <row r="212" spans="1:10" ht="24" x14ac:dyDescent="0.35">
      <c r="A212" s="833">
        <v>43640</v>
      </c>
      <c r="B212" s="741" t="s">
        <v>5862</v>
      </c>
      <c r="C212" s="741" t="s">
        <v>2884</v>
      </c>
      <c r="D212" s="741" t="s">
        <v>5515</v>
      </c>
      <c r="E212" s="741" t="s">
        <v>5863</v>
      </c>
      <c r="F212" s="680"/>
      <c r="G212" s="837"/>
      <c r="H212" s="836">
        <v>43768</v>
      </c>
      <c r="I212" s="738"/>
      <c r="J212" s="738"/>
    </row>
    <row r="213" spans="1:10" ht="36" x14ac:dyDescent="0.35">
      <c r="A213" s="833">
        <v>43640</v>
      </c>
      <c r="B213" s="741" t="s">
        <v>6304</v>
      </c>
      <c r="C213" s="741" t="s">
        <v>3933</v>
      </c>
      <c r="D213" s="741" t="s">
        <v>5515</v>
      </c>
      <c r="E213" s="741" t="s">
        <v>6305</v>
      </c>
      <c r="F213" s="680"/>
      <c r="G213" s="837"/>
      <c r="H213" s="836">
        <v>43768</v>
      </c>
      <c r="I213" s="738"/>
      <c r="J213" s="738"/>
    </row>
    <row r="214" spans="1:10" ht="24" x14ac:dyDescent="0.35">
      <c r="A214" s="833">
        <v>43640</v>
      </c>
      <c r="B214" s="741" t="s">
        <v>6307</v>
      </c>
      <c r="C214" s="741"/>
      <c r="D214" s="741" t="s">
        <v>5515</v>
      </c>
      <c r="E214" s="741" t="s">
        <v>6305</v>
      </c>
      <c r="F214" s="680"/>
      <c r="G214" s="837"/>
      <c r="H214" s="836">
        <v>43768</v>
      </c>
      <c r="I214" s="738"/>
      <c r="J214" s="738"/>
    </row>
    <row r="215" spans="1:10" ht="24" x14ac:dyDescent="0.35">
      <c r="A215" s="833">
        <v>43640</v>
      </c>
      <c r="B215" s="741" t="s">
        <v>6384</v>
      </c>
      <c r="C215" s="741"/>
      <c r="D215" s="741" t="s">
        <v>5515</v>
      </c>
      <c r="E215" s="741" t="s">
        <v>6385</v>
      </c>
      <c r="F215" s="680"/>
      <c r="G215" s="837"/>
      <c r="H215" s="836">
        <v>43768</v>
      </c>
      <c r="I215" s="738"/>
      <c r="J215" s="738"/>
    </row>
    <row r="216" spans="1:10" ht="24" x14ac:dyDescent="0.35">
      <c r="A216" s="833">
        <v>43640</v>
      </c>
      <c r="B216" s="741" t="s">
        <v>6386</v>
      </c>
      <c r="C216" s="741"/>
      <c r="D216" s="741" t="s">
        <v>5515</v>
      </c>
      <c r="E216" s="741" t="s">
        <v>6387</v>
      </c>
      <c r="F216" s="680"/>
      <c r="G216" s="837"/>
      <c r="H216" s="836">
        <v>43768</v>
      </c>
      <c r="I216" s="738"/>
      <c r="J216" s="738"/>
    </row>
    <row r="217" spans="1:10" ht="24" x14ac:dyDescent="0.35">
      <c r="A217" s="833">
        <v>43640</v>
      </c>
      <c r="B217" s="741" t="s">
        <v>6420</v>
      </c>
      <c r="C217" s="741"/>
      <c r="D217" s="741" t="s">
        <v>5515</v>
      </c>
      <c r="E217" s="741" t="s">
        <v>6421</v>
      </c>
      <c r="F217" s="680"/>
      <c r="G217" s="837"/>
      <c r="H217" s="836">
        <v>43768</v>
      </c>
      <c r="I217" s="738"/>
      <c r="J217" s="738"/>
    </row>
    <row r="218" spans="1:10" ht="24" x14ac:dyDescent="0.35">
      <c r="A218" s="833">
        <v>43640</v>
      </c>
      <c r="B218" s="741" t="s">
        <v>6422</v>
      </c>
      <c r="C218" s="741"/>
      <c r="D218" s="741" t="s">
        <v>5515</v>
      </c>
      <c r="E218" s="741" t="s">
        <v>6423</v>
      </c>
      <c r="F218" s="680"/>
      <c r="G218" s="837"/>
      <c r="H218" s="836">
        <v>43768</v>
      </c>
      <c r="I218" s="738"/>
      <c r="J218" s="738"/>
    </row>
    <row r="219" spans="1:10" ht="24" x14ac:dyDescent="0.35">
      <c r="A219" s="833">
        <v>43640</v>
      </c>
      <c r="B219" s="741" t="s">
        <v>6426</v>
      </c>
      <c r="C219" s="741"/>
      <c r="D219" s="741" t="s">
        <v>5515</v>
      </c>
      <c r="E219" s="741" t="s">
        <v>6427</v>
      </c>
      <c r="F219" s="680"/>
      <c r="G219" s="837"/>
      <c r="H219" s="836">
        <v>43768</v>
      </c>
      <c r="I219" s="738"/>
      <c r="J219" s="738"/>
    </row>
    <row r="220" spans="1:10" ht="48" x14ac:dyDescent="0.35">
      <c r="A220" s="833">
        <v>43640</v>
      </c>
      <c r="B220" s="741" t="s">
        <v>6721</v>
      </c>
      <c r="C220" s="741"/>
      <c r="D220" s="741" t="s">
        <v>5515</v>
      </c>
      <c r="E220" s="741" t="s">
        <v>6722</v>
      </c>
      <c r="F220" s="680"/>
      <c r="G220" s="837"/>
      <c r="H220" s="836">
        <v>43768</v>
      </c>
      <c r="I220" s="738"/>
      <c r="J220" s="738"/>
    </row>
    <row r="221" spans="1:10" ht="24" x14ac:dyDescent="0.35">
      <c r="A221" s="833">
        <v>43640</v>
      </c>
      <c r="B221" s="741" t="s">
        <v>5608</v>
      </c>
      <c r="C221" s="741"/>
      <c r="D221" s="741" t="s">
        <v>5515</v>
      </c>
      <c r="E221" s="741"/>
      <c r="F221" s="680"/>
      <c r="G221" s="837"/>
      <c r="H221" s="836">
        <v>43768</v>
      </c>
      <c r="I221" s="738"/>
      <c r="J221" s="738"/>
    </row>
    <row r="222" spans="1:10" ht="24" x14ac:dyDescent="0.35">
      <c r="A222" s="833">
        <v>43640</v>
      </c>
      <c r="B222" s="741" t="s">
        <v>5618</v>
      </c>
      <c r="C222" s="741"/>
      <c r="D222" s="741" t="s">
        <v>5515</v>
      </c>
      <c r="E222" s="741"/>
      <c r="F222" s="680"/>
      <c r="G222" s="837"/>
      <c r="H222" s="836">
        <v>43768</v>
      </c>
      <c r="I222" s="738"/>
      <c r="J222" s="738"/>
    </row>
    <row r="223" spans="1:10" x14ac:dyDescent="0.35">
      <c r="A223" s="833">
        <v>43640</v>
      </c>
      <c r="B223" s="741" t="s">
        <v>6388</v>
      </c>
      <c r="C223" s="741"/>
      <c r="D223" s="741" t="s">
        <v>5269</v>
      </c>
      <c r="E223" s="741" t="s">
        <v>6389</v>
      </c>
      <c r="F223" s="680"/>
      <c r="G223" s="837"/>
      <c r="H223" s="836">
        <v>43768</v>
      </c>
      <c r="I223" s="738"/>
      <c r="J223" s="738"/>
    </row>
    <row r="224" spans="1:10" ht="24" x14ac:dyDescent="0.35">
      <c r="A224" s="852">
        <v>43640</v>
      </c>
      <c r="B224" s="817" t="s">
        <v>5734</v>
      </c>
      <c r="C224" s="817" t="s">
        <v>78</v>
      </c>
      <c r="D224" s="817" t="s">
        <v>5410</v>
      </c>
      <c r="E224" s="741" t="s">
        <v>6901</v>
      </c>
      <c r="F224" s="818" t="s">
        <v>5405</v>
      </c>
      <c r="G224" s="818">
        <v>2.1</v>
      </c>
      <c r="H224" s="739">
        <v>43831</v>
      </c>
      <c r="I224" s="738"/>
      <c r="J224" s="738"/>
    </row>
    <row r="225" spans="1:10" ht="24" x14ac:dyDescent="0.35">
      <c r="A225" s="852">
        <v>43640</v>
      </c>
      <c r="B225" s="817" t="s">
        <v>5839</v>
      </c>
      <c r="C225" s="817" t="s">
        <v>78</v>
      </c>
      <c r="D225" s="817" t="s">
        <v>5410</v>
      </c>
      <c r="E225" s="741" t="s">
        <v>6902</v>
      </c>
      <c r="F225" s="818" t="s">
        <v>5405</v>
      </c>
      <c r="G225" s="818">
        <v>2.1</v>
      </c>
      <c r="H225" s="739">
        <v>43831</v>
      </c>
      <c r="I225" s="738"/>
      <c r="J225" s="738"/>
    </row>
    <row r="226" spans="1:10" ht="36" x14ac:dyDescent="0.35">
      <c r="A226" s="852">
        <v>43640</v>
      </c>
      <c r="B226" s="817" t="s">
        <v>5840</v>
      </c>
      <c r="C226" s="817" t="s">
        <v>76</v>
      </c>
      <c r="D226" s="817" t="s">
        <v>5410</v>
      </c>
      <c r="E226" s="741" t="s">
        <v>6903</v>
      </c>
      <c r="F226" s="818" t="s">
        <v>5405</v>
      </c>
      <c r="G226" s="818">
        <v>2.1</v>
      </c>
      <c r="H226" s="739">
        <v>43831</v>
      </c>
      <c r="I226" s="738"/>
      <c r="J226" s="738"/>
    </row>
    <row r="227" spans="1:10" ht="24" x14ac:dyDescent="0.35">
      <c r="A227" s="852">
        <v>43640</v>
      </c>
      <c r="B227" s="817" t="s">
        <v>5736</v>
      </c>
      <c r="C227" s="817" t="s">
        <v>78</v>
      </c>
      <c r="D227" s="817" t="s">
        <v>5410</v>
      </c>
      <c r="E227" s="741" t="s">
        <v>6904</v>
      </c>
      <c r="F227" s="818" t="s">
        <v>5455</v>
      </c>
      <c r="G227" s="818">
        <v>2.1</v>
      </c>
      <c r="H227" s="739">
        <v>43831</v>
      </c>
      <c r="I227" s="738"/>
      <c r="J227" s="738"/>
    </row>
    <row r="228" spans="1:10" ht="24" x14ac:dyDescent="0.35">
      <c r="A228" s="852">
        <v>43640</v>
      </c>
      <c r="B228" s="817" t="s">
        <v>5736</v>
      </c>
      <c r="C228" s="817"/>
      <c r="D228" s="817" t="s">
        <v>5515</v>
      </c>
      <c r="E228" s="741" t="s">
        <v>6905</v>
      </c>
      <c r="F228" s="818" t="s">
        <v>5455</v>
      </c>
      <c r="G228" s="818">
        <v>2.1</v>
      </c>
      <c r="H228" s="739">
        <v>43831</v>
      </c>
      <c r="I228" s="738"/>
      <c r="J228" s="738"/>
    </row>
    <row r="229" spans="1:10" ht="24" x14ac:dyDescent="0.35">
      <c r="A229" s="852">
        <v>43640</v>
      </c>
      <c r="B229" s="817" t="s">
        <v>5839</v>
      </c>
      <c r="C229" s="817" t="s">
        <v>78</v>
      </c>
      <c r="D229" s="817" t="s">
        <v>5410</v>
      </c>
      <c r="E229" s="741" t="s">
        <v>6902</v>
      </c>
      <c r="F229" s="818" t="s">
        <v>5455</v>
      </c>
      <c r="G229" s="818">
        <v>2.1</v>
      </c>
      <c r="H229" s="739">
        <v>43831</v>
      </c>
      <c r="I229" s="738"/>
      <c r="J229" s="738"/>
    </row>
    <row r="230" spans="1:10" ht="36" x14ac:dyDescent="0.35">
      <c r="A230" s="852">
        <v>43640</v>
      </c>
      <c r="B230" s="817" t="s">
        <v>5841</v>
      </c>
      <c r="C230" s="817" t="s">
        <v>76</v>
      </c>
      <c r="D230" s="817" t="s">
        <v>5410</v>
      </c>
      <c r="E230" s="741" t="s">
        <v>6906</v>
      </c>
      <c r="F230" s="818" t="s">
        <v>5455</v>
      </c>
      <c r="G230" s="818">
        <v>2.1</v>
      </c>
      <c r="H230" s="739">
        <v>43831</v>
      </c>
      <c r="I230" s="738"/>
      <c r="J230" s="738"/>
    </row>
    <row r="231" spans="1:10" ht="36" x14ac:dyDescent="0.35">
      <c r="A231" s="852">
        <v>43640</v>
      </c>
      <c r="B231" s="817" t="s">
        <v>6907</v>
      </c>
      <c r="C231" s="817" t="s">
        <v>6908</v>
      </c>
      <c r="D231" s="817" t="s">
        <v>5410</v>
      </c>
      <c r="E231" s="817" t="s">
        <v>6909</v>
      </c>
      <c r="F231" s="818" t="s">
        <v>5591</v>
      </c>
      <c r="G231" s="819" t="s">
        <v>5238</v>
      </c>
      <c r="H231" s="739">
        <v>43831</v>
      </c>
      <c r="I231" s="738"/>
      <c r="J231" s="738"/>
    </row>
    <row r="232" spans="1:10" ht="24" x14ac:dyDescent="0.35">
      <c r="A232" s="852">
        <v>43640</v>
      </c>
      <c r="B232" s="817" t="s">
        <v>6910</v>
      </c>
      <c r="C232" s="817" t="s">
        <v>117</v>
      </c>
      <c r="D232" s="817" t="s">
        <v>5410</v>
      </c>
      <c r="E232" s="817" t="s">
        <v>6911</v>
      </c>
      <c r="F232" s="818" t="s">
        <v>5591</v>
      </c>
      <c r="G232" s="819" t="s">
        <v>5238</v>
      </c>
      <c r="H232" s="739">
        <v>43831</v>
      </c>
      <c r="I232" s="738"/>
      <c r="J232" s="738"/>
    </row>
    <row r="233" spans="1:10" ht="36" x14ac:dyDescent="0.35">
      <c r="A233" s="852">
        <v>43640</v>
      </c>
      <c r="B233" s="817" t="s">
        <v>6910</v>
      </c>
      <c r="C233" s="817" t="s">
        <v>117</v>
      </c>
      <c r="D233" s="817" t="s">
        <v>5269</v>
      </c>
      <c r="E233" s="817" t="s">
        <v>6912</v>
      </c>
      <c r="F233" s="818" t="s">
        <v>5591</v>
      </c>
      <c r="G233" s="819" t="s">
        <v>5238</v>
      </c>
      <c r="H233" s="739">
        <v>43831</v>
      </c>
      <c r="I233" s="738"/>
      <c r="J233" s="738"/>
    </row>
    <row r="234" spans="1:10" ht="36" x14ac:dyDescent="0.35">
      <c r="A234" s="852">
        <v>43640</v>
      </c>
      <c r="B234" s="817" t="s">
        <v>6913</v>
      </c>
      <c r="C234" s="817" t="s">
        <v>119</v>
      </c>
      <c r="D234" s="817" t="s">
        <v>5269</v>
      </c>
      <c r="E234" s="817" t="s">
        <v>6914</v>
      </c>
      <c r="F234" s="818" t="s">
        <v>5591</v>
      </c>
      <c r="G234" s="819" t="s">
        <v>5238</v>
      </c>
      <c r="H234" s="739">
        <v>43831</v>
      </c>
      <c r="I234" s="738"/>
      <c r="J234" s="738"/>
    </row>
    <row r="235" spans="1:10" ht="24" x14ac:dyDescent="0.35">
      <c r="A235" s="852">
        <v>43640</v>
      </c>
      <c r="B235" s="817" t="s">
        <v>6915</v>
      </c>
      <c r="C235" s="817" t="s">
        <v>119</v>
      </c>
      <c r="D235" s="817" t="s">
        <v>5410</v>
      </c>
      <c r="E235" s="817" t="s">
        <v>6911</v>
      </c>
      <c r="F235" s="818" t="s">
        <v>5591</v>
      </c>
      <c r="G235" s="819" t="s">
        <v>5238</v>
      </c>
      <c r="H235" s="739">
        <v>43831</v>
      </c>
      <c r="I235" s="738"/>
      <c r="J235" s="738"/>
    </row>
    <row r="236" spans="1:10" ht="24" x14ac:dyDescent="0.35">
      <c r="A236" s="852">
        <v>43640</v>
      </c>
      <c r="B236" s="817" t="s">
        <v>6384</v>
      </c>
      <c r="C236" s="817" t="s">
        <v>6391</v>
      </c>
      <c r="D236" s="817" t="s">
        <v>5269</v>
      </c>
      <c r="E236" s="817" t="s">
        <v>6392</v>
      </c>
      <c r="F236" s="818" t="s">
        <v>5408</v>
      </c>
      <c r="G236" s="819">
        <v>2.1</v>
      </c>
      <c r="H236" s="739">
        <v>43831</v>
      </c>
      <c r="I236" s="738"/>
      <c r="J236" s="738"/>
    </row>
    <row r="237" spans="1:10" ht="36" x14ac:dyDescent="0.35">
      <c r="A237" s="852">
        <v>43640</v>
      </c>
      <c r="B237" s="817" t="s">
        <v>6713</v>
      </c>
      <c r="C237" s="817" t="s">
        <v>6714</v>
      </c>
      <c r="D237" s="817" t="s">
        <v>5410</v>
      </c>
      <c r="E237" s="817" t="s">
        <v>6715</v>
      </c>
      <c r="F237" s="818" t="s">
        <v>5458</v>
      </c>
      <c r="G237" s="819">
        <v>2.1</v>
      </c>
      <c r="H237" s="739">
        <v>43831</v>
      </c>
      <c r="I237" s="738"/>
      <c r="J237" s="738"/>
    </row>
    <row r="238" spans="1:10" ht="24" x14ac:dyDescent="0.35">
      <c r="A238" s="852">
        <v>43640</v>
      </c>
      <c r="B238" s="817" t="s">
        <v>6716</v>
      </c>
      <c r="C238" s="817" t="s">
        <v>5566</v>
      </c>
      <c r="D238" s="817" t="s">
        <v>5410</v>
      </c>
      <c r="E238" s="817" t="s">
        <v>6715</v>
      </c>
      <c r="F238" s="818" t="s">
        <v>5654</v>
      </c>
      <c r="G238" s="819"/>
      <c r="H238" s="739">
        <v>43831</v>
      </c>
      <c r="I238" s="738"/>
      <c r="J238" s="738"/>
    </row>
    <row r="239" spans="1:10" ht="24" x14ac:dyDescent="0.35">
      <c r="A239" s="852">
        <v>43640</v>
      </c>
      <c r="B239" s="817" t="s">
        <v>6717</v>
      </c>
      <c r="C239" s="817" t="s">
        <v>6718</v>
      </c>
      <c r="D239" s="817" t="s">
        <v>5410</v>
      </c>
      <c r="E239" s="817" t="s">
        <v>6715</v>
      </c>
      <c r="F239" s="818" t="s">
        <v>5474</v>
      </c>
      <c r="G239" s="819">
        <v>2.1</v>
      </c>
      <c r="H239" s="739">
        <v>43831</v>
      </c>
      <c r="I239" s="738"/>
      <c r="J239" s="738"/>
    </row>
    <row r="240" spans="1:10" ht="24" x14ac:dyDescent="0.35">
      <c r="A240" s="852">
        <v>43640</v>
      </c>
      <c r="B240" s="817" t="s">
        <v>6723</v>
      </c>
      <c r="C240" s="817" t="s">
        <v>125</v>
      </c>
      <c r="D240" s="817" t="s">
        <v>5630</v>
      </c>
      <c r="E240" s="817" t="s">
        <v>6724</v>
      </c>
      <c r="F240" s="818" t="s">
        <v>5654</v>
      </c>
      <c r="G240" s="819" t="s">
        <v>5238</v>
      </c>
      <c r="H240" s="739">
        <v>43831</v>
      </c>
      <c r="I240" s="738"/>
      <c r="J240" s="738"/>
    </row>
    <row r="241" spans="1:10" ht="24" x14ac:dyDescent="0.35">
      <c r="A241" s="852">
        <v>43640</v>
      </c>
      <c r="B241" s="817" t="s">
        <v>6725</v>
      </c>
      <c r="C241" s="817" t="s">
        <v>6726</v>
      </c>
      <c r="D241" s="817" t="s">
        <v>5630</v>
      </c>
      <c r="E241" s="817" t="s">
        <v>6727</v>
      </c>
      <c r="F241" s="818" t="s">
        <v>6929</v>
      </c>
      <c r="G241" s="819" t="s">
        <v>5238</v>
      </c>
      <c r="H241" s="739">
        <v>43831</v>
      </c>
      <c r="I241" s="738"/>
      <c r="J241" s="738"/>
    </row>
    <row r="242" spans="1:10" ht="24" x14ac:dyDescent="0.35">
      <c r="A242" s="852">
        <v>43640</v>
      </c>
      <c r="B242" s="817" t="s">
        <v>6728</v>
      </c>
      <c r="C242" s="817" t="s">
        <v>6726</v>
      </c>
      <c r="D242" s="817" t="s">
        <v>5630</v>
      </c>
      <c r="E242" s="817" t="s">
        <v>6729</v>
      </c>
      <c r="F242" s="818" t="s">
        <v>5428</v>
      </c>
      <c r="G242" s="819" t="s">
        <v>5238</v>
      </c>
      <c r="H242" s="739">
        <v>43831</v>
      </c>
      <c r="I242" s="738"/>
      <c r="J242" s="738"/>
    </row>
    <row r="243" spans="1:10" ht="36" x14ac:dyDescent="0.35">
      <c r="A243" s="852">
        <v>43640</v>
      </c>
      <c r="B243" s="817" t="s">
        <v>6730</v>
      </c>
      <c r="C243" s="817" t="s">
        <v>6731</v>
      </c>
      <c r="D243" s="817" t="s">
        <v>5630</v>
      </c>
      <c r="E243" s="817" t="s">
        <v>6732</v>
      </c>
      <c r="F243" s="818" t="s">
        <v>5428</v>
      </c>
      <c r="G243" s="819" t="s">
        <v>5238</v>
      </c>
      <c r="H243" s="739">
        <v>43831</v>
      </c>
      <c r="I243" s="738"/>
      <c r="J243" s="738"/>
    </row>
    <row r="244" spans="1:10" ht="36" x14ac:dyDescent="0.35">
      <c r="A244" s="852">
        <v>43640</v>
      </c>
      <c r="B244" s="817" t="s">
        <v>5788</v>
      </c>
      <c r="C244" s="817" t="s">
        <v>4065</v>
      </c>
      <c r="D244" s="817" t="s">
        <v>5410</v>
      </c>
      <c r="E244" s="817" t="s">
        <v>6916</v>
      </c>
      <c r="F244" s="818" t="s">
        <v>5298</v>
      </c>
      <c r="G244" s="818">
        <v>2.1</v>
      </c>
      <c r="H244" s="739">
        <v>43831</v>
      </c>
      <c r="I244" s="738"/>
      <c r="J244" s="738"/>
    </row>
    <row r="245" spans="1:10" ht="36" x14ac:dyDescent="0.35">
      <c r="A245" s="852">
        <v>43640</v>
      </c>
      <c r="B245" s="817" t="s">
        <v>5788</v>
      </c>
      <c r="C245" s="817" t="s">
        <v>4065</v>
      </c>
      <c r="D245" s="817" t="s">
        <v>5410</v>
      </c>
      <c r="E245" s="817" t="s">
        <v>6917</v>
      </c>
      <c r="F245" s="818" t="s">
        <v>5298</v>
      </c>
      <c r="G245" s="818">
        <v>2.1</v>
      </c>
      <c r="H245" s="739">
        <v>43831</v>
      </c>
      <c r="I245" s="738"/>
      <c r="J245" s="738"/>
    </row>
    <row r="246" spans="1:10" x14ac:dyDescent="0.35">
      <c r="A246" s="852">
        <v>43640</v>
      </c>
      <c r="B246" s="817" t="s">
        <v>5553</v>
      </c>
      <c r="C246" s="817" t="s">
        <v>6</v>
      </c>
      <c r="D246" s="817" t="s">
        <v>5630</v>
      </c>
      <c r="E246" s="817" t="s">
        <v>5554</v>
      </c>
      <c r="F246" s="818" t="s">
        <v>5468</v>
      </c>
      <c r="G246" s="818">
        <v>2.1</v>
      </c>
      <c r="H246" s="739">
        <v>43831</v>
      </c>
      <c r="I246" s="738"/>
      <c r="J246" s="738"/>
    </row>
    <row r="247" spans="1:10" ht="24" x14ac:dyDescent="0.35">
      <c r="A247" s="852">
        <v>43640</v>
      </c>
      <c r="B247" s="817" t="s">
        <v>6351</v>
      </c>
      <c r="C247" s="817" t="s">
        <v>5940</v>
      </c>
      <c r="D247" s="817" t="s">
        <v>5278</v>
      </c>
      <c r="E247" s="817" t="s">
        <v>6352</v>
      </c>
      <c r="F247" s="818" t="s">
        <v>5408</v>
      </c>
      <c r="G247" s="819">
        <v>2.1</v>
      </c>
      <c r="H247" s="739">
        <v>43831</v>
      </c>
      <c r="I247" s="738"/>
      <c r="J247" s="738"/>
    </row>
    <row r="248" spans="1:10" ht="36" x14ac:dyDescent="0.35">
      <c r="A248" s="852">
        <v>43640</v>
      </c>
      <c r="B248" s="817" t="s">
        <v>6740</v>
      </c>
      <c r="C248" s="817" t="s">
        <v>28</v>
      </c>
      <c r="D248" s="817" t="s">
        <v>5630</v>
      </c>
      <c r="E248" s="817" t="s">
        <v>6741</v>
      </c>
      <c r="F248" s="818" t="s">
        <v>5458</v>
      </c>
      <c r="G248" s="819">
        <v>2.1</v>
      </c>
      <c r="H248" s="739">
        <v>43831</v>
      </c>
      <c r="I248" s="738"/>
      <c r="J248" s="738"/>
    </row>
    <row r="249" spans="1:10" ht="24" x14ac:dyDescent="0.35">
      <c r="A249" s="852">
        <v>43640</v>
      </c>
      <c r="B249" s="817" t="s">
        <v>6719</v>
      </c>
      <c r="C249" s="817" t="s">
        <v>18</v>
      </c>
      <c r="D249" s="817" t="s">
        <v>5410</v>
      </c>
      <c r="E249" s="817" t="s">
        <v>6720</v>
      </c>
      <c r="F249" s="818" t="s">
        <v>5293</v>
      </c>
      <c r="G249" s="819">
        <v>2.1</v>
      </c>
      <c r="H249" s="739">
        <v>43831</v>
      </c>
      <c r="I249" s="738"/>
      <c r="J249" s="738"/>
    </row>
    <row r="250" spans="1:10" ht="24" x14ac:dyDescent="0.35">
      <c r="A250" s="852">
        <v>43640</v>
      </c>
      <c r="B250" s="817" t="s">
        <v>5584</v>
      </c>
      <c r="C250" s="817" t="s">
        <v>836</v>
      </c>
      <c r="D250" s="817" t="s">
        <v>5410</v>
      </c>
      <c r="E250" s="817" t="s">
        <v>5583</v>
      </c>
      <c r="F250" s="818" t="s">
        <v>2629</v>
      </c>
      <c r="G250" s="819" t="s">
        <v>5238</v>
      </c>
      <c r="H250" s="739">
        <v>43831</v>
      </c>
      <c r="I250" s="738"/>
      <c r="J250" s="738"/>
    </row>
    <row r="251" spans="1:10" ht="36" x14ac:dyDescent="0.35">
      <c r="A251" s="852">
        <v>43640</v>
      </c>
      <c r="B251" s="817" t="s">
        <v>5585</v>
      </c>
      <c r="C251" s="817" t="s">
        <v>2905</v>
      </c>
      <c r="D251" s="817" t="s">
        <v>5410</v>
      </c>
      <c r="E251" s="817" t="s">
        <v>5583</v>
      </c>
      <c r="F251" s="818" t="s">
        <v>5428</v>
      </c>
      <c r="G251" s="819" t="s">
        <v>5238</v>
      </c>
      <c r="H251" s="739">
        <v>43831</v>
      </c>
      <c r="I251" s="738"/>
      <c r="J251" s="738"/>
    </row>
    <row r="252" spans="1:10" x14ac:dyDescent="0.35">
      <c r="A252" s="852">
        <v>43640</v>
      </c>
      <c r="B252" s="817" t="s">
        <v>5605</v>
      </c>
      <c r="C252" s="817" t="s">
        <v>5606</v>
      </c>
      <c r="D252" s="817" t="s">
        <v>5269</v>
      </c>
      <c r="E252" s="817" t="s">
        <v>5296</v>
      </c>
      <c r="F252" s="818" t="s">
        <v>5293</v>
      </c>
      <c r="G252" s="819">
        <v>2.1</v>
      </c>
      <c r="H252" s="739">
        <v>43831</v>
      </c>
      <c r="I252" s="738"/>
      <c r="J252" s="738"/>
    </row>
    <row r="253" spans="1:10" ht="24" x14ac:dyDescent="0.35">
      <c r="A253" s="852">
        <v>43640</v>
      </c>
      <c r="B253" s="817" t="s">
        <v>5444</v>
      </c>
      <c r="C253" s="817" t="s">
        <v>5564</v>
      </c>
      <c r="D253" s="817" t="s">
        <v>5401</v>
      </c>
      <c r="E253" s="817" t="s">
        <v>5565</v>
      </c>
      <c r="F253" s="818" t="s">
        <v>5458</v>
      </c>
      <c r="G253" s="818">
        <v>2.1</v>
      </c>
      <c r="H253" s="739">
        <v>43831</v>
      </c>
      <c r="I253" s="738"/>
      <c r="J253" s="738"/>
    </row>
    <row r="254" spans="1:10" ht="36" x14ac:dyDescent="0.35">
      <c r="A254" s="852">
        <v>43640</v>
      </c>
      <c r="B254" s="741"/>
      <c r="C254" s="817" t="s">
        <v>6698</v>
      </c>
      <c r="D254" s="817" t="s">
        <v>5285</v>
      </c>
      <c r="E254" s="817" t="s">
        <v>6699</v>
      </c>
      <c r="F254" s="818" t="s">
        <v>5289</v>
      </c>
      <c r="G254" s="819">
        <v>2.1</v>
      </c>
      <c r="H254" s="739">
        <v>43831</v>
      </c>
      <c r="I254" s="738"/>
      <c r="J254" s="738"/>
    </row>
    <row r="255" spans="1:10" ht="36" x14ac:dyDescent="0.35">
      <c r="A255" s="852">
        <v>43640</v>
      </c>
      <c r="B255" s="741" t="s">
        <v>6700</v>
      </c>
      <c r="C255" s="817" t="s">
        <v>6698</v>
      </c>
      <c r="D255" s="817" t="s">
        <v>5269</v>
      </c>
      <c r="E255" s="817" t="s">
        <v>6699</v>
      </c>
      <c r="F255" s="818" t="s">
        <v>5289</v>
      </c>
      <c r="G255" s="819">
        <v>2.1</v>
      </c>
      <c r="H255" s="739">
        <v>43831</v>
      </c>
      <c r="I255" s="738"/>
      <c r="J255" s="738"/>
    </row>
    <row r="256" spans="1:10" ht="36" x14ac:dyDescent="0.35">
      <c r="A256" s="852">
        <v>43640</v>
      </c>
      <c r="B256" s="741" t="s">
        <v>6701</v>
      </c>
      <c r="C256" s="817" t="s">
        <v>6702</v>
      </c>
      <c r="D256" s="817" t="s">
        <v>5410</v>
      </c>
      <c r="E256" s="817" t="s">
        <v>6699</v>
      </c>
      <c r="F256" s="818" t="s">
        <v>5289</v>
      </c>
      <c r="G256" s="819">
        <v>2.1</v>
      </c>
      <c r="H256" s="739">
        <v>43831</v>
      </c>
      <c r="I256" s="738"/>
      <c r="J256" s="738"/>
    </row>
    <row r="257" spans="1:10" ht="36" x14ac:dyDescent="0.35">
      <c r="A257" s="852">
        <v>43640</v>
      </c>
      <c r="B257" s="741" t="s">
        <v>6703</v>
      </c>
      <c r="C257" s="817" t="s">
        <v>6702</v>
      </c>
      <c r="D257" s="817" t="s">
        <v>5401</v>
      </c>
      <c r="E257" s="817" t="s">
        <v>6699</v>
      </c>
      <c r="F257" s="818" t="s">
        <v>5289</v>
      </c>
      <c r="G257" s="819">
        <v>2.1</v>
      </c>
      <c r="H257" s="739">
        <v>43831</v>
      </c>
      <c r="I257" s="738"/>
      <c r="J257" s="738"/>
    </row>
    <row r="258" spans="1:10" ht="36" x14ac:dyDescent="0.35">
      <c r="A258" s="852">
        <v>43640</v>
      </c>
      <c r="B258" s="741"/>
      <c r="C258" s="817" t="s">
        <v>6704</v>
      </c>
      <c r="D258" s="817" t="s">
        <v>5285</v>
      </c>
      <c r="E258" s="817" t="s">
        <v>6699</v>
      </c>
      <c r="F258" s="818" t="s">
        <v>5289</v>
      </c>
      <c r="G258" s="819">
        <v>2.1</v>
      </c>
      <c r="H258" s="739">
        <v>43831</v>
      </c>
      <c r="I258" s="738"/>
      <c r="J258" s="738"/>
    </row>
    <row r="259" spans="1:10" ht="36" x14ac:dyDescent="0.35">
      <c r="A259" s="852">
        <v>43640</v>
      </c>
      <c r="B259" s="741" t="s">
        <v>6705</v>
      </c>
      <c r="C259" s="817" t="s">
        <v>6704</v>
      </c>
      <c r="D259" s="817" t="s">
        <v>5269</v>
      </c>
      <c r="E259" s="817" t="s">
        <v>6699</v>
      </c>
      <c r="F259" s="818" t="s">
        <v>5289</v>
      </c>
      <c r="G259" s="819">
        <v>2.1</v>
      </c>
      <c r="H259" s="739">
        <v>43831</v>
      </c>
      <c r="I259" s="738"/>
      <c r="J259" s="738"/>
    </row>
    <row r="260" spans="1:10" ht="36" x14ac:dyDescent="0.35">
      <c r="A260" s="852">
        <v>43640</v>
      </c>
      <c r="B260" s="741" t="s">
        <v>6705</v>
      </c>
      <c r="C260" s="817" t="s">
        <v>6706</v>
      </c>
      <c r="D260" s="817" t="s">
        <v>5410</v>
      </c>
      <c r="E260" s="817" t="s">
        <v>6699</v>
      </c>
      <c r="F260" s="818" t="s">
        <v>5289</v>
      </c>
      <c r="G260" s="819">
        <v>2.1</v>
      </c>
      <c r="H260" s="739">
        <v>43831</v>
      </c>
      <c r="I260" s="738"/>
      <c r="J260" s="738"/>
    </row>
    <row r="261" spans="1:10" ht="24" x14ac:dyDescent="0.35">
      <c r="A261" s="852">
        <v>43640</v>
      </c>
      <c r="B261" s="741" t="s">
        <v>6707</v>
      </c>
      <c r="C261" s="817" t="s">
        <v>5234</v>
      </c>
      <c r="D261" s="817" t="s">
        <v>5410</v>
      </c>
      <c r="E261" s="817" t="s">
        <v>6699</v>
      </c>
      <c r="F261" s="818" t="s">
        <v>5289</v>
      </c>
      <c r="G261" s="819">
        <v>2.1</v>
      </c>
      <c r="H261" s="739">
        <v>43831</v>
      </c>
      <c r="I261" s="738"/>
      <c r="J261" s="738"/>
    </row>
    <row r="262" spans="1:10" ht="120" x14ac:dyDescent="0.35">
      <c r="A262" s="852">
        <v>43640</v>
      </c>
      <c r="B262" s="741" t="s">
        <v>6708</v>
      </c>
      <c r="C262" s="817" t="s">
        <v>5430</v>
      </c>
      <c r="D262" s="817" t="s">
        <v>5410</v>
      </c>
      <c r="E262" s="817" t="s">
        <v>6709</v>
      </c>
      <c r="F262" s="818" t="s">
        <v>5289</v>
      </c>
      <c r="G262" s="819">
        <v>2.1</v>
      </c>
      <c r="H262" s="739">
        <v>43831</v>
      </c>
      <c r="I262" s="738"/>
      <c r="J262" s="738"/>
    </row>
    <row r="263" spans="1:10" x14ac:dyDescent="0.35"/>
    <row r="264" spans="1:10" hidden="1" x14ac:dyDescent="0.35"/>
    <row r="265" spans="1:10" hidden="1" x14ac:dyDescent="0.35"/>
    <row r="266" spans="1:10" hidden="1" x14ac:dyDescent="0.35"/>
    <row r="267" spans="1:10" hidden="1" x14ac:dyDescent="0.35"/>
    <row r="268" spans="1:10" hidden="1" x14ac:dyDescent="0.35"/>
    <row r="269" spans="1:10" hidden="1" x14ac:dyDescent="0.35"/>
    <row r="270" spans="1:10" hidden="1" x14ac:dyDescent="0.35"/>
    <row r="271" spans="1:10" hidden="1" x14ac:dyDescent="0.35"/>
    <row r="272" spans="1:10"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row r="284" hidden="1" x14ac:dyDescent="0.35"/>
    <row r="285" hidden="1" x14ac:dyDescent="0.35"/>
    <row r="286" hidden="1" x14ac:dyDescent="0.35"/>
    <row r="287" hidden="1" x14ac:dyDescent="0.35"/>
    <row r="288" hidden="1" x14ac:dyDescent="0.35"/>
    <row r="289" hidden="1" x14ac:dyDescent="0.35"/>
    <row r="290" hidden="1" x14ac:dyDescent="0.35"/>
    <row r="291" hidden="1" x14ac:dyDescent="0.35"/>
    <row r="292" hidden="1" x14ac:dyDescent="0.35"/>
    <row r="293" hidden="1" x14ac:dyDescent="0.35"/>
    <row r="294" hidden="1" x14ac:dyDescent="0.35"/>
    <row r="295" hidden="1" x14ac:dyDescent="0.35"/>
    <row r="296" hidden="1" x14ac:dyDescent="0.35"/>
    <row r="297" hidden="1" x14ac:dyDescent="0.35"/>
    <row r="298" hidden="1" x14ac:dyDescent="0.35"/>
    <row r="299" hidden="1" x14ac:dyDescent="0.35"/>
    <row r="300" hidden="1" x14ac:dyDescent="0.35"/>
    <row r="301" hidden="1" x14ac:dyDescent="0.35"/>
    <row r="302" hidden="1" x14ac:dyDescent="0.35"/>
    <row r="303" hidden="1" x14ac:dyDescent="0.35"/>
    <row r="304" hidden="1" x14ac:dyDescent="0.35"/>
    <row r="305" hidden="1" x14ac:dyDescent="0.35"/>
    <row r="306" hidden="1" x14ac:dyDescent="0.35"/>
    <row r="307" hidden="1" x14ac:dyDescent="0.35"/>
    <row r="308" hidden="1" x14ac:dyDescent="0.35"/>
    <row r="309" hidden="1" x14ac:dyDescent="0.35"/>
    <row r="310" hidden="1" x14ac:dyDescent="0.35"/>
    <row r="311" hidden="1" x14ac:dyDescent="0.35"/>
    <row r="312" hidden="1" x14ac:dyDescent="0.35"/>
    <row r="313" hidden="1" x14ac:dyDescent="0.35"/>
    <row r="314" hidden="1" x14ac:dyDescent="0.35"/>
    <row r="315" hidden="1" x14ac:dyDescent="0.35"/>
    <row r="316" hidden="1" x14ac:dyDescent="0.35"/>
    <row r="317" hidden="1" x14ac:dyDescent="0.35"/>
    <row r="318" hidden="1" x14ac:dyDescent="0.35"/>
    <row r="319" hidden="1" x14ac:dyDescent="0.35"/>
    <row r="320" hidden="1" x14ac:dyDescent="0.35"/>
    <row r="321" hidden="1" x14ac:dyDescent="0.35"/>
    <row r="322" hidden="1" x14ac:dyDescent="0.35"/>
    <row r="323" hidden="1" x14ac:dyDescent="0.35"/>
    <row r="324" hidden="1" x14ac:dyDescent="0.35"/>
    <row r="325" hidden="1" x14ac:dyDescent="0.35"/>
    <row r="326" hidden="1" x14ac:dyDescent="0.35"/>
    <row r="327" hidden="1" x14ac:dyDescent="0.35"/>
    <row r="328" hidden="1" x14ac:dyDescent="0.35"/>
    <row r="329" hidden="1" x14ac:dyDescent="0.35"/>
    <row r="330" hidden="1" x14ac:dyDescent="0.35"/>
    <row r="331" hidden="1" x14ac:dyDescent="0.35"/>
    <row r="332" hidden="1" x14ac:dyDescent="0.35"/>
    <row r="333" hidden="1" x14ac:dyDescent="0.35"/>
    <row r="334" hidden="1" x14ac:dyDescent="0.35"/>
    <row r="335" hidden="1" x14ac:dyDescent="0.35"/>
    <row r="336" hidden="1" x14ac:dyDescent="0.35"/>
    <row r="337" hidden="1" x14ac:dyDescent="0.35"/>
    <row r="338" hidden="1" x14ac:dyDescent="0.35"/>
    <row r="339" hidden="1" x14ac:dyDescent="0.35"/>
    <row r="340" hidden="1" x14ac:dyDescent="0.35"/>
    <row r="341" hidden="1" x14ac:dyDescent="0.35"/>
    <row r="342" hidden="1" x14ac:dyDescent="0.35"/>
    <row r="343" hidden="1" x14ac:dyDescent="0.35"/>
    <row r="344" hidden="1" x14ac:dyDescent="0.35"/>
    <row r="345" hidden="1" x14ac:dyDescent="0.35"/>
    <row r="346" hidden="1" x14ac:dyDescent="0.35"/>
    <row r="347" hidden="1" x14ac:dyDescent="0.35"/>
    <row r="348" hidden="1" x14ac:dyDescent="0.35"/>
    <row r="349" hidden="1" x14ac:dyDescent="0.35"/>
    <row r="350" hidden="1" x14ac:dyDescent="0.35"/>
    <row r="351" hidden="1" x14ac:dyDescent="0.35"/>
    <row r="352" hidden="1" x14ac:dyDescent="0.35"/>
    <row r="353" hidden="1" x14ac:dyDescent="0.35"/>
    <row r="354" hidden="1" x14ac:dyDescent="0.35"/>
    <row r="355" hidden="1" x14ac:dyDescent="0.35"/>
    <row r="356" hidden="1" x14ac:dyDescent="0.35"/>
    <row r="357" hidden="1" x14ac:dyDescent="0.35"/>
    <row r="358" hidden="1" x14ac:dyDescent="0.35"/>
    <row r="359" hidden="1" x14ac:dyDescent="0.35"/>
    <row r="360" hidden="1" x14ac:dyDescent="0.35"/>
    <row r="361" hidden="1" x14ac:dyDescent="0.35"/>
    <row r="362" hidden="1" x14ac:dyDescent="0.35"/>
    <row r="363" hidden="1" x14ac:dyDescent="0.35"/>
    <row r="364" hidden="1" x14ac:dyDescent="0.35"/>
    <row r="365" hidden="1" x14ac:dyDescent="0.35"/>
    <row r="366" hidden="1" x14ac:dyDescent="0.35"/>
    <row r="367" hidden="1" x14ac:dyDescent="0.35"/>
    <row r="368"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hidden="1" x14ac:dyDescent="0.35"/>
    <row r="523" hidden="1" x14ac:dyDescent="0.35"/>
    <row r="524" hidden="1" x14ac:dyDescent="0.35"/>
    <row r="525" hidden="1" x14ac:dyDescent="0.35"/>
    <row r="526" hidden="1" x14ac:dyDescent="0.35"/>
    <row r="527" hidden="1" x14ac:dyDescent="0.35"/>
    <row r="528" hidden="1" x14ac:dyDescent="0.35"/>
    <row r="529" hidden="1" x14ac:dyDescent="0.35"/>
    <row r="530" hidden="1" x14ac:dyDescent="0.35"/>
    <row r="531" hidden="1" x14ac:dyDescent="0.35"/>
    <row r="532" hidden="1" x14ac:dyDescent="0.35"/>
    <row r="533" hidden="1" x14ac:dyDescent="0.35"/>
    <row r="534" hidden="1" x14ac:dyDescent="0.35"/>
    <row r="535" hidden="1" x14ac:dyDescent="0.35"/>
    <row r="536" hidden="1" x14ac:dyDescent="0.35"/>
    <row r="537" hidden="1" x14ac:dyDescent="0.35"/>
    <row r="538" hidden="1" x14ac:dyDescent="0.35"/>
    <row r="539" hidden="1" x14ac:dyDescent="0.35"/>
    <row r="540" hidden="1" x14ac:dyDescent="0.35"/>
    <row r="541" hidden="1" x14ac:dyDescent="0.35"/>
    <row r="542" hidden="1" x14ac:dyDescent="0.35"/>
    <row r="543" hidden="1" x14ac:dyDescent="0.35"/>
    <row r="544" hidden="1" x14ac:dyDescent="0.35"/>
    <row r="545" hidden="1" x14ac:dyDescent="0.35"/>
    <row r="546" hidden="1" x14ac:dyDescent="0.35"/>
    <row r="547" hidden="1" x14ac:dyDescent="0.35"/>
    <row r="548" hidden="1" x14ac:dyDescent="0.35"/>
    <row r="549" hidden="1" x14ac:dyDescent="0.35"/>
    <row r="550" hidden="1" x14ac:dyDescent="0.35"/>
    <row r="551" hidden="1" x14ac:dyDescent="0.35"/>
    <row r="552" hidden="1" x14ac:dyDescent="0.35"/>
    <row r="553" hidden="1" x14ac:dyDescent="0.35"/>
    <row r="554" hidden="1" x14ac:dyDescent="0.35"/>
    <row r="555" hidden="1" x14ac:dyDescent="0.35"/>
    <row r="556" hidden="1" x14ac:dyDescent="0.35"/>
    <row r="557" hidden="1" x14ac:dyDescent="0.35"/>
    <row r="558" hidden="1" x14ac:dyDescent="0.35"/>
    <row r="559" hidden="1" x14ac:dyDescent="0.35"/>
    <row r="560" hidden="1" x14ac:dyDescent="0.35"/>
    <row r="561" hidden="1" x14ac:dyDescent="0.35"/>
    <row r="562" hidden="1" x14ac:dyDescent="0.35"/>
    <row r="563" hidden="1" x14ac:dyDescent="0.35"/>
    <row r="564" hidden="1" x14ac:dyDescent="0.35"/>
    <row r="565" hidden="1" x14ac:dyDescent="0.35"/>
    <row r="566" hidden="1" x14ac:dyDescent="0.35"/>
    <row r="567" hidden="1" x14ac:dyDescent="0.35"/>
    <row r="568" hidden="1" x14ac:dyDescent="0.35"/>
    <row r="569" hidden="1" x14ac:dyDescent="0.35"/>
    <row r="570" hidden="1" x14ac:dyDescent="0.35"/>
    <row r="571" hidden="1" x14ac:dyDescent="0.35"/>
    <row r="572" hidden="1" x14ac:dyDescent="0.35"/>
    <row r="573" hidden="1" x14ac:dyDescent="0.35"/>
    <row r="574" hidden="1" x14ac:dyDescent="0.35"/>
    <row r="575" hidden="1" x14ac:dyDescent="0.35"/>
    <row r="576" hidden="1" x14ac:dyDescent="0.35"/>
    <row r="577" hidden="1" x14ac:dyDescent="0.35"/>
    <row r="578" hidden="1" x14ac:dyDescent="0.35"/>
    <row r="579" hidden="1" x14ac:dyDescent="0.35"/>
    <row r="580" hidden="1" x14ac:dyDescent="0.35"/>
    <row r="581" hidden="1" x14ac:dyDescent="0.35"/>
    <row r="582" hidden="1" x14ac:dyDescent="0.35"/>
    <row r="583" hidden="1" x14ac:dyDescent="0.35"/>
    <row r="584" hidden="1" x14ac:dyDescent="0.35"/>
    <row r="585" hidden="1" x14ac:dyDescent="0.35"/>
    <row r="586" hidden="1" x14ac:dyDescent="0.35"/>
    <row r="587" hidden="1" x14ac:dyDescent="0.35"/>
    <row r="588" hidden="1" x14ac:dyDescent="0.35"/>
    <row r="589" hidden="1" x14ac:dyDescent="0.35"/>
    <row r="590" hidden="1" x14ac:dyDescent="0.35"/>
    <row r="591" hidden="1" x14ac:dyDescent="0.35"/>
    <row r="592" hidden="1" x14ac:dyDescent="0.35"/>
    <row r="593" hidden="1" x14ac:dyDescent="0.35"/>
    <row r="594" hidden="1" x14ac:dyDescent="0.35"/>
    <row r="595" hidden="1" x14ac:dyDescent="0.35"/>
    <row r="596" hidden="1" x14ac:dyDescent="0.35"/>
    <row r="597" hidden="1" x14ac:dyDescent="0.35"/>
    <row r="598" hidden="1" x14ac:dyDescent="0.35"/>
    <row r="599" hidden="1" x14ac:dyDescent="0.35"/>
    <row r="600" hidden="1" x14ac:dyDescent="0.35"/>
    <row r="601" hidden="1" x14ac:dyDescent="0.35"/>
    <row r="602" hidden="1" x14ac:dyDescent="0.35"/>
    <row r="603" hidden="1" x14ac:dyDescent="0.35"/>
    <row r="604" hidden="1" x14ac:dyDescent="0.35"/>
    <row r="605" hidden="1" x14ac:dyDescent="0.35"/>
    <row r="606" hidden="1" x14ac:dyDescent="0.35"/>
    <row r="607" hidden="1" x14ac:dyDescent="0.35"/>
    <row r="608" hidden="1" x14ac:dyDescent="0.35"/>
    <row r="609" hidden="1" x14ac:dyDescent="0.35"/>
    <row r="610" hidden="1" x14ac:dyDescent="0.35"/>
    <row r="611" hidden="1" x14ac:dyDescent="0.35"/>
    <row r="612" hidden="1" x14ac:dyDescent="0.35"/>
    <row r="613" hidden="1" x14ac:dyDescent="0.35"/>
    <row r="614" hidden="1" x14ac:dyDescent="0.35"/>
    <row r="615" hidden="1" x14ac:dyDescent="0.35"/>
    <row r="616" hidden="1" x14ac:dyDescent="0.35"/>
    <row r="617" hidden="1" x14ac:dyDescent="0.35"/>
    <row r="618" hidden="1" x14ac:dyDescent="0.35"/>
    <row r="619" hidden="1" x14ac:dyDescent="0.35"/>
    <row r="620" hidden="1" x14ac:dyDescent="0.35"/>
    <row r="621" hidden="1" x14ac:dyDescent="0.35"/>
    <row r="622" hidden="1" x14ac:dyDescent="0.35"/>
    <row r="623" hidden="1" x14ac:dyDescent="0.35"/>
    <row r="624" hidden="1" x14ac:dyDescent="0.35"/>
    <row r="625" hidden="1" x14ac:dyDescent="0.35"/>
    <row r="626" hidden="1" x14ac:dyDescent="0.35"/>
    <row r="627" hidden="1" x14ac:dyDescent="0.35"/>
    <row r="628" hidden="1" x14ac:dyDescent="0.35"/>
    <row r="629" hidden="1" x14ac:dyDescent="0.35"/>
    <row r="630" hidden="1" x14ac:dyDescent="0.35"/>
    <row r="631" hidden="1" x14ac:dyDescent="0.35"/>
    <row r="632" hidden="1" x14ac:dyDescent="0.35"/>
    <row r="633" hidden="1" x14ac:dyDescent="0.35"/>
    <row r="634" hidden="1" x14ac:dyDescent="0.35"/>
    <row r="635" hidden="1" x14ac:dyDescent="0.35"/>
    <row r="636" hidden="1" x14ac:dyDescent="0.35"/>
    <row r="637" hidden="1" x14ac:dyDescent="0.35"/>
    <row r="638" hidden="1" x14ac:dyDescent="0.35"/>
    <row r="639" hidden="1" x14ac:dyDescent="0.35"/>
    <row r="640" hidden="1" x14ac:dyDescent="0.35"/>
    <row r="641" hidden="1" x14ac:dyDescent="0.35"/>
    <row r="642" hidden="1" x14ac:dyDescent="0.35"/>
    <row r="643" hidden="1" x14ac:dyDescent="0.35"/>
    <row r="644" hidden="1" x14ac:dyDescent="0.35"/>
    <row r="645" hidden="1" x14ac:dyDescent="0.35"/>
    <row r="646" hidden="1" x14ac:dyDescent="0.35"/>
    <row r="647" hidden="1" x14ac:dyDescent="0.35"/>
    <row r="648" hidden="1" x14ac:dyDescent="0.35"/>
    <row r="649" hidden="1" x14ac:dyDescent="0.35"/>
    <row r="650" hidden="1" x14ac:dyDescent="0.35"/>
    <row r="651" hidden="1" x14ac:dyDescent="0.35"/>
    <row r="652" hidden="1" x14ac:dyDescent="0.35"/>
    <row r="653" hidden="1" x14ac:dyDescent="0.35"/>
    <row r="654" hidden="1" x14ac:dyDescent="0.35"/>
    <row r="655" hidden="1" x14ac:dyDescent="0.35"/>
    <row r="656" hidden="1" x14ac:dyDescent="0.35"/>
    <row r="657" hidden="1" x14ac:dyDescent="0.35"/>
    <row r="658" hidden="1" x14ac:dyDescent="0.35"/>
    <row r="659" hidden="1" x14ac:dyDescent="0.35"/>
    <row r="660" hidden="1" x14ac:dyDescent="0.35"/>
    <row r="661" hidden="1" x14ac:dyDescent="0.35"/>
    <row r="662" hidden="1" x14ac:dyDescent="0.35"/>
    <row r="663" hidden="1" x14ac:dyDescent="0.35"/>
    <row r="664" hidden="1" x14ac:dyDescent="0.35"/>
    <row r="665" hidden="1" x14ac:dyDescent="0.35"/>
    <row r="666" hidden="1" x14ac:dyDescent="0.35"/>
    <row r="667" hidden="1" x14ac:dyDescent="0.35"/>
    <row r="668" hidden="1" x14ac:dyDescent="0.35"/>
    <row r="669" hidden="1" x14ac:dyDescent="0.35"/>
    <row r="670" hidden="1" x14ac:dyDescent="0.35"/>
    <row r="671" hidden="1" x14ac:dyDescent="0.35"/>
    <row r="672" hidden="1" x14ac:dyDescent="0.35"/>
    <row r="673" hidden="1" x14ac:dyDescent="0.35"/>
    <row r="674" hidden="1" x14ac:dyDescent="0.35"/>
    <row r="675" hidden="1" x14ac:dyDescent="0.35"/>
    <row r="676" hidden="1" x14ac:dyDescent="0.35"/>
    <row r="677" hidden="1" x14ac:dyDescent="0.35"/>
    <row r="678" hidden="1" x14ac:dyDescent="0.35"/>
    <row r="679" hidden="1" x14ac:dyDescent="0.35"/>
    <row r="680" hidden="1" x14ac:dyDescent="0.35"/>
    <row r="681" hidden="1" x14ac:dyDescent="0.35"/>
    <row r="682" hidden="1" x14ac:dyDescent="0.35"/>
    <row r="683" hidden="1" x14ac:dyDescent="0.35"/>
    <row r="684" hidden="1" x14ac:dyDescent="0.35"/>
    <row r="685" hidden="1" x14ac:dyDescent="0.35"/>
    <row r="686" hidden="1" x14ac:dyDescent="0.35"/>
    <row r="687" hidden="1" x14ac:dyDescent="0.35"/>
    <row r="688" hidden="1" x14ac:dyDescent="0.35"/>
    <row r="689" hidden="1" x14ac:dyDescent="0.35"/>
    <row r="690" hidden="1" x14ac:dyDescent="0.35"/>
    <row r="691" hidden="1" x14ac:dyDescent="0.35"/>
    <row r="692" hidden="1" x14ac:dyDescent="0.35"/>
    <row r="693" hidden="1" x14ac:dyDescent="0.35"/>
    <row r="694" hidden="1" x14ac:dyDescent="0.35"/>
    <row r="695" hidden="1" x14ac:dyDescent="0.35"/>
    <row r="696" hidden="1" x14ac:dyDescent="0.35"/>
    <row r="697" hidden="1" x14ac:dyDescent="0.35"/>
    <row r="698" hidden="1" x14ac:dyDescent="0.35"/>
    <row r="699" hidden="1" x14ac:dyDescent="0.35"/>
    <row r="700" hidden="1" x14ac:dyDescent="0.35"/>
    <row r="701" hidden="1" x14ac:dyDescent="0.35"/>
    <row r="702" hidden="1" x14ac:dyDescent="0.35"/>
    <row r="703" hidden="1" x14ac:dyDescent="0.35"/>
    <row r="704" hidden="1" x14ac:dyDescent="0.35"/>
    <row r="705" hidden="1" x14ac:dyDescent="0.35"/>
    <row r="706" hidden="1" x14ac:dyDescent="0.35"/>
    <row r="707" hidden="1" x14ac:dyDescent="0.35"/>
    <row r="708" hidden="1" x14ac:dyDescent="0.35"/>
    <row r="709" hidden="1" x14ac:dyDescent="0.35"/>
    <row r="710" hidden="1" x14ac:dyDescent="0.35"/>
    <row r="711" hidden="1" x14ac:dyDescent="0.35"/>
    <row r="712" hidden="1" x14ac:dyDescent="0.35"/>
    <row r="713" hidden="1" x14ac:dyDescent="0.35"/>
    <row r="714" hidden="1" x14ac:dyDescent="0.35"/>
    <row r="715" hidden="1" x14ac:dyDescent="0.35"/>
    <row r="716" hidden="1" x14ac:dyDescent="0.35"/>
    <row r="717" hidden="1" x14ac:dyDescent="0.35"/>
    <row r="718" hidden="1" x14ac:dyDescent="0.35"/>
    <row r="719" hidden="1" x14ac:dyDescent="0.35"/>
    <row r="720" hidden="1" x14ac:dyDescent="0.35"/>
    <row r="721" hidden="1" x14ac:dyDescent="0.35"/>
    <row r="722" hidden="1" x14ac:dyDescent="0.35"/>
    <row r="723" hidden="1" x14ac:dyDescent="0.35"/>
    <row r="724" hidden="1" x14ac:dyDescent="0.35"/>
    <row r="725" hidden="1" x14ac:dyDescent="0.35"/>
    <row r="726" hidden="1" x14ac:dyDescent="0.35"/>
    <row r="727" hidden="1" x14ac:dyDescent="0.35"/>
    <row r="728" hidden="1" x14ac:dyDescent="0.35"/>
    <row r="729" hidden="1" x14ac:dyDescent="0.35"/>
    <row r="730" hidden="1" x14ac:dyDescent="0.35"/>
    <row r="731" hidden="1" x14ac:dyDescent="0.35"/>
    <row r="732" hidden="1" x14ac:dyDescent="0.35"/>
    <row r="733" hidden="1" x14ac:dyDescent="0.35"/>
    <row r="734" hidden="1" x14ac:dyDescent="0.35"/>
    <row r="735" hidden="1" x14ac:dyDescent="0.35"/>
    <row r="736" hidden="1" x14ac:dyDescent="0.35"/>
    <row r="737" hidden="1" x14ac:dyDescent="0.35"/>
    <row r="738" hidden="1" x14ac:dyDescent="0.35"/>
    <row r="739" hidden="1" x14ac:dyDescent="0.35"/>
    <row r="740" hidden="1" x14ac:dyDescent="0.35"/>
    <row r="741" hidden="1" x14ac:dyDescent="0.35"/>
    <row r="742" hidden="1" x14ac:dyDescent="0.35"/>
    <row r="743" hidden="1" x14ac:dyDescent="0.35"/>
    <row r="744" hidden="1" x14ac:dyDescent="0.35"/>
    <row r="745" hidden="1" x14ac:dyDescent="0.35"/>
    <row r="746" hidden="1" x14ac:dyDescent="0.35"/>
    <row r="747" hidden="1" x14ac:dyDescent="0.35"/>
    <row r="748" hidden="1" x14ac:dyDescent="0.35"/>
    <row r="749" hidden="1" x14ac:dyDescent="0.35"/>
    <row r="750" hidden="1" x14ac:dyDescent="0.35"/>
    <row r="751" hidden="1" x14ac:dyDescent="0.35"/>
    <row r="752" hidden="1" x14ac:dyDescent="0.35"/>
    <row r="753" hidden="1" x14ac:dyDescent="0.35"/>
    <row r="754" hidden="1" x14ac:dyDescent="0.35"/>
    <row r="755" hidden="1" x14ac:dyDescent="0.35"/>
    <row r="756" hidden="1" x14ac:dyDescent="0.35"/>
    <row r="757" hidden="1" x14ac:dyDescent="0.35"/>
    <row r="758" hidden="1" x14ac:dyDescent="0.35"/>
    <row r="759" hidden="1" x14ac:dyDescent="0.35"/>
    <row r="760" hidden="1" x14ac:dyDescent="0.35"/>
    <row r="761" hidden="1" x14ac:dyDescent="0.35"/>
    <row r="762" hidden="1" x14ac:dyDescent="0.35"/>
    <row r="763" hidden="1" x14ac:dyDescent="0.35"/>
    <row r="764" hidden="1" x14ac:dyDescent="0.35"/>
    <row r="765" hidden="1" x14ac:dyDescent="0.35"/>
    <row r="766" hidden="1" x14ac:dyDescent="0.35"/>
    <row r="767" hidden="1" x14ac:dyDescent="0.35"/>
    <row r="768" hidden="1" x14ac:dyDescent="0.35"/>
    <row r="769" hidden="1" x14ac:dyDescent="0.35"/>
    <row r="770" hidden="1" x14ac:dyDescent="0.35"/>
    <row r="771" hidden="1" x14ac:dyDescent="0.35"/>
    <row r="772" hidden="1" x14ac:dyDescent="0.35"/>
    <row r="773" hidden="1" x14ac:dyDescent="0.35"/>
    <row r="774" hidden="1" x14ac:dyDescent="0.35"/>
    <row r="775" hidden="1" x14ac:dyDescent="0.35"/>
    <row r="776" hidden="1" x14ac:dyDescent="0.35"/>
    <row r="777" hidden="1" x14ac:dyDescent="0.35"/>
    <row r="778" hidden="1" x14ac:dyDescent="0.35"/>
    <row r="779" hidden="1" x14ac:dyDescent="0.35"/>
    <row r="780" hidden="1" x14ac:dyDescent="0.35"/>
    <row r="781" hidden="1" x14ac:dyDescent="0.35"/>
    <row r="782" hidden="1" x14ac:dyDescent="0.35"/>
    <row r="783" hidden="1" x14ac:dyDescent="0.35"/>
    <row r="784" hidden="1" x14ac:dyDescent="0.35"/>
    <row r="785" hidden="1" x14ac:dyDescent="0.35"/>
    <row r="786" hidden="1" x14ac:dyDescent="0.35"/>
    <row r="787" hidden="1" x14ac:dyDescent="0.35"/>
    <row r="788" hidden="1" x14ac:dyDescent="0.35"/>
    <row r="789" hidden="1" x14ac:dyDescent="0.35"/>
    <row r="790" hidden="1" x14ac:dyDescent="0.35"/>
    <row r="791" hidden="1" x14ac:dyDescent="0.35"/>
    <row r="792" hidden="1" x14ac:dyDescent="0.35"/>
    <row r="793" hidden="1" x14ac:dyDescent="0.35"/>
    <row r="794" hidden="1" x14ac:dyDescent="0.35"/>
    <row r="795" hidden="1" x14ac:dyDescent="0.35"/>
    <row r="796" hidden="1" x14ac:dyDescent="0.35"/>
    <row r="797" hidden="1" x14ac:dyDescent="0.35"/>
    <row r="798" hidden="1" x14ac:dyDescent="0.35"/>
    <row r="799" hidden="1" x14ac:dyDescent="0.35"/>
    <row r="800" hidden="1" x14ac:dyDescent="0.35"/>
    <row r="801" hidden="1" x14ac:dyDescent="0.35"/>
    <row r="802" hidden="1" x14ac:dyDescent="0.35"/>
    <row r="803" hidden="1" x14ac:dyDescent="0.35"/>
    <row r="804" hidden="1" x14ac:dyDescent="0.35"/>
    <row r="805" hidden="1" x14ac:dyDescent="0.35"/>
    <row r="806" hidden="1" x14ac:dyDescent="0.35"/>
    <row r="807" hidden="1" x14ac:dyDescent="0.35"/>
    <row r="808" hidden="1" x14ac:dyDescent="0.35"/>
    <row r="809" hidden="1" x14ac:dyDescent="0.35"/>
    <row r="810" hidden="1" x14ac:dyDescent="0.35"/>
    <row r="811" hidden="1" x14ac:dyDescent="0.35"/>
    <row r="812" hidden="1" x14ac:dyDescent="0.35"/>
    <row r="813" hidden="1" x14ac:dyDescent="0.35"/>
    <row r="814" hidden="1" x14ac:dyDescent="0.35"/>
    <row r="815" hidden="1" x14ac:dyDescent="0.35"/>
    <row r="816" hidden="1" x14ac:dyDescent="0.35"/>
    <row r="817" hidden="1" x14ac:dyDescent="0.35"/>
    <row r="818" hidden="1" x14ac:dyDescent="0.35"/>
    <row r="819" hidden="1" x14ac:dyDescent="0.35"/>
    <row r="820" hidden="1" x14ac:dyDescent="0.35"/>
    <row r="821" hidden="1" x14ac:dyDescent="0.35"/>
    <row r="822" hidden="1" x14ac:dyDescent="0.35"/>
    <row r="823" hidden="1" x14ac:dyDescent="0.35"/>
    <row r="824" hidden="1" x14ac:dyDescent="0.35"/>
    <row r="825" hidden="1" x14ac:dyDescent="0.35"/>
    <row r="826" hidden="1" x14ac:dyDescent="0.35"/>
    <row r="827" hidden="1" x14ac:dyDescent="0.35"/>
    <row r="828" hidden="1" x14ac:dyDescent="0.35"/>
    <row r="829" hidden="1" x14ac:dyDescent="0.35"/>
    <row r="830" hidden="1" x14ac:dyDescent="0.35"/>
    <row r="831" hidden="1" x14ac:dyDescent="0.35"/>
    <row r="832" hidden="1" x14ac:dyDescent="0.35"/>
    <row r="833" hidden="1" x14ac:dyDescent="0.35"/>
    <row r="834" hidden="1" x14ac:dyDescent="0.35"/>
    <row r="835" hidden="1" x14ac:dyDescent="0.35"/>
    <row r="836" hidden="1" x14ac:dyDescent="0.35"/>
    <row r="837" hidden="1" x14ac:dyDescent="0.35"/>
    <row r="838" hidden="1" x14ac:dyDescent="0.35"/>
    <row r="839" hidden="1" x14ac:dyDescent="0.35"/>
    <row r="840" hidden="1" x14ac:dyDescent="0.35"/>
    <row r="841" hidden="1" x14ac:dyDescent="0.35"/>
    <row r="842" hidden="1" x14ac:dyDescent="0.35"/>
    <row r="843" hidden="1" x14ac:dyDescent="0.35"/>
    <row r="844" hidden="1" x14ac:dyDescent="0.35"/>
    <row r="845" hidden="1" x14ac:dyDescent="0.35"/>
    <row r="846" hidden="1" x14ac:dyDescent="0.35"/>
    <row r="847" hidden="1" x14ac:dyDescent="0.35"/>
    <row r="848" hidden="1" x14ac:dyDescent="0.35"/>
    <row r="849" hidden="1" x14ac:dyDescent="0.35"/>
    <row r="850" hidden="1" x14ac:dyDescent="0.35"/>
    <row r="851" hidden="1" x14ac:dyDescent="0.35"/>
    <row r="852" hidden="1" x14ac:dyDescent="0.35"/>
    <row r="853" hidden="1" x14ac:dyDescent="0.35"/>
    <row r="854" hidden="1" x14ac:dyDescent="0.35"/>
    <row r="855" hidden="1" x14ac:dyDescent="0.35"/>
    <row r="856" hidden="1" x14ac:dyDescent="0.35"/>
    <row r="857" hidden="1" x14ac:dyDescent="0.35"/>
    <row r="858" hidden="1" x14ac:dyDescent="0.35"/>
    <row r="859" hidden="1" x14ac:dyDescent="0.35"/>
    <row r="860" hidden="1" x14ac:dyDescent="0.35"/>
    <row r="861" hidden="1" x14ac:dyDescent="0.35"/>
    <row r="862" hidden="1" x14ac:dyDescent="0.35"/>
    <row r="863" hidden="1" x14ac:dyDescent="0.35"/>
    <row r="864" hidden="1" x14ac:dyDescent="0.35"/>
    <row r="865" hidden="1" x14ac:dyDescent="0.35"/>
    <row r="866" hidden="1" x14ac:dyDescent="0.35"/>
    <row r="867" hidden="1" x14ac:dyDescent="0.35"/>
    <row r="868" hidden="1" x14ac:dyDescent="0.35"/>
    <row r="869" hidden="1" x14ac:dyDescent="0.35"/>
    <row r="870" hidden="1" x14ac:dyDescent="0.35"/>
    <row r="871" hidden="1" x14ac:dyDescent="0.35"/>
    <row r="872" hidden="1" x14ac:dyDescent="0.35"/>
    <row r="873" hidden="1" x14ac:dyDescent="0.35"/>
    <row r="874" hidden="1" x14ac:dyDescent="0.35"/>
    <row r="875" hidden="1" x14ac:dyDescent="0.35"/>
    <row r="876" hidden="1" x14ac:dyDescent="0.35"/>
    <row r="877" hidden="1" x14ac:dyDescent="0.35"/>
    <row r="878" hidden="1" x14ac:dyDescent="0.35"/>
    <row r="879" hidden="1" x14ac:dyDescent="0.35"/>
    <row r="880" hidden="1" x14ac:dyDescent="0.35"/>
    <row r="881" hidden="1" x14ac:dyDescent="0.35"/>
    <row r="882" hidden="1" x14ac:dyDescent="0.35"/>
    <row r="883" hidden="1" x14ac:dyDescent="0.35"/>
    <row r="884" hidden="1" x14ac:dyDescent="0.35"/>
    <row r="885" hidden="1" x14ac:dyDescent="0.35"/>
    <row r="886" hidden="1" x14ac:dyDescent="0.35"/>
    <row r="887" hidden="1" x14ac:dyDescent="0.35"/>
    <row r="888" hidden="1" x14ac:dyDescent="0.35"/>
    <row r="889" hidden="1" x14ac:dyDescent="0.35"/>
    <row r="890" hidden="1" x14ac:dyDescent="0.35"/>
    <row r="891" hidden="1" x14ac:dyDescent="0.35"/>
    <row r="892" hidden="1" x14ac:dyDescent="0.35"/>
    <row r="893" hidden="1" x14ac:dyDescent="0.35"/>
    <row r="894" hidden="1" x14ac:dyDescent="0.35"/>
    <row r="895" hidden="1" x14ac:dyDescent="0.35"/>
    <row r="896" hidden="1" x14ac:dyDescent="0.35"/>
    <row r="897" hidden="1" x14ac:dyDescent="0.35"/>
    <row r="898" hidden="1" x14ac:dyDescent="0.35"/>
    <row r="899" hidden="1" x14ac:dyDescent="0.35"/>
    <row r="900" hidden="1" x14ac:dyDescent="0.35"/>
    <row r="901" hidden="1" x14ac:dyDescent="0.35"/>
    <row r="902" hidden="1" x14ac:dyDescent="0.35"/>
    <row r="903" hidden="1" x14ac:dyDescent="0.35"/>
    <row r="904" hidden="1" x14ac:dyDescent="0.35"/>
    <row r="905" hidden="1" x14ac:dyDescent="0.35"/>
    <row r="906" hidden="1" x14ac:dyDescent="0.35"/>
    <row r="907" hidden="1" x14ac:dyDescent="0.35"/>
    <row r="908" hidden="1" x14ac:dyDescent="0.35"/>
    <row r="909" hidden="1" x14ac:dyDescent="0.35"/>
    <row r="910" hidden="1" x14ac:dyDescent="0.35"/>
    <row r="911" hidden="1" x14ac:dyDescent="0.35"/>
    <row r="912" hidden="1" x14ac:dyDescent="0.35"/>
    <row r="913" hidden="1" x14ac:dyDescent="0.35"/>
    <row r="914" hidden="1" x14ac:dyDescent="0.35"/>
    <row r="915" hidden="1" x14ac:dyDescent="0.35"/>
    <row r="916" hidden="1" x14ac:dyDescent="0.35"/>
    <row r="917" hidden="1" x14ac:dyDescent="0.35"/>
    <row r="918" hidden="1" x14ac:dyDescent="0.35"/>
    <row r="919" hidden="1" x14ac:dyDescent="0.35"/>
    <row r="920" hidden="1" x14ac:dyDescent="0.35"/>
    <row r="921" hidden="1" x14ac:dyDescent="0.35"/>
    <row r="922" hidden="1" x14ac:dyDescent="0.35"/>
    <row r="923" hidden="1" x14ac:dyDescent="0.35"/>
    <row r="924" hidden="1" x14ac:dyDescent="0.35"/>
    <row r="925" hidden="1" x14ac:dyDescent="0.35"/>
    <row r="926" hidden="1" x14ac:dyDescent="0.35"/>
    <row r="927" hidden="1" x14ac:dyDescent="0.35"/>
    <row r="928" hidden="1" x14ac:dyDescent="0.35"/>
    <row r="929" hidden="1" x14ac:dyDescent="0.35"/>
    <row r="930" hidden="1" x14ac:dyDescent="0.35"/>
    <row r="931" hidden="1" x14ac:dyDescent="0.35"/>
    <row r="932" hidden="1" x14ac:dyDescent="0.35"/>
    <row r="933" hidden="1" x14ac:dyDescent="0.35"/>
    <row r="934" hidden="1" x14ac:dyDescent="0.35"/>
    <row r="935" hidden="1" x14ac:dyDescent="0.35"/>
    <row r="936" hidden="1" x14ac:dyDescent="0.35"/>
    <row r="937" hidden="1" x14ac:dyDescent="0.35"/>
    <row r="938" hidden="1" x14ac:dyDescent="0.35"/>
    <row r="939" hidden="1" x14ac:dyDescent="0.35"/>
    <row r="940" hidden="1" x14ac:dyDescent="0.35"/>
    <row r="941" hidden="1" x14ac:dyDescent="0.35"/>
    <row r="942" hidden="1" x14ac:dyDescent="0.35"/>
    <row r="943" hidden="1" x14ac:dyDescent="0.35"/>
    <row r="944" hidden="1" x14ac:dyDescent="0.35"/>
    <row r="945" hidden="1" x14ac:dyDescent="0.35"/>
    <row r="946" hidden="1" x14ac:dyDescent="0.35"/>
    <row r="947" hidden="1" x14ac:dyDescent="0.35"/>
    <row r="948" hidden="1" x14ac:dyDescent="0.35"/>
    <row r="949" hidden="1" x14ac:dyDescent="0.35"/>
    <row r="950" hidden="1" x14ac:dyDescent="0.35"/>
    <row r="951" hidden="1" x14ac:dyDescent="0.35"/>
    <row r="952" hidden="1" x14ac:dyDescent="0.35"/>
    <row r="953" hidden="1" x14ac:dyDescent="0.35"/>
    <row r="954" hidden="1" x14ac:dyDescent="0.35"/>
    <row r="955" hidden="1" x14ac:dyDescent="0.35"/>
    <row r="956" hidden="1" x14ac:dyDescent="0.35"/>
    <row r="957" hidden="1" x14ac:dyDescent="0.35"/>
    <row r="958" hidden="1" x14ac:dyDescent="0.35"/>
    <row r="959" hidden="1" x14ac:dyDescent="0.35"/>
    <row r="960" hidden="1" x14ac:dyDescent="0.35"/>
    <row r="961" hidden="1" x14ac:dyDescent="0.35"/>
    <row r="962" hidden="1" x14ac:dyDescent="0.35"/>
    <row r="963" hidden="1" x14ac:dyDescent="0.35"/>
    <row r="964" hidden="1" x14ac:dyDescent="0.35"/>
    <row r="965" hidden="1" x14ac:dyDescent="0.35"/>
    <row r="966" hidden="1" x14ac:dyDescent="0.35"/>
    <row r="967" hidden="1" x14ac:dyDescent="0.35"/>
    <row r="968" hidden="1" x14ac:dyDescent="0.35"/>
    <row r="969" hidden="1" x14ac:dyDescent="0.35"/>
    <row r="970" hidden="1" x14ac:dyDescent="0.35"/>
    <row r="971" hidden="1" x14ac:dyDescent="0.35"/>
    <row r="972" hidden="1" x14ac:dyDescent="0.35"/>
    <row r="973" hidden="1" x14ac:dyDescent="0.35"/>
    <row r="974" hidden="1" x14ac:dyDescent="0.35"/>
    <row r="975" hidden="1" x14ac:dyDescent="0.35"/>
    <row r="976" hidden="1" x14ac:dyDescent="0.35"/>
    <row r="977" hidden="1" x14ac:dyDescent="0.35"/>
    <row r="978" hidden="1" x14ac:dyDescent="0.35"/>
    <row r="979" hidden="1" x14ac:dyDescent="0.35"/>
    <row r="980" hidden="1" x14ac:dyDescent="0.35"/>
    <row r="981" hidden="1" x14ac:dyDescent="0.35"/>
    <row r="982" hidden="1" x14ac:dyDescent="0.35"/>
    <row r="983" hidden="1" x14ac:dyDescent="0.35"/>
    <row r="984" hidden="1" x14ac:dyDescent="0.35"/>
    <row r="985" hidden="1" x14ac:dyDescent="0.35"/>
    <row r="986" hidden="1" x14ac:dyDescent="0.35"/>
    <row r="987" hidden="1" x14ac:dyDescent="0.35"/>
    <row r="988" hidden="1" x14ac:dyDescent="0.35"/>
    <row r="989" hidden="1" x14ac:dyDescent="0.35"/>
    <row r="990" hidden="1" x14ac:dyDescent="0.35"/>
    <row r="991" hidden="1" x14ac:dyDescent="0.35"/>
    <row r="992" hidden="1" x14ac:dyDescent="0.35"/>
    <row r="993" hidden="1" x14ac:dyDescent="0.35"/>
    <row r="994" hidden="1" x14ac:dyDescent="0.35"/>
    <row r="995" hidden="1" x14ac:dyDescent="0.35"/>
    <row r="996" hidden="1" x14ac:dyDescent="0.35"/>
    <row r="997" hidden="1" x14ac:dyDescent="0.35"/>
    <row r="998" hidden="1" x14ac:dyDescent="0.35"/>
    <row r="999" hidden="1" x14ac:dyDescent="0.35"/>
    <row r="1000" hidden="1" x14ac:dyDescent="0.35"/>
    <row r="1001" hidden="1" x14ac:dyDescent="0.35"/>
    <row r="1002" hidden="1" x14ac:dyDescent="0.35"/>
    <row r="1003" hidden="1" x14ac:dyDescent="0.35"/>
    <row r="1004" hidden="1" x14ac:dyDescent="0.35"/>
    <row r="1005" hidden="1" x14ac:dyDescent="0.35"/>
    <row r="1006" hidden="1" x14ac:dyDescent="0.35"/>
    <row r="1007" hidden="1" x14ac:dyDescent="0.35"/>
    <row r="1008"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row r="1028" hidden="1" x14ac:dyDescent="0.35"/>
    <row r="1029" hidden="1" x14ac:dyDescent="0.35"/>
    <row r="1030" hidden="1" x14ac:dyDescent="0.35"/>
    <row r="1031" hidden="1" x14ac:dyDescent="0.35"/>
    <row r="1032" hidden="1" x14ac:dyDescent="0.35"/>
    <row r="1033" hidden="1" x14ac:dyDescent="0.35"/>
    <row r="1034" hidden="1" x14ac:dyDescent="0.35"/>
    <row r="1035" hidden="1" x14ac:dyDescent="0.35"/>
    <row r="1036" hidden="1" x14ac:dyDescent="0.35"/>
    <row r="1037" hidden="1" x14ac:dyDescent="0.35"/>
    <row r="1038" hidden="1" x14ac:dyDescent="0.35"/>
    <row r="1039" hidden="1" x14ac:dyDescent="0.3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5"/>
  <sheetViews>
    <sheetView zoomScaleNormal="100" workbookViewId="0">
      <pane xSplit="2" ySplit="2" topLeftCell="C3" activePane="bottomRight" state="frozen"/>
      <selection activeCell="C2" sqref="C2"/>
      <selection pane="topRight" activeCell="C2" sqref="C2"/>
      <selection pane="bottomLeft" activeCell="C2" sqref="C2"/>
      <selection pane="bottomRight" activeCell="F3" sqref="F3"/>
    </sheetView>
  </sheetViews>
  <sheetFormatPr baseColWidth="10" defaultColWidth="0" defaultRowHeight="12" zeroHeight="1" x14ac:dyDescent="0.35"/>
  <cols>
    <col min="1" max="1" width="2.6328125" style="2" customWidth="1"/>
    <col min="2" max="2" width="36" style="2" bestFit="1" customWidth="1"/>
    <col min="3" max="3" width="7.453125" style="38" customWidth="1"/>
    <col min="4" max="4" width="14.453125" style="38" customWidth="1"/>
    <col min="5" max="5" width="41.54296875" style="39" customWidth="1"/>
    <col min="6" max="6" width="70.08984375" style="39" customWidth="1"/>
    <col min="7" max="7" width="13.90625" style="2" customWidth="1"/>
    <col min="8" max="8" width="18.54296875" style="55" bestFit="1" customWidth="1"/>
    <col min="9" max="9" width="49" style="39" customWidth="1"/>
    <col min="10" max="10" width="2.6328125" style="2" customWidth="1"/>
    <col min="11" max="16384" width="11.453125" style="2" hidden="1"/>
  </cols>
  <sheetData>
    <row r="1" spans="1:10" ht="12" customHeight="1" x14ac:dyDescent="0.35">
      <c r="A1" s="305"/>
      <c r="B1" s="860"/>
      <c r="C1" s="860"/>
      <c r="D1" s="860"/>
      <c r="E1" s="860"/>
      <c r="F1" s="306"/>
      <c r="G1" s="305"/>
      <c r="H1" s="310"/>
      <c r="I1" s="306"/>
      <c r="J1" s="305"/>
    </row>
    <row r="2" spans="1:10" s="295" customFormat="1" ht="24" customHeight="1" x14ac:dyDescent="0.35">
      <c r="A2" s="357"/>
      <c r="B2" s="75" t="s">
        <v>53</v>
      </c>
      <c r="C2" s="75" t="s">
        <v>1</v>
      </c>
      <c r="D2" s="75" t="s">
        <v>55</v>
      </c>
      <c r="E2" s="75" t="s">
        <v>23</v>
      </c>
      <c r="F2" s="75" t="s">
        <v>2496</v>
      </c>
      <c r="G2" s="75" t="s">
        <v>2495</v>
      </c>
      <c r="H2" s="75" t="s">
        <v>2494</v>
      </c>
      <c r="I2" s="75"/>
      <c r="J2" s="352"/>
    </row>
    <row r="3" spans="1:10" ht="36" x14ac:dyDescent="0.35">
      <c r="A3" s="305"/>
      <c r="B3" s="863" t="s">
        <v>39</v>
      </c>
      <c r="C3" s="865" t="s">
        <v>3</v>
      </c>
      <c r="D3" s="865" t="s">
        <v>4563</v>
      </c>
      <c r="E3" s="863" t="s">
        <v>502</v>
      </c>
      <c r="F3" s="70" t="s">
        <v>2501</v>
      </c>
      <c r="G3" s="48" t="s">
        <v>171</v>
      </c>
      <c r="H3" s="47" t="s">
        <v>2254</v>
      </c>
      <c r="I3" s="70" t="str">
        <f>VLOOKUP(H3,CódigosRetorno!A:B,2,FALSE)</f>
        <v>El XML no contiene el tag ext:UBLExtensions/ext:UBLExtension/ext:ExtensionContent/ds:Signature/@Id</v>
      </c>
      <c r="J3" s="305"/>
    </row>
    <row r="4" spans="1:10" ht="24" x14ac:dyDescent="0.35">
      <c r="A4" s="305"/>
      <c r="B4" s="863"/>
      <c r="C4" s="865"/>
      <c r="D4" s="865"/>
      <c r="E4" s="863"/>
      <c r="F4" s="70" t="s">
        <v>2750</v>
      </c>
      <c r="G4" s="48" t="s">
        <v>171</v>
      </c>
      <c r="H4" s="47" t="s">
        <v>2255</v>
      </c>
      <c r="I4" s="70" t="s">
        <v>504</v>
      </c>
      <c r="J4" s="305"/>
    </row>
    <row r="5" spans="1:10" ht="36" x14ac:dyDescent="0.35">
      <c r="A5" s="305"/>
      <c r="B5" s="863"/>
      <c r="C5" s="865"/>
      <c r="D5" s="865"/>
      <c r="E5" s="863" t="s">
        <v>505</v>
      </c>
      <c r="F5" s="70" t="s">
        <v>2501</v>
      </c>
      <c r="G5" s="48" t="s">
        <v>171</v>
      </c>
      <c r="H5" s="47" t="s">
        <v>2251</v>
      </c>
      <c r="I5" s="70" t="s">
        <v>506</v>
      </c>
      <c r="J5" s="305"/>
    </row>
    <row r="6" spans="1:10" ht="30.75" customHeight="1" x14ac:dyDescent="0.35">
      <c r="A6" s="305"/>
      <c r="B6" s="863"/>
      <c r="C6" s="865"/>
      <c r="D6" s="865"/>
      <c r="E6" s="863"/>
      <c r="F6" s="70" t="s">
        <v>2750</v>
      </c>
      <c r="G6" s="48" t="s">
        <v>171</v>
      </c>
      <c r="H6" s="47" t="s">
        <v>2253</v>
      </c>
      <c r="I6" s="70" t="s">
        <v>2252</v>
      </c>
      <c r="J6" s="305"/>
    </row>
    <row r="7" spans="1:10" ht="36" x14ac:dyDescent="0.35">
      <c r="A7" s="305"/>
      <c r="B7" s="863"/>
      <c r="C7" s="865"/>
      <c r="D7" s="865"/>
      <c r="E7" s="863" t="s">
        <v>507</v>
      </c>
      <c r="F7" s="70" t="s">
        <v>2501</v>
      </c>
      <c r="G7" s="48" t="s">
        <v>171</v>
      </c>
      <c r="H7" s="47" t="s">
        <v>2249</v>
      </c>
      <c r="I7" s="70" t="s">
        <v>509</v>
      </c>
      <c r="J7" s="305"/>
    </row>
    <row r="8" spans="1:10" ht="26.25" customHeight="1" x14ac:dyDescent="0.35">
      <c r="A8" s="305"/>
      <c r="B8" s="863"/>
      <c r="C8" s="865"/>
      <c r="D8" s="865"/>
      <c r="E8" s="863"/>
      <c r="F8" s="70" t="s">
        <v>2750</v>
      </c>
      <c r="G8" s="48" t="s">
        <v>171</v>
      </c>
      <c r="H8" s="47" t="s">
        <v>2250</v>
      </c>
      <c r="I8" s="70" t="s">
        <v>508</v>
      </c>
      <c r="J8" s="305"/>
    </row>
    <row r="9" spans="1:10" ht="24" x14ac:dyDescent="0.35">
      <c r="A9" s="305"/>
      <c r="B9" s="863"/>
      <c r="C9" s="865"/>
      <c r="D9" s="865"/>
      <c r="E9" s="863" t="s">
        <v>626</v>
      </c>
      <c r="F9" s="70" t="s">
        <v>2501</v>
      </c>
      <c r="G9" s="48" t="s">
        <v>171</v>
      </c>
      <c r="H9" s="47" t="s">
        <v>2247</v>
      </c>
      <c r="I9" s="70" t="s">
        <v>510</v>
      </c>
      <c r="J9" s="305"/>
    </row>
    <row r="10" spans="1:10" ht="24" x14ac:dyDescent="0.35">
      <c r="A10" s="305"/>
      <c r="B10" s="863"/>
      <c r="C10" s="865"/>
      <c r="D10" s="865"/>
      <c r="E10" s="863"/>
      <c r="F10" s="70" t="s">
        <v>2503</v>
      </c>
      <c r="G10" s="48" t="s">
        <v>171</v>
      </c>
      <c r="H10" s="47" t="s">
        <v>2248</v>
      </c>
      <c r="I10" s="70" t="s">
        <v>511</v>
      </c>
      <c r="J10" s="305"/>
    </row>
    <row r="11" spans="1:10" ht="36" x14ac:dyDescent="0.35">
      <c r="A11" s="305"/>
      <c r="B11" s="863"/>
      <c r="C11" s="865"/>
      <c r="D11" s="865"/>
      <c r="E11" s="861" t="s">
        <v>627</v>
      </c>
      <c r="F11" s="70" t="s">
        <v>2501</v>
      </c>
      <c r="G11" s="48" t="s">
        <v>171</v>
      </c>
      <c r="H11" s="47" t="s">
        <v>2245</v>
      </c>
      <c r="I11" s="70" t="s">
        <v>512</v>
      </c>
      <c r="J11" s="305"/>
    </row>
    <row r="12" spans="1:10" ht="24" x14ac:dyDescent="0.35">
      <c r="A12" s="305"/>
      <c r="B12" s="863"/>
      <c r="C12" s="865"/>
      <c r="D12" s="865"/>
      <c r="E12" s="862"/>
      <c r="F12" s="70" t="s">
        <v>2750</v>
      </c>
      <c r="G12" s="48" t="s">
        <v>171</v>
      </c>
      <c r="H12" s="47" t="s">
        <v>2246</v>
      </c>
      <c r="I12" s="70" t="s">
        <v>513</v>
      </c>
      <c r="J12" s="305"/>
    </row>
    <row r="13" spans="1:10" ht="36" x14ac:dyDescent="0.35">
      <c r="A13" s="305"/>
      <c r="B13" s="863"/>
      <c r="C13" s="865"/>
      <c r="D13" s="865"/>
      <c r="E13" s="863" t="s">
        <v>628</v>
      </c>
      <c r="F13" s="70" t="s">
        <v>2501</v>
      </c>
      <c r="G13" s="48" t="s">
        <v>171</v>
      </c>
      <c r="H13" s="47" t="s">
        <v>2243</v>
      </c>
      <c r="I13" s="70" t="s">
        <v>514</v>
      </c>
      <c r="J13" s="305"/>
    </row>
    <row r="14" spans="1:10" ht="24" x14ac:dyDescent="0.35">
      <c r="A14" s="305"/>
      <c r="B14" s="863"/>
      <c r="C14" s="865"/>
      <c r="D14" s="865"/>
      <c r="E14" s="863"/>
      <c r="F14" s="70" t="s">
        <v>2750</v>
      </c>
      <c r="G14" s="48" t="s">
        <v>171</v>
      </c>
      <c r="H14" s="47" t="s">
        <v>2244</v>
      </c>
      <c r="I14" s="70" t="s">
        <v>515</v>
      </c>
      <c r="J14" s="305"/>
    </row>
    <row r="15" spans="1:10" ht="36" x14ac:dyDescent="0.35">
      <c r="A15" s="305"/>
      <c r="B15" s="863"/>
      <c r="C15" s="865"/>
      <c r="D15" s="865"/>
      <c r="E15" s="70" t="s">
        <v>629</v>
      </c>
      <c r="F15" s="70" t="s">
        <v>2501</v>
      </c>
      <c r="G15" s="48" t="s">
        <v>171</v>
      </c>
      <c r="H15" s="47" t="s">
        <v>2240</v>
      </c>
      <c r="I15" s="70" t="s">
        <v>516</v>
      </c>
      <c r="J15" s="305"/>
    </row>
    <row r="16" spans="1:10" ht="24" x14ac:dyDescent="0.35">
      <c r="A16" s="305"/>
      <c r="B16" s="863"/>
      <c r="C16" s="865"/>
      <c r="D16" s="865"/>
      <c r="E16" s="863" t="s">
        <v>630</v>
      </c>
      <c r="F16" s="70" t="s">
        <v>2501</v>
      </c>
      <c r="G16" s="48" t="s">
        <v>171</v>
      </c>
      <c r="H16" s="47" t="s">
        <v>2238</v>
      </c>
      <c r="I16" s="70" t="s">
        <v>518</v>
      </c>
      <c r="J16" s="305"/>
    </row>
    <row r="17" spans="1:10" ht="24" x14ac:dyDescent="0.35">
      <c r="A17" s="305"/>
      <c r="B17" s="863"/>
      <c r="C17" s="865"/>
      <c r="D17" s="865"/>
      <c r="E17" s="863"/>
      <c r="F17" s="70" t="s">
        <v>2504</v>
      </c>
      <c r="G17" s="48" t="s">
        <v>171</v>
      </c>
      <c r="H17" s="47" t="s">
        <v>2239</v>
      </c>
      <c r="I17" s="70" t="s">
        <v>517</v>
      </c>
      <c r="J17" s="305"/>
    </row>
    <row r="18" spans="1:10" ht="36" x14ac:dyDescent="0.35">
      <c r="A18" s="305"/>
      <c r="B18" s="863"/>
      <c r="C18" s="865"/>
      <c r="D18" s="865"/>
      <c r="E18" s="863" t="s">
        <v>631</v>
      </c>
      <c r="F18" s="70" t="s">
        <v>2501</v>
      </c>
      <c r="G18" s="48" t="s">
        <v>171</v>
      </c>
      <c r="H18" s="47" t="s">
        <v>2236</v>
      </c>
      <c r="I18" s="70" t="s">
        <v>519</v>
      </c>
      <c r="J18" s="305"/>
    </row>
    <row r="19" spans="1:10" ht="24" x14ac:dyDescent="0.35">
      <c r="A19" s="305"/>
      <c r="B19" s="863"/>
      <c r="C19" s="865"/>
      <c r="D19" s="865"/>
      <c r="E19" s="863"/>
      <c r="F19" s="70" t="s">
        <v>2504</v>
      </c>
      <c r="G19" s="48" t="s">
        <v>171</v>
      </c>
      <c r="H19" s="47" t="s">
        <v>2237</v>
      </c>
      <c r="I19" s="70" t="s">
        <v>520</v>
      </c>
      <c r="J19" s="305"/>
    </row>
    <row r="20" spans="1:10" x14ac:dyDescent="0.35">
      <c r="A20" s="305"/>
      <c r="B20" s="863"/>
      <c r="C20" s="865"/>
      <c r="D20" s="865"/>
      <c r="E20" s="71" t="s">
        <v>492</v>
      </c>
      <c r="F20" s="70"/>
      <c r="G20" s="140" t="s">
        <v>163</v>
      </c>
      <c r="H20" s="48" t="s">
        <v>163</v>
      </c>
      <c r="I20" s="70" t="s">
        <v>163</v>
      </c>
      <c r="J20" s="305"/>
    </row>
    <row r="21" spans="1:10" ht="15" customHeight="1" x14ac:dyDescent="0.35">
      <c r="A21" s="305"/>
      <c r="B21" s="863"/>
      <c r="C21" s="865"/>
      <c r="D21" s="865"/>
      <c r="E21" s="863" t="s">
        <v>491</v>
      </c>
      <c r="F21" s="70" t="s">
        <v>2501</v>
      </c>
      <c r="G21" s="48" t="s">
        <v>171</v>
      </c>
      <c r="H21" s="47" t="s">
        <v>2263</v>
      </c>
      <c r="I21" s="70" t="s">
        <v>493</v>
      </c>
      <c r="J21" s="305"/>
    </row>
    <row r="22" spans="1:10" ht="24" customHeight="1" x14ac:dyDescent="0.35">
      <c r="A22" s="305"/>
      <c r="B22" s="863"/>
      <c r="C22" s="865"/>
      <c r="D22" s="865"/>
      <c r="E22" s="863"/>
      <c r="F22" s="70" t="s">
        <v>2750</v>
      </c>
      <c r="G22" s="48" t="s">
        <v>171</v>
      </c>
      <c r="H22" s="47" t="s">
        <v>2262</v>
      </c>
      <c r="I22" s="70" t="s">
        <v>494</v>
      </c>
      <c r="J22" s="305"/>
    </row>
    <row r="23" spans="1:10" ht="26.25" customHeight="1" x14ac:dyDescent="0.35">
      <c r="A23" s="305"/>
      <c r="B23" s="863"/>
      <c r="C23" s="865"/>
      <c r="D23" s="865"/>
      <c r="E23" s="863" t="s">
        <v>495</v>
      </c>
      <c r="F23" s="70" t="s">
        <v>2501</v>
      </c>
      <c r="G23" s="48" t="s">
        <v>171</v>
      </c>
      <c r="H23" s="47" t="s">
        <v>2260</v>
      </c>
      <c r="I23" s="70" t="s">
        <v>497</v>
      </c>
      <c r="J23" s="305"/>
    </row>
    <row r="24" spans="1:10" ht="24" x14ac:dyDescent="0.35">
      <c r="A24" s="305"/>
      <c r="B24" s="863"/>
      <c r="C24" s="865"/>
      <c r="D24" s="865"/>
      <c r="E24" s="863"/>
      <c r="F24" s="70" t="s">
        <v>2505</v>
      </c>
      <c r="G24" s="48" t="s">
        <v>171</v>
      </c>
      <c r="H24" s="47" t="s">
        <v>2261</v>
      </c>
      <c r="I24" s="70" t="s">
        <v>496</v>
      </c>
      <c r="J24" s="305"/>
    </row>
    <row r="25" spans="1:10" ht="24" x14ac:dyDescent="0.35">
      <c r="A25" s="305"/>
      <c r="B25" s="863"/>
      <c r="C25" s="865"/>
      <c r="D25" s="865"/>
      <c r="E25" s="864" t="s">
        <v>2506</v>
      </c>
      <c r="F25" s="70" t="s">
        <v>2501</v>
      </c>
      <c r="G25" s="48" t="s">
        <v>171</v>
      </c>
      <c r="H25" s="47" t="s">
        <v>2258</v>
      </c>
      <c r="I25" s="70" t="s">
        <v>499</v>
      </c>
      <c r="J25" s="305"/>
    </row>
    <row r="26" spans="1:10" ht="24" x14ac:dyDescent="0.35">
      <c r="A26" s="305"/>
      <c r="B26" s="863"/>
      <c r="C26" s="865"/>
      <c r="D26" s="865"/>
      <c r="E26" s="864"/>
      <c r="F26" s="70" t="s">
        <v>2750</v>
      </c>
      <c r="G26" s="48" t="s">
        <v>171</v>
      </c>
      <c r="H26" s="47" t="s">
        <v>2259</v>
      </c>
      <c r="I26" s="70" t="s">
        <v>498</v>
      </c>
      <c r="J26" s="305"/>
    </row>
    <row r="27" spans="1:10" ht="36" x14ac:dyDescent="0.35">
      <c r="A27" s="305"/>
      <c r="B27" s="863"/>
      <c r="C27" s="865"/>
      <c r="D27" s="865"/>
      <c r="E27" s="863" t="s">
        <v>2507</v>
      </c>
      <c r="F27" s="70" t="s">
        <v>2501</v>
      </c>
      <c r="G27" s="48" t="s">
        <v>171</v>
      </c>
      <c r="H27" s="47" t="s">
        <v>2256</v>
      </c>
      <c r="I27" s="70" t="s">
        <v>500</v>
      </c>
      <c r="J27" s="305"/>
    </row>
    <row r="28" spans="1:10" ht="24" x14ac:dyDescent="0.35">
      <c r="A28" s="305"/>
      <c r="B28" s="863"/>
      <c r="C28" s="865"/>
      <c r="D28" s="865"/>
      <c r="E28" s="863"/>
      <c r="F28" s="70" t="s">
        <v>2750</v>
      </c>
      <c r="G28" s="48" t="s">
        <v>171</v>
      </c>
      <c r="H28" s="47" t="s">
        <v>2257</v>
      </c>
      <c r="I28" s="70" t="s">
        <v>501</v>
      </c>
      <c r="J28" s="305"/>
    </row>
    <row r="29" spans="1:10" s="305" customFormat="1" ht="12" customHeight="1" x14ac:dyDescent="0.35">
      <c r="C29" s="307"/>
      <c r="D29" s="307"/>
      <c r="E29" s="306"/>
      <c r="F29" s="306"/>
      <c r="G29" s="308"/>
      <c r="H29" s="309"/>
      <c r="I29" s="306"/>
    </row>
    <row r="30" spans="1:10" hidden="1" x14ac:dyDescent="0.35">
      <c r="A30" s="305"/>
      <c r="G30" s="46"/>
      <c r="H30" s="56"/>
      <c r="J30" s="305"/>
    </row>
    <row r="31" spans="1:10" hidden="1" x14ac:dyDescent="0.35">
      <c r="A31" s="305"/>
      <c r="G31" s="46"/>
      <c r="H31" s="56"/>
      <c r="J31" s="305"/>
    </row>
    <row r="32" spans="1:10" hidden="1" x14ac:dyDescent="0.35">
      <c r="A32" s="305"/>
      <c r="G32" s="46"/>
      <c r="H32" s="56"/>
      <c r="J32" s="305"/>
    </row>
    <row r="33" spans="1:10" hidden="1" x14ac:dyDescent="0.35">
      <c r="A33" s="305"/>
      <c r="G33" s="46"/>
      <c r="H33" s="56"/>
      <c r="J33" s="305"/>
    </row>
    <row r="34" spans="1:10" hidden="1" x14ac:dyDescent="0.35">
      <c r="A34" s="305"/>
      <c r="G34" s="46"/>
      <c r="H34" s="56"/>
      <c r="J34" s="305"/>
    </row>
    <row r="35" spans="1:10" hidden="1" x14ac:dyDescent="0.35">
      <c r="A35" s="305"/>
      <c r="G35" s="46"/>
      <c r="H35" s="56"/>
      <c r="J35" s="305"/>
    </row>
    <row r="36" spans="1:10" hidden="1" x14ac:dyDescent="0.35">
      <c r="A36" s="305"/>
      <c r="G36" s="46"/>
      <c r="H36" s="56"/>
      <c r="J36" s="305"/>
    </row>
    <row r="37" spans="1:10" hidden="1" x14ac:dyDescent="0.35">
      <c r="A37" s="305"/>
      <c r="G37" s="46"/>
      <c r="H37" s="56"/>
      <c r="J37" s="305"/>
    </row>
    <row r="38" spans="1:10" hidden="1" x14ac:dyDescent="0.35">
      <c r="A38" s="305"/>
      <c r="G38" s="46"/>
      <c r="H38" s="56"/>
      <c r="J38" s="305"/>
    </row>
    <row r="39" spans="1:10" hidden="1" x14ac:dyDescent="0.35">
      <c r="A39" s="305"/>
      <c r="G39" s="46"/>
      <c r="H39" s="56"/>
      <c r="J39" s="305"/>
    </row>
    <row r="40" spans="1:10" hidden="1" x14ac:dyDescent="0.35">
      <c r="A40" s="305"/>
      <c r="G40" s="46"/>
      <c r="H40" s="56"/>
      <c r="J40" s="305"/>
    </row>
    <row r="41" spans="1:10" hidden="1" x14ac:dyDescent="0.35">
      <c r="A41" s="305"/>
      <c r="G41" s="46"/>
      <c r="H41" s="56"/>
      <c r="J41" s="305"/>
    </row>
    <row r="42" spans="1:10" hidden="1" x14ac:dyDescent="0.35">
      <c r="A42" s="305"/>
      <c r="G42" s="46"/>
      <c r="H42" s="56"/>
      <c r="J42" s="305"/>
    </row>
    <row r="43" spans="1:10" hidden="1" x14ac:dyDescent="0.35">
      <c r="A43" s="305"/>
      <c r="G43" s="46"/>
      <c r="H43" s="56"/>
      <c r="J43" s="305"/>
    </row>
    <row r="44" spans="1:10" hidden="1" x14ac:dyDescent="0.35">
      <c r="A44" s="305"/>
      <c r="G44" s="46"/>
      <c r="H44" s="56"/>
      <c r="J44" s="305"/>
    </row>
    <row r="45" spans="1:10" hidden="1" x14ac:dyDescent="0.35">
      <c r="A45" s="305"/>
      <c r="G45" s="46"/>
      <c r="H45" s="56"/>
      <c r="J45" s="305"/>
    </row>
    <row r="46" spans="1:10" hidden="1" x14ac:dyDescent="0.35">
      <c r="A46" s="305"/>
      <c r="G46" s="46"/>
      <c r="H46" s="56"/>
      <c r="J46" s="305"/>
    </row>
    <row r="47" spans="1:10" hidden="1" x14ac:dyDescent="0.35">
      <c r="A47" s="305"/>
      <c r="G47" s="46"/>
      <c r="H47" s="56"/>
      <c r="J47" s="305"/>
    </row>
    <row r="48" spans="1:10" hidden="1" x14ac:dyDescent="0.35">
      <c r="A48" s="305"/>
      <c r="G48" s="46"/>
      <c r="H48" s="56"/>
      <c r="J48" s="305"/>
    </row>
    <row r="49" spans="1:10" hidden="1" x14ac:dyDescent="0.35">
      <c r="A49" s="305"/>
      <c r="G49" s="46"/>
      <c r="H49" s="56"/>
      <c r="J49" s="305"/>
    </row>
    <row r="50" spans="1:10" hidden="1" x14ac:dyDescent="0.35">
      <c r="A50" s="305"/>
      <c r="G50" s="46"/>
      <c r="H50" s="56"/>
      <c r="J50" s="305"/>
    </row>
    <row r="51" spans="1:10" hidden="1" x14ac:dyDescent="0.35">
      <c r="A51" s="305"/>
      <c r="G51" s="46"/>
      <c r="H51" s="56"/>
      <c r="J51" s="305"/>
    </row>
    <row r="52" spans="1:10" hidden="1" x14ac:dyDescent="0.35">
      <c r="A52" s="305"/>
      <c r="G52" s="46"/>
      <c r="H52" s="56"/>
      <c r="J52" s="305"/>
    </row>
    <row r="53" spans="1:10" hidden="1" x14ac:dyDescent="0.35">
      <c r="A53" s="305"/>
      <c r="G53" s="46"/>
      <c r="H53" s="56"/>
      <c r="J53" s="305"/>
    </row>
    <row r="54" spans="1:10" hidden="1" x14ac:dyDescent="0.35">
      <c r="A54" s="305"/>
      <c r="G54" s="46"/>
      <c r="H54" s="56"/>
      <c r="J54" s="305"/>
    </row>
    <row r="55" spans="1:10" hidden="1" x14ac:dyDescent="0.35">
      <c r="A55" s="305"/>
      <c r="G55" s="46"/>
      <c r="H55" s="56"/>
      <c r="J55" s="305"/>
    </row>
    <row r="56" spans="1:10" hidden="1" x14ac:dyDescent="0.35">
      <c r="A56" s="305"/>
      <c r="G56" s="46"/>
      <c r="H56" s="56"/>
      <c r="J56" s="305"/>
    </row>
    <row r="57" spans="1:10" hidden="1" x14ac:dyDescent="0.35">
      <c r="A57" s="305"/>
      <c r="G57" s="46"/>
      <c r="H57" s="56"/>
      <c r="J57" s="305"/>
    </row>
    <row r="58" spans="1:10" hidden="1" x14ac:dyDescent="0.35">
      <c r="A58" s="305"/>
      <c r="G58" s="46"/>
      <c r="H58" s="56"/>
      <c r="J58" s="305"/>
    </row>
    <row r="59" spans="1:10" hidden="1" x14ac:dyDescent="0.35">
      <c r="A59" s="305"/>
      <c r="G59" s="46"/>
      <c r="H59" s="56"/>
      <c r="J59" s="305"/>
    </row>
    <row r="60" spans="1:10" hidden="1" x14ac:dyDescent="0.35">
      <c r="A60" s="305"/>
      <c r="G60" s="46"/>
      <c r="H60" s="56"/>
      <c r="J60" s="305"/>
    </row>
    <row r="61" spans="1:10" hidden="1" x14ac:dyDescent="0.35">
      <c r="A61" s="305"/>
      <c r="G61" s="46"/>
      <c r="H61" s="56"/>
      <c r="J61" s="305"/>
    </row>
    <row r="62" spans="1:10" hidden="1" x14ac:dyDescent="0.35">
      <c r="A62" s="305"/>
      <c r="G62" s="46"/>
      <c r="H62" s="56"/>
      <c r="J62" s="305"/>
    </row>
    <row r="63" spans="1:10" hidden="1" x14ac:dyDescent="0.35">
      <c r="A63" s="305"/>
      <c r="G63" s="46"/>
      <c r="H63" s="56"/>
      <c r="J63" s="305"/>
    </row>
    <row r="64" spans="1:10" hidden="1" x14ac:dyDescent="0.35">
      <c r="A64" s="305"/>
      <c r="G64" s="46"/>
      <c r="H64" s="56"/>
      <c r="J64" s="305"/>
    </row>
    <row r="65" spans="1:10" hidden="1" x14ac:dyDescent="0.35">
      <c r="A65" s="305"/>
      <c r="G65" s="46"/>
      <c r="H65" s="56"/>
      <c r="J65" s="305"/>
    </row>
    <row r="66" spans="1:10" hidden="1" x14ac:dyDescent="0.35">
      <c r="A66" s="305"/>
      <c r="G66" s="46"/>
      <c r="H66" s="56"/>
      <c r="J66" s="305"/>
    </row>
    <row r="67" spans="1:10" hidden="1" x14ac:dyDescent="0.35">
      <c r="A67" s="305"/>
      <c r="G67" s="46"/>
      <c r="H67" s="56"/>
      <c r="J67" s="305"/>
    </row>
    <row r="68" spans="1:10" hidden="1" x14ac:dyDescent="0.35">
      <c r="A68" s="305"/>
      <c r="G68" s="46"/>
      <c r="H68" s="56"/>
      <c r="J68" s="305"/>
    </row>
    <row r="69" spans="1:10" hidden="1" x14ac:dyDescent="0.35">
      <c r="A69" s="305"/>
      <c r="G69" s="46"/>
      <c r="H69" s="56"/>
      <c r="J69" s="305"/>
    </row>
    <row r="70" spans="1:10" hidden="1" x14ac:dyDescent="0.35">
      <c r="A70" s="305"/>
      <c r="G70" s="46"/>
      <c r="H70" s="56"/>
      <c r="J70" s="305"/>
    </row>
    <row r="71" spans="1:10" hidden="1" x14ac:dyDescent="0.35">
      <c r="A71" s="305"/>
      <c r="G71" s="46"/>
      <c r="H71" s="56"/>
      <c r="J71" s="305"/>
    </row>
    <row r="72" spans="1:10" hidden="1" x14ac:dyDescent="0.35">
      <c r="A72" s="305"/>
      <c r="G72" s="46"/>
      <c r="H72" s="56"/>
      <c r="J72" s="305"/>
    </row>
    <row r="73" spans="1:10" hidden="1" x14ac:dyDescent="0.35">
      <c r="A73" s="305"/>
      <c r="G73" s="46"/>
      <c r="H73" s="56"/>
      <c r="J73" s="305"/>
    </row>
    <row r="74" spans="1:10" hidden="1" x14ac:dyDescent="0.35">
      <c r="A74" s="305"/>
      <c r="G74" s="46"/>
      <c r="H74" s="56"/>
      <c r="J74" s="305"/>
    </row>
    <row r="75" spans="1:10" hidden="1" x14ac:dyDescent="0.35">
      <c r="A75" s="305"/>
      <c r="G75" s="46"/>
      <c r="H75" s="56"/>
      <c r="J75" s="305"/>
    </row>
    <row r="76" spans="1:10" hidden="1" x14ac:dyDescent="0.35">
      <c r="A76" s="305"/>
      <c r="G76" s="46"/>
      <c r="H76" s="56"/>
      <c r="J76" s="305"/>
    </row>
    <row r="77" spans="1:10" hidden="1" x14ac:dyDescent="0.35">
      <c r="A77" s="305"/>
      <c r="G77" s="46"/>
      <c r="H77" s="56"/>
      <c r="J77" s="305"/>
    </row>
    <row r="78" spans="1:10" hidden="1" x14ac:dyDescent="0.35">
      <c r="A78" s="305"/>
      <c r="G78" s="46"/>
      <c r="H78" s="56"/>
      <c r="J78" s="305"/>
    </row>
    <row r="79" spans="1:10" hidden="1" x14ac:dyDescent="0.35">
      <c r="A79" s="305"/>
      <c r="G79" s="46"/>
      <c r="H79" s="56"/>
      <c r="J79" s="305"/>
    </row>
    <row r="80" spans="1:10" hidden="1" x14ac:dyDescent="0.35">
      <c r="A80" s="305"/>
      <c r="G80" s="46"/>
      <c r="H80" s="56"/>
      <c r="J80" s="305"/>
    </row>
    <row r="81" spans="1:10" hidden="1" x14ac:dyDescent="0.35">
      <c r="A81" s="305"/>
      <c r="G81" s="46"/>
      <c r="H81" s="56"/>
      <c r="J81" s="305"/>
    </row>
    <row r="82" spans="1:10" hidden="1" x14ac:dyDescent="0.35">
      <c r="A82" s="305"/>
      <c r="G82" s="46"/>
      <c r="H82" s="56"/>
      <c r="J82" s="305"/>
    </row>
    <row r="83" spans="1:10" hidden="1" x14ac:dyDescent="0.35">
      <c r="A83" s="305"/>
      <c r="G83" s="46"/>
      <c r="H83" s="56"/>
      <c r="J83" s="305"/>
    </row>
    <row r="84" spans="1:10" hidden="1" x14ac:dyDescent="0.35">
      <c r="A84" s="305"/>
      <c r="G84" s="46"/>
      <c r="H84" s="56"/>
      <c r="J84" s="305"/>
    </row>
    <row r="85" spans="1:10" hidden="1" x14ac:dyDescent="0.35">
      <c r="A85" s="305"/>
      <c r="G85" s="46"/>
      <c r="H85" s="56"/>
      <c r="J85" s="305"/>
    </row>
    <row r="86" spans="1:10" hidden="1" x14ac:dyDescent="0.35">
      <c r="A86" s="305"/>
      <c r="G86" s="46"/>
      <c r="H86" s="56"/>
      <c r="J86" s="305"/>
    </row>
    <row r="87" spans="1:10" hidden="1" x14ac:dyDescent="0.35">
      <c r="A87" s="305"/>
      <c r="G87" s="46"/>
      <c r="H87" s="56"/>
      <c r="J87" s="305"/>
    </row>
    <row r="88" spans="1:10" hidden="1" x14ac:dyDescent="0.35">
      <c r="A88" s="305"/>
      <c r="G88" s="46"/>
      <c r="H88" s="56"/>
      <c r="J88" s="305"/>
    </row>
    <row r="89" spans="1:10" hidden="1" x14ac:dyDescent="0.35">
      <c r="A89" s="305"/>
      <c r="G89" s="46"/>
      <c r="H89" s="56"/>
      <c r="J89" s="305"/>
    </row>
    <row r="90" spans="1:10" hidden="1" x14ac:dyDescent="0.35">
      <c r="A90" s="305"/>
      <c r="G90" s="46"/>
      <c r="H90" s="56"/>
      <c r="J90" s="305"/>
    </row>
    <row r="91" spans="1:10" hidden="1" x14ac:dyDescent="0.35">
      <c r="A91" s="305"/>
      <c r="G91" s="46"/>
      <c r="H91" s="56"/>
      <c r="J91" s="305"/>
    </row>
    <row r="92" spans="1:10" hidden="1" x14ac:dyDescent="0.35">
      <c r="A92" s="305"/>
      <c r="G92" s="46"/>
      <c r="H92" s="56"/>
      <c r="J92" s="305"/>
    </row>
    <row r="93" spans="1:10" hidden="1" x14ac:dyDescent="0.35">
      <c r="A93" s="305"/>
      <c r="G93" s="46"/>
      <c r="H93" s="56"/>
      <c r="J93" s="305"/>
    </row>
    <row r="94" spans="1:10" hidden="1" x14ac:dyDescent="0.35">
      <c r="A94" s="305"/>
      <c r="G94" s="46"/>
      <c r="H94" s="56"/>
      <c r="J94" s="305"/>
    </row>
    <row r="95" spans="1:10" hidden="1" x14ac:dyDescent="0.35">
      <c r="A95" s="305"/>
      <c r="G95" s="46"/>
      <c r="H95" s="56"/>
      <c r="J95" s="305"/>
    </row>
    <row r="96" spans="1:10" hidden="1" x14ac:dyDescent="0.35">
      <c r="A96" s="305"/>
      <c r="G96" s="46"/>
      <c r="H96" s="56"/>
      <c r="J96" s="305"/>
    </row>
    <row r="97" spans="1:10" hidden="1" x14ac:dyDescent="0.35">
      <c r="A97" s="305"/>
      <c r="G97" s="46"/>
      <c r="H97" s="56"/>
      <c r="J97" s="305"/>
    </row>
    <row r="98" spans="1:10" hidden="1" x14ac:dyDescent="0.35">
      <c r="A98" s="305"/>
      <c r="G98" s="46"/>
      <c r="H98" s="56"/>
      <c r="J98" s="305"/>
    </row>
    <row r="99" spans="1:10" hidden="1" x14ac:dyDescent="0.35">
      <c r="A99" s="305"/>
      <c r="G99" s="46"/>
      <c r="H99" s="56"/>
      <c r="J99" s="305"/>
    </row>
    <row r="100" spans="1:10" hidden="1" x14ac:dyDescent="0.35">
      <c r="A100" s="305"/>
      <c r="G100" s="46"/>
      <c r="H100" s="56"/>
      <c r="J100" s="305"/>
    </row>
    <row r="101" spans="1:10" hidden="1" x14ac:dyDescent="0.35">
      <c r="A101" s="305"/>
      <c r="G101" s="46"/>
      <c r="H101" s="56"/>
      <c r="J101" s="305"/>
    </row>
    <row r="102" spans="1:10" hidden="1" x14ac:dyDescent="0.35">
      <c r="A102" s="305"/>
      <c r="G102" s="46"/>
      <c r="H102" s="56"/>
      <c r="J102" s="305"/>
    </row>
    <row r="103" spans="1:10" hidden="1" x14ac:dyDescent="0.35">
      <c r="A103" s="305"/>
      <c r="G103" s="46"/>
      <c r="H103" s="56"/>
      <c r="J103" s="305"/>
    </row>
    <row r="104" spans="1:10" hidden="1" x14ac:dyDescent="0.35">
      <c r="A104" s="305"/>
      <c r="G104" s="46"/>
      <c r="H104" s="56"/>
      <c r="J104" s="305"/>
    </row>
    <row r="105" spans="1:10" hidden="1" x14ac:dyDescent="0.35">
      <c r="A105" s="305"/>
      <c r="G105" s="46"/>
      <c r="H105" s="56"/>
      <c r="J105" s="305"/>
    </row>
    <row r="106" spans="1:10" hidden="1" x14ac:dyDescent="0.35">
      <c r="A106" s="305"/>
      <c r="G106" s="46"/>
      <c r="H106" s="56"/>
      <c r="J106" s="305"/>
    </row>
    <row r="107" spans="1:10" hidden="1" x14ac:dyDescent="0.35">
      <c r="A107" s="305"/>
      <c r="G107" s="46"/>
      <c r="H107" s="56"/>
      <c r="J107" s="305"/>
    </row>
    <row r="108" spans="1:10" hidden="1" x14ac:dyDescent="0.35">
      <c r="A108" s="305"/>
      <c r="G108" s="46"/>
      <c r="H108" s="56"/>
      <c r="J108" s="305"/>
    </row>
    <row r="109" spans="1:10" hidden="1" x14ac:dyDescent="0.35">
      <c r="A109" s="305"/>
      <c r="G109" s="46"/>
      <c r="H109" s="56"/>
      <c r="J109" s="305"/>
    </row>
    <row r="110" spans="1:10" hidden="1" x14ac:dyDescent="0.35">
      <c r="A110" s="305"/>
      <c r="G110" s="46"/>
      <c r="H110" s="56"/>
      <c r="J110" s="305"/>
    </row>
    <row r="111" spans="1:10" hidden="1" x14ac:dyDescent="0.35">
      <c r="A111" s="305"/>
      <c r="G111" s="46"/>
      <c r="H111" s="56"/>
      <c r="J111" s="305"/>
    </row>
    <row r="112" spans="1:10" hidden="1" x14ac:dyDescent="0.35">
      <c r="A112" s="305"/>
      <c r="G112" s="46"/>
      <c r="H112" s="56"/>
      <c r="J112" s="305"/>
    </row>
    <row r="113" spans="1:10" hidden="1" x14ac:dyDescent="0.35">
      <c r="A113" s="305"/>
      <c r="G113" s="46"/>
      <c r="H113" s="56"/>
      <c r="J113" s="305"/>
    </row>
    <row r="114" spans="1:10" hidden="1" x14ac:dyDescent="0.35">
      <c r="A114" s="305"/>
      <c r="G114" s="46"/>
      <c r="H114" s="56"/>
      <c r="J114" s="305"/>
    </row>
    <row r="115" spans="1:10" hidden="1" x14ac:dyDescent="0.35">
      <c r="A115" s="305"/>
      <c r="G115" s="46"/>
      <c r="H115" s="56"/>
      <c r="J115" s="305"/>
    </row>
    <row r="116" spans="1:10" hidden="1" x14ac:dyDescent="0.35">
      <c r="A116" s="305"/>
      <c r="G116" s="46"/>
      <c r="H116" s="56"/>
      <c r="J116" s="305"/>
    </row>
    <row r="117" spans="1:10" hidden="1" x14ac:dyDescent="0.35">
      <c r="A117" s="305"/>
      <c r="G117" s="46"/>
      <c r="H117" s="56"/>
      <c r="J117" s="305"/>
    </row>
    <row r="118" spans="1:10" hidden="1" x14ac:dyDescent="0.35">
      <c r="A118" s="305"/>
      <c r="G118" s="46"/>
      <c r="H118" s="56"/>
      <c r="J118" s="305"/>
    </row>
    <row r="119" spans="1:10" hidden="1" x14ac:dyDescent="0.35">
      <c r="A119" s="305"/>
      <c r="G119" s="46"/>
      <c r="H119" s="56"/>
      <c r="J119" s="305"/>
    </row>
    <row r="120" spans="1:10" hidden="1" x14ac:dyDescent="0.35">
      <c r="A120" s="305"/>
      <c r="G120" s="46"/>
      <c r="H120" s="56"/>
      <c r="J120" s="305"/>
    </row>
    <row r="121" spans="1:10" hidden="1" x14ac:dyDescent="0.35">
      <c r="A121" s="305"/>
      <c r="G121" s="46"/>
      <c r="H121" s="56"/>
      <c r="J121" s="305"/>
    </row>
    <row r="122" spans="1:10" hidden="1" x14ac:dyDescent="0.35">
      <c r="A122" s="305"/>
      <c r="G122" s="46"/>
      <c r="H122" s="56"/>
      <c r="J122" s="305"/>
    </row>
    <row r="123" spans="1:10" hidden="1" x14ac:dyDescent="0.35">
      <c r="A123" s="305"/>
      <c r="G123" s="46"/>
      <c r="H123" s="56"/>
      <c r="J123" s="305"/>
    </row>
    <row r="124" spans="1:10" hidden="1" x14ac:dyDescent="0.35">
      <c r="A124" s="305"/>
      <c r="G124" s="46"/>
      <c r="H124" s="56"/>
      <c r="J124" s="305"/>
    </row>
    <row r="125" spans="1:10" hidden="1" x14ac:dyDescent="0.35">
      <c r="A125" s="305"/>
      <c r="G125" s="46"/>
      <c r="H125" s="56"/>
      <c r="J125" s="305"/>
    </row>
    <row r="126" spans="1:10" hidden="1" x14ac:dyDescent="0.35">
      <c r="A126" s="305"/>
      <c r="G126" s="46"/>
      <c r="H126" s="56"/>
      <c r="J126" s="305"/>
    </row>
    <row r="127" spans="1:10" hidden="1" x14ac:dyDescent="0.35">
      <c r="A127" s="305"/>
      <c r="G127" s="46"/>
      <c r="H127" s="56"/>
      <c r="J127" s="305"/>
    </row>
    <row r="128" spans="1:10" hidden="1" x14ac:dyDescent="0.35">
      <c r="A128" s="305"/>
      <c r="G128" s="46"/>
      <c r="H128" s="56"/>
      <c r="J128" s="305"/>
    </row>
    <row r="129" spans="1:10" hidden="1" x14ac:dyDescent="0.35">
      <c r="A129" s="305"/>
      <c r="G129" s="46"/>
      <c r="H129" s="56"/>
      <c r="J129" s="305"/>
    </row>
    <row r="130" spans="1:10" hidden="1" x14ac:dyDescent="0.35">
      <c r="A130" s="305"/>
      <c r="G130" s="46"/>
      <c r="H130" s="56"/>
      <c r="J130" s="305"/>
    </row>
    <row r="131" spans="1:10" hidden="1" x14ac:dyDescent="0.35">
      <c r="A131" s="305"/>
      <c r="G131" s="46"/>
      <c r="H131" s="56"/>
      <c r="J131" s="305"/>
    </row>
    <row r="132" spans="1:10" hidden="1" x14ac:dyDescent="0.35">
      <c r="A132" s="305"/>
      <c r="G132" s="46"/>
      <c r="H132" s="56"/>
      <c r="J132" s="305"/>
    </row>
    <row r="133" spans="1:10" hidden="1" x14ac:dyDescent="0.35">
      <c r="A133" s="305"/>
      <c r="G133" s="46"/>
      <c r="H133" s="56"/>
      <c r="J133" s="305"/>
    </row>
    <row r="134" spans="1:10" hidden="1" x14ac:dyDescent="0.35">
      <c r="A134" s="305"/>
      <c r="G134" s="46"/>
      <c r="H134" s="56"/>
      <c r="J134" s="305"/>
    </row>
    <row r="135" spans="1:10" hidden="1" x14ac:dyDescent="0.35">
      <c r="A135" s="305"/>
      <c r="G135" s="46"/>
      <c r="H135" s="56"/>
      <c r="J135" s="305"/>
    </row>
    <row r="136" spans="1:10" hidden="1" x14ac:dyDescent="0.35">
      <c r="A136" s="305"/>
      <c r="G136" s="46"/>
      <c r="H136" s="56"/>
      <c r="J136" s="305"/>
    </row>
    <row r="137" spans="1:10" hidden="1" x14ac:dyDescent="0.35">
      <c r="A137" s="305"/>
      <c r="G137" s="46"/>
      <c r="H137" s="56"/>
      <c r="J137" s="305"/>
    </row>
    <row r="138" spans="1:10" hidden="1" x14ac:dyDescent="0.35">
      <c r="A138" s="305"/>
      <c r="G138" s="46"/>
      <c r="H138" s="56"/>
      <c r="J138" s="305"/>
    </row>
    <row r="139" spans="1:10" hidden="1" x14ac:dyDescent="0.35">
      <c r="A139" s="305"/>
      <c r="G139" s="46"/>
      <c r="H139" s="56"/>
      <c r="J139" s="305"/>
    </row>
    <row r="140" spans="1:10" hidden="1" x14ac:dyDescent="0.35">
      <c r="A140" s="305"/>
      <c r="G140" s="46"/>
      <c r="H140" s="56"/>
      <c r="J140" s="305"/>
    </row>
    <row r="141" spans="1:10" hidden="1" x14ac:dyDescent="0.35">
      <c r="A141" s="305"/>
      <c r="G141" s="46"/>
      <c r="H141" s="56"/>
      <c r="J141" s="305"/>
    </row>
    <row r="142" spans="1:10" hidden="1" x14ac:dyDescent="0.35">
      <c r="A142" s="305"/>
      <c r="G142" s="46"/>
      <c r="H142" s="56"/>
      <c r="J142" s="305"/>
    </row>
    <row r="143" spans="1:10" hidden="1" x14ac:dyDescent="0.35">
      <c r="A143" s="305"/>
      <c r="G143" s="46"/>
      <c r="H143" s="56"/>
      <c r="J143" s="305"/>
    </row>
    <row r="144" spans="1:10" hidden="1" x14ac:dyDescent="0.35">
      <c r="A144" s="305"/>
      <c r="G144" s="46"/>
      <c r="H144" s="56"/>
      <c r="J144" s="305"/>
    </row>
    <row r="145" spans="1:10" hidden="1" x14ac:dyDescent="0.35">
      <c r="A145" s="305"/>
      <c r="G145" s="46"/>
      <c r="H145" s="56"/>
      <c r="J145" s="305"/>
    </row>
    <row r="146" spans="1:10" hidden="1" x14ac:dyDescent="0.35">
      <c r="A146" s="305"/>
      <c r="G146" s="46"/>
      <c r="H146" s="56"/>
      <c r="J146" s="305"/>
    </row>
    <row r="147" spans="1:10" hidden="1" x14ac:dyDescent="0.35">
      <c r="A147" s="305"/>
      <c r="G147" s="46"/>
      <c r="H147" s="56"/>
      <c r="J147" s="305"/>
    </row>
    <row r="148" spans="1:10" hidden="1" x14ac:dyDescent="0.35">
      <c r="A148" s="305"/>
      <c r="G148" s="46"/>
      <c r="H148" s="56"/>
      <c r="J148" s="305"/>
    </row>
    <row r="149" spans="1:10" hidden="1" x14ac:dyDescent="0.35">
      <c r="A149" s="305"/>
      <c r="G149" s="46"/>
      <c r="H149" s="56"/>
      <c r="J149" s="305"/>
    </row>
    <row r="150" spans="1:10" hidden="1" x14ac:dyDescent="0.35">
      <c r="A150" s="305"/>
      <c r="G150" s="46"/>
      <c r="H150" s="56"/>
      <c r="J150" s="305"/>
    </row>
    <row r="151" spans="1:10" hidden="1" x14ac:dyDescent="0.35">
      <c r="A151" s="305"/>
      <c r="G151" s="46"/>
      <c r="H151" s="56"/>
      <c r="J151" s="305"/>
    </row>
    <row r="152" spans="1:10" hidden="1" x14ac:dyDescent="0.35">
      <c r="A152" s="305"/>
      <c r="G152" s="46"/>
      <c r="H152" s="56"/>
      <c r="J152" s="305"/>
    </row>
    <row r="153" spans="1:10" hidden="1" x14ac:dyDescent="0.35">
      <c r="A153" s="305"/>
      <c r="G153" s="46"/>
      <c r="H153" s="56"/>
      <c r="J153" s="305"/>
    </row>
    <row r="154" spans="1:10" hidden="1" x14ac:dyDescent="0.35">
      <c r="A154" s="305"/>
      <c r="G154" s="46"/>
      <c r="H154" s="56"/>
      <c r="J154" s="305"/>
    </row>
    <row r="155" spans="1:10" hidden="1" x14ac:dyDescent="0.35">
      <c r="A155" s="305"/>
      <c r="G155" s="46"/>
      <c r="H155" s="56"/>
      <c r="J155" s="305"/>
    </row>
    <row r="156" spans="1:10" hidden="1" x14ac:dyDescent="0.35">
      <c r="A156" s="305"/>
      <c r="G156" s="46"/>
      <c r="H156" s="56"/>
      <c r="J156" s="305"/>
    </row>
    <row r="157" spans="1:10" hidden="1" x14ac:dyDescent="0.35">
      <c r="A157" s="305"/>
      <c r="G157" s="46"/>
      <c r="H157" s="56"/>
      <c r="J157" s="305"/>
    </row>
    <row r="158" spans="1:10" hidden="1" x14ac:dyDescent="0.35">
      <c r="A158" s="305"/>
      <c r="G158" s="46"/>
      <c r="H158" s="56"/>
      <c r="J158" s="305"/>
    </row>
    <row r="159" spans="1:10" hidden="1" x14ac:dyDescent="0.35">
      <c r="A159" s="305"/>
      <c r="G159" s="46"/>
      <c r="H159" s="56"/>
      <c r="J159" s="305"/>
    </row>
    <row r="160" spans="1:10" hidden="1" x14ac:dyDescent="0.35">
      <c r="A160" s="305"/>
      <c r="G160" s="46"/>
      <c r="J160" s="305"/>
    </row>
    <row r="161" spans="1:10" hidden="1" x14ac:dyDescent="0.35">
      <c r="A161" s="305"/>
      <c r="G161" s="46"/>
      <c r="J161" s="305"/>
    </row>
    <row r="162" spans="1:10" hidden="1" x14ac:dyDescent="0.35">
      <c r="A162" s="305"/>
      <c r="G162" s="46"/>
      <c r="J162" s="305"/>
    </row>
    <row r="163" spans="1:10" hidden="1" x14ac:dyDescent="0.35">
      <c r="A163" s="305"/>
      <c r="G163" s="46"/>
      <c r="J163" s="305"/>
    </row>
    <row r="164" spans="1:10" hidden="1" x14ac:dyDescent="0.35">
      <c r="A164" s="305"/>
      <c r="G164" s="46"/>
      <c r="J164" s="305"/>
    </row>
    <row r="165" spans="1:10" hidden="1" x14ac:dyDescent="0.35">
      <c r="A165" s="305"/>
      <c r="G165" s="46"/>
      <c r="J165" s="305"/>
    </row>
    <row r="166" spans="1:10" hidden="1" x14ac:dyDescent="0.35">
      <c r="A166" s="305"/>
      <c r="G166" s="46"/>
      <c r="J166" s="305"/>
    </row>
    <row r="167" spans="1:10" hidden="1" x14ac:dyDescent="0.35">
      <c r="A167" s="305"/>
      <c r="G167" s="46"/>
      <c r="J167" s="305"/>
    </row>
    <row r="168" spans="1:10" hidden="1" x14ac:dyDescent="0.35">
      <c r="A168" s="305"/>
      <c r="G168" s="46"/>
      <c r="J168" s="305"/>
    </row>
    <row r="169" spans="1:10" hidden="1" x14ac:dyDescent="0.35">
      <c r="A169" s="305"/>
      <c r="G169" s="46"/>
      <c r="J169" s="305"/>
    </row>
    <row r="170" spans="1:10" hidden="1" x14ac:dyDescent="0.35">
      <c r="A170" s="305"/>
      <c r="G170" s="46"/>
      <c r="J170" s="305"/>
    </row>
    <row r="171" spans="1:10" hidden="1" x14ac:dyDescent="0.35">
      <c r="A171" s="305"/>
      <c r="G171" s="46"/>
      <c r="J171" s="305"/>
    </row>
    <row r="172" spans="1:10" hidden="1" x14ac:dyDescent="0.35">
      <c r="A172" s="305"/>
      <c r="G172" s="46"/>
      <c r="J172" s="305"/>
    </row>
    <row r="173" spans="1:10" hidden="1" x14ac:dyDescent="0.35">
      <c r="A173" s="305"/>
      <c r="G173" s="46"/>
      <c r="J173" s="305"/>
    </row>
    <row r="174" spans="1:10" hidden="1" x14ac:dyDescent="0.35">
      <c r="A174" s="305"/>
      <c r="G174" s="46"/>
      <c r="J174" s="305"/>
    </row>
    <row r="175" spans="1:10" hidden="1" x14ac:dyDescent="0.35">
      <c r="A175" s="305"/>
      <c r="G175" s="46"/>
      <c r="J175" s="305"/>
    </row>
    <row r="176" spans="1:10" hidden="1" x14ac:dyDescent="0.35">
      <c r="A176" s="305"/>
      <c r="G176" s="46"/>
      <c r="J176" s="305"/>
    </row>
    <row r="177" spans="1:10" hidden="1" x14ac:dyDescent="0.35">
      <c r="A177" s="305"/>
      <c r="G177" s="46"/>
      <c r="J177" s="305"/>
    </row>
    <row r="178" spans="1:10" hidden="1" x14ac:dyDescent="0.35">
      <c r="A178" s="305"/>
      <c r="G178" s="46"/>
      <c r="J178" s="305"/>
    </row>
    <row r="179" spans="1:10" hidden="1" x14ac:dyDescent="0.35">
      <c r="A179" s="305"/>
      <c r="G179" s="46"/>
      <c r="J179" s="305"/>
    </row>
    <row r="180" spans="1:10" hidden="1" x14ac:dyDescent="0.35">
      <c r="A180" s="305"/>
      <c r="G180" s="46"/>
      <c r="J180" s="305"/>
    </row>
    <row r="181" spans="1:10" hidden="1" x14ac:dyDescent="0.35">
      <c r="A181" s="305"/>
      <c r="G181" s="46"/>
      <c r="J181" s="305"/>
    </row>
    <row r="182" spans="1:10" hidden="1" x14ac:dyDescent="0.35">
      <c r="A182" s="305"/>
      <c r="G182" s="46"/>
      <c r="J182" s="305"/>
    </row>
    <row r="183" spans="1:10" hidden="1" x14ac:dyDescent="0.35">
      <c r="A183" s="305"/>
      <c r="G183" s="46"/>
      <c r="J183" s="305"/>
    </row>
    <row r="184" spans="1:10" hidden="1" x14ac:dyDescent="0.35">
      <c r="A184" s="305"/>
      <c r="G184" s="46"/>
      <c r="J184" s="305"/>
    </row>
    <row r="185" spans="1:10" hidden="1" x14ac:dyDescent="0.35">
      <c r="A185" s="305"/>
      <c r="G185" s="46"/>
      <c r="J185" s="305"/>
    </row>
    <row r="186" spans="1:10" hidden="1" x14ac:dyDescent="0.35">
      <c r="A186" s="305"/>
      <c r="G186" s="46"/>
      <c r="J186" s="305"/>
    </row>
    <row r="187" spans="1:10" hidden="1" x14ac:dyDescent="0.35">
      <c r="A187" s="305"/>
      <c r="G187" s="46"/>
      <c r="J187" s="305"/>
    </row>
    <row r="188" spans="1:10" hidden="1" x14ac:dyDescent="0.35">
      <c r="A188" s="305"/>
      <c r="G188" s="46"/>
      <c r="J188" s="305"/>
    </row>
    <row r="189" spans="1:10" hidden="1" x14ac:dyDescent="0.35">
      <c r="A189" s="305"/>
      <c r="G189" s="46"/>
      <c r="J189" s="305"/>
    </row>
    <row r="190" spans="1:10" hidden="1" x14ac:dyDescent="0.35">
      <c r="A190" s="305"/>
      <c r="G190" s="46"/>
      <c r="J190" s="305"/>
    </row>
    <row r="191" spans="1:10" hidden="1" x14ac:dyDescent="0.35">
      <c r="A191" s="305"/>
      <c r="G191" s="46"/>
      <c r="J191" s="305"/>
    </row>
    <row r="192" spans="1:10" hidden="1" x14ac:dyDescent="0.35">
      <c r="A192" s="305"/>
      <c r="G192" s="46"/>
      <c r="J192" s="305"/>
    </row>
    <row r="193" spans="1:10" hidden="1" x14ac:dyDescent="0.35">
      <c r="A193" s="305"/>
      <c r="G193" s="46"/>
      <c r="J193" s="305"/>
    </row>
    <row r="194" spans="1:10" hidden="1" x14ac:dyDescent="0.35">
      <c r="A194" s="305"/>
      <c r="G194" s="46"/>
      <c r="J194" s="305"/>
    </row>
    <row r="195" spans="1:10" hidden="1" x14ac:dyDescent="0.35">
      <c r="A195" s="305"/>
      <c r="G195" s="46"/>
      <c r="J195" s="305"/>
    </row>
    <row r="196" spans="1:10" hidden="1" x14ac:dyDescent="0.35">
      <c r="A196" s="305"/>
      <c r="G196" s="46"/>
      <c r="J196" s="305"/>
    </row>
    <row r="197" spans="1:10" hidden="1" x14ac:dyDescent="0.35">
      <c r="A197" s="305"/>
      <c r="G197" s="46"/>
      <c r="J197" s="305"/>
    </row>
    <row r="198" spans="1:10" hidden="1" x14ac:dyDescent="0.35">
      <c r="A198" s="305"/>
      <c r="G198" s="46"/>
      <c r="J198" s="305"/>
    </row>
    <row r="199" spans="1:10" hidden="1" x14ac:dyDescent="0.35">
      <c r="A199" s="305"/>
      <c r="G199" s="46"/>
      <c r="J199" s="305"/>
    </row>
    <row r="200" spans="1:10" hidden="1" x14ac:dyDescent="0.35">
      <c r="A200" s="305"/>
      <c r="G200" s="46"/>
      <c r="J200" s="305"/>
    </row>
    <row r="201" spans="1:10" hidden="1" x14ac:dyDescent="0.35">
      <c r="A201" s="305"/>
      <c r="G201" s="46"/>
      <c r="J201" s="305"/>
    </row>
    <row r="202" spans="1:10" hidden="1" x14ac:dyDescent="0.35">
      <c r="A202" s="305"/>
      <c r="G202" s="46"/>
      <c r="J202" s="305"/>
    </row>
    <row r="203" spans="1:10" hidden="1" x14ac:dyDescent="0.35">
      <c r="A203" s="305"/>
      <c r="G203" s="46"/>
      <c r="J203" s="305"/>
    </row>
    <row r="204" spans="1:10" hidden="1" x14ac:dyDescent="0.35">
      <c r="A204" s="305"/>
      <c r="G204" s="46"/>
      <c r="J204" s="305"/>
    </row>
    <row r="205" spans="1:10" hidden="1" x14ac:dyDescent="0.35">
      <c r="A205" s="305"/>
      <c r="G205" s="46"/>
      <c r="J205" s="305"/>
    </row>
    <row r="206" spans="1:10" hidden="1" x14ac:dyDescent="0.35">
      <c r="A206" s="305"/>
      <c r="G206" s="46"/>
      <c r="J206" s="305"/>
    </row>
    <row r="207" spans="1:10" hidden="1" x14ac:dyDescent="0.35">
      <c r="A207" s="305"/>
      <c r="G207" s="46"/>
      <c r="J207" s="305"/>
    </row>
    <row r="208" spans="1:10" hidden="1" x14ac:dyDescent="0.35">
      <c r="A208" s="305"/>
      <c r="G208" s="46"/>
      <c r="J208" s="305"/>
    </row>
    <row r="209" spans="1:10" hidden="1" x14ac:dyDescent="0.35">
      <c r="A209" s="305"/>
      <c r="G209" s="46"/>
      <c r="J209" s="305"/>
    </row>
    <row r="210" spans="1:10" hidden="1" x14ac:dyDescent="0.35">
      <c r="A210" s="305"/>
      <c r="G210" s="46"/>
      <c r="J210" s="305"/>
    </row>
    <row r="211" spans="1:10" hidden="1" x14ac:dyDescent="0.35">
      <c r="A211" s="305"/>
      <c r="G211" s="46"/>
      <c r="J211" s="305"/>
    </row>
    <row r="212" spans="1:10" hidden="1" x14ac:dyDescent="0.35">
      <c r="A212" s="305"/>
      <c r="G212" s="46"/>
      <c r="J212" s="305"/>
    </row>
    <row r="213" spans="1:10" hidden="1" x14ac:dyDescent="0.35">
      <c r="A213" s="305"/>
      <c r="G213" s="46"/>
      <c r="J213" s="305"/>
    </row>
    <row r="214" spans="1:10" hidden="1" x14ac:dyDescent="0.35">
      <c r="A214" s="305"/>
      <c r="G214" s="46"/>
      <c r="J214" s="305"/>
    </row>
    <row r="215" spans="1:10" hidden="1" x14ac:dyDescent="0.35">
      <c r="A215" s="305"/>
      <c r="G215" s="46"/>
      <c r="J215" s="305"/>
    </row>
    <row r="216" spans="1:10" hidden="1" x14ac:dyDescent="0.35">
      <c r="A216" s="305"/>
      <c r="G216" s="46"/>
      <c r="J216" s="305"/>
    </row>
    <row r="217" spans="1:10" hidden="1" x14ac:dyDescent="0.35">
      <c r="A217" s="305"/>
      <c r="G217" s="46"/>
      <c r="J217" s="305"/>
    </row>
    <row r="218" spans="1:10" hidden="1" x14ac:dyDescent="0.35">
      <c r="A218" s="305"/>
      <c r="G218" s="46"/>
      <c r="J218" s="305"/>
    </row>
    <row r="219" spans="1:10" hidden="1" x14ac:dyDescent="0.35">
      <c r="A219" s="305"/>
      <c r="G219" s="46"/>
      <c r="J219" s="305"/>
    </row>
    <row r="220" spans="1:10" hidden="1" x14ac:dyDescent="0.35">
      <c r="A220" s="305"/>
      <c r="G220" s="46"/>
      <c r="J220" s="305"/>
    </row>
    <row r="221" spans="1:10" hidden="1" x14ac:dyDescent="0.35">
      <c r="A221" s="305"/>
      <c r="G221" s="46"/>
      <c r="J221" s="305"/>
    </row>
    <row r="222" spans="1:10" hidden="1" x14ac:dyDescent="0.35">
      <c r="A222" s="305"/>
      <c r="G222" s="46"/>
      <c r="J222" s="305"/>
    </row>
    <row r="223" spans="1:10" hidden="1" x14ac:dyDescent="0.35">
      <c r="A223" s="305"/>
      <c r="G223" s="46"/>
      <c r="J223" s="305"/>
    </row>
    <row r="224" spans="1:10" hidden="1" x14ac:dyDescent="0.35">
      <c r="A224" s="305"/>
      <c r="G224" s="46"/>
      <c r="J224" s="305"/>
    </row>
    <row r="225" spans="1:10" hidden="1" x14ac:dyDescent="0.35">
      <c r="A225" s="305"/>
      <c r="G225" s="46"/>
      <c r="J225" s="305"/>
    </row>
    <row r="226" spans="1:10" hidden="1" x14ac:dyDescent="0.35">
      <c r="A226" s="305"/>
      <c r="G226" s="46"/>
      <c r="J226" s="305"/>
    </row>
    <row r="227" spans="1:10" hidden="1" x14ac:dyDescent="0.35">
      <c r="A227" s="305"/>
      <c r="G227" s="46"/>
      <c r="J227" s="305"/>
    </row>
    <row r="228" spans="1:10" hidden="1" x14ac:dyDescent="0.35">
      <c r="A228" s="305"/>
      <c r="G228" s="46"/>
      <c r="J228" s="305"/>
    </row>
    <row r="229" spans="1:10" hidden="1" x14ac:dyDescent="0.35">
      <c r="A229" s="305"/>
      <c r="G229" s="46"/>
      <c r="J229" s="305"/>
    </row>
    <row r="230" spans="1:10" hidden="1" x14ac:dyDescent="0.35">
      <c r="A230" s="305"/>
      <c r="G230" s="46"/>
      <c r="J230" s="305"/>
    </row>
    <row r="231" spans="1:10" hidden="1" x14ac:dyDescent="0.35">
      <c r="A231" s="305"/>
      <c r="G231" s="46"/>
      <c r="J231" s="305"/>
    </row>
    <row r="232" spans="1:10" hidden="1" x14ac:dyDescent="0.35">
      <c r="A232" s="305"/>
      <c r="G232" s="46"/>
      <c r="J232" s="305"/>
    </row>
    <row r="233" spans="1:10" hidden="1" x14ac:dyDescent="0.35">
      <c r="A233" s="305"/>
      <c r="G233" s="46"/>
      <c r="J233" s="305"/>
    </row>
    <row r="234" spans="1:10" hidden="1" x14ac:dyDescent="0.35">
      <c r="A234" s="305"/>
      <c r="G234" s="46"/>
      <c r="J234" s="305"/>
    </row>
    <row r="235" spans="1:10" hidden="1" x14ac:dyDescent="0.35">
      <c r="A235" s="305"/>
      <c r="G235" s="46"/>
      <c r="J235" s="305"/>
    </row>
    <row r="236" spans="1:10" hidden="1" x14ac:dyDescent="0.35">
      <c r="A236" s="305"/>
      <c r="G236" s="46"/>
      <c r="J236" s="305"/>
    </row>
    <row r="237" spans="1:10" hidden="1" x14ac:dyDescent="0.35">
      <c r="A237" s="305"/>
      <c r="G237" s="46"/>
      <c r="J237" s="305"/>
    </row>
    <row r="238" spans="1:10" hidden="1" x14ac:dyDescent="0.35">
      <c r="A238" s="305"/>
      <c r="G238" s="46"/>
      <c r="J238" s="305"/>
    </row>
    <row r="239" spans="1:10" hidden="1" x14ac:dyDescent="0.35">
      <c r="A239" s="305"/>
      <c r="G239" s="46"/>
      <c r="J239" s="305"/>
    </row>
    <row r="240" spans="1:10" hidden="1" x14ac:dyDescent="0.35">
      <c r="A240" s="305"/>
      <c r="G240" s="46"/>
      <c r="J240" s="305"/>
    </row>
    <row r="241" spans="1:10" hidden="1" x14ac:dyDescent="0.35">
      <c r="A241" s="305"/>
      <c r="G241" s="46"/>
      <c r="J241" s="305"/>
    </row>
    <row r="242" spans="1:10" hidden="1" x14ac:dyDescent="0.35">
      <c r="A242" s="305"/>
      <c r="G242" s="46"/>
      <c r="J242" s="305"/>
    </row>
    <row r="243" spans="1:10" hidden="1" x14ac:dyDescent="0.35">
      <c r="A243" s="305"/>
      <c r="G243" s="46"/>
      <c r="J243" s="305"/>
    </row>
    <row r="244" spans="1:10" hidden="1" x14ac:dyDescent="0.35">
      <c r="A244" s="305"/>
      <c r="G244" s="46"/>
      <c r="J244" s="305"/>
    </row>
    <row r="245" spans="1:10" hidden="1" x14ac:dyDescent="0.35">
      <c r="A245" s="305"/>
      <c r="G245" s="46"/>
      <c r="J245" s="305"/>
    </row>
    <row r="246" spans="1:10" hidden="1" x14ac:dyDescent="0.35">
      <c r="A246" s="305"/>
      <c r="G246" s="46"/>
      <c r="J246" s="305"/>
    </row>
    <row r="247" spans="1:10" hidden="1" x14ac:dyDescent="0.35">
      <c r="A247" s="305"/>
      <c r="G247" s="46"/>
      <c r="J247" s="305"/>
    </row>
    <row r="248" spans="1:10" hidden="1" x14ac:dyDescent="0.35">
      <c r="A248" s="305"/>
      <c r="G248" s="46"/>
      <c r="J248" s="305"/>
    </row>
    <row r="249" spans="1:10" hidden="1" x14ac:dyDescent="0.35">
      <c r="A249" s="305"/>
      <c r="G249" s="46"/>
      <c r="J249" s="305"/>
    </row>
    <row r="250" spans="1:10" hidden="1" x14ac:dyDescent="0.35">
      <c r="A250" s="305"/>
      <c r="G250" s="46"/>
      <c r="J250" s="305"/>
    </row>
    <row r="251" spans="1:10" hidden="1" x14ac:dyDescent="0.35">
      <c r="A251" s="305"/>
      <c r="G251" s="46"/>
      <c r="J251" s="305"/>
    </row>
    <row r="252" spans="1:10" hidden="1" x14ac:dyDescent="0.35">
      <c r="A252" s="305"/>
      <c r="G252" s="46"/>
      <c r="J252" s="305"/>
    </row>
    <row r="253" spans="1:10" hidden="1" x14ac:dyDescent="0.35">
      <c r="A253" s="305"/>
      <c r="G253" s="46"/>
      <c r="J253" s="305"/>
    </row>
    <row r="254" spans="1:10" hidden="1" x14ac:dyDescent="0.35">
      <c r="A254" s="305"/>
      <c r="G254" s="46"/>
      <c r="J254" s="305"/>
    </row>
    <row r="255" spans="1:10" hidden="1" x14ac:dyDescent="0.35">
      <c r="A255" s="305"/>
      <c r="G255" s="46"/>
      <c r="J255" s="305"/>
    </row>
    <row r="256" spans="1:10" hidden="1" x14ac:dyDescent="0.35">
      <c r="A256" s="305"/>
      <c r="G256" s="46"/>
      <c r="J256" s="305"/>
    </row>
    <row r="257" spans="1:10" hidden="1" x14ac:dyDescent="0.35">
      <c r="A257" s="305"/>
      <c r="G257" s="46"/>
      <c r="J257" s="305"/>
    </row>
    <row r="258" spans="1:10" hidden="1" x14ac:dyDescent="0.35">
      <c r="A258" s="305"/>
      <c r="G258" s="46"/>
      <c r="J258" s="305"/>
    </row>
    <row r="259" spans="1:10" hidden="1" x14ac:dyDescent="0.35">
      <c r="A259" s="305"/>
      <c r="G259" s="46"/>
      <c r="J259" s="305"/>
    </row>
    <row r="260" spans="1:10" hidden="1" x14ac:dyDescent="0.35">
      <c r="A260" s="305"/>
      <c r="G260" s="46"/>
      <c r="J260" s="305"/>
    </row>
    <row r="261" spans="1:10" hidden="1" x14ac:dyDescent="0.35">
      <c r="A261" s="305"/>
      <c r="G261" s="46"/>
      <c r="J261" s="305"/>
    </row>
    <row r="262" spans="1:10" hidden="1" x14ac:dyDescent="0.35">
      <c r="A262" s="305"/>
      <c r="G262" s="46"/>
      <c r="J262" s="305"/>
    </row>
    <row r="263" spans="1:10" hidden="1" x14ac:dyDescent="0.35">
      <c r="A263" s="305"/>
      <c r="G263" s="46"/>
      <c r="J263" s="305"/>
    </row>
    <row r="264" spans="1:10" hidden="1" x14ac:dyDescent="0.35">
      <c r="A264" s="305"/>
      <c r="G264" s="46"/>
      <c r="J264" s="305"/>
    </row>
    <row r="265" spans="1:10" hidden="1" x14ac:dyDescent="0.35">
      <c r="A265" s="305"/>
      <c r="G265" s="46"/>
      <c r="J265" s="305"/>
    </row>
    <row r="266" spans="1:10" hidden="1" x14ac:dyDescent="0.35">
      <c r="A266" s="305"/>
      <c r="G266" s="46"/>
      <c r="J266" s="305"/>
    </row>
    <row r="267" spans="1:10" hidden="1" x14ac:dyDescent="0.35">
      <c r="A267" s="305"/>
      <c r="G267" s="46"/>
      <c r="J267" s="305"/>
    </row>
    <row r="268" spans="1:10" hidden="1" x14ac:dyDescent="0.35">
      <c r="A268" s="305"/>
      <c r="G268" s="46"/>
      <c r="J268" s="305"/>
    </row>
    <row r="269" spans="1:10" hidden="1" x14ac:dyDescent="0.35">
      <c r="A269" s="305"/>
      <c r="G269" s="46"/>
      <c r="J269" s="305"/>
    </row>
    <row r="270" spans="1:10" hidden="1" x14ac:dyDescent="0.35">
      <c r="A270" s="305"/>
      <c r="G270" s="46"/>
      <c r="J270" s="305"/>
    </row>
    <row r="271" spans="1:10" hidden="1" x14ac:dyDescent="0.35">
      <c r="A271" s="305"/>
      <c r="G271" s="46"/>
      <c r="J271" s="305"/>
    </row>
    <row r="272" spans="1:10" hidden="1" x14ac:dyDescent="0.35">
      <c r="A272" s="305"/>
      <c r="G272" s="46"/>
      <c r="J272" s="305"/>
    </row>
    <row r="273" spans="1:10" hidden="1" x14ac:dyDescent="0.35">
      <c r="A273" s="305"/>
      <c r="G273" s="46"/>
      <c r="J273" s="305"/>
    </row>
    <row r="274" spans="1:10" hidden="1" x14ac:dyDescent="0.35">
      <c r="A274" s="305"/>
      <c r="G274" s="46"/>
      <c r="J274" s="305"/>
    </row>
    <row r="275" spans="1:10" hidden="1" x14ac:dyDescent="0.35">
      <c r="A275" s="305"/>
      <c r="G275" s="46"/>
      <c r="J275" s="305"/>
    </row>
    <row r="276" spans="1:10" hidden="1" x14ac:dyDescent="0.35">
      <c r="A276" s="305"/>
      <c r="G276" s="46"/>
      <c r="J276" s="305"/>
    </row>
    <row r="277" spans="1:10" hidden="1" x14ac:dyDescent="0.35">
      <c r="A277" s="305"/>
      <c r="G277" s="46"/>
      <c r="J277" s="305"/>
    </row>
    <row r="278" spans="1:10" hidden="1" x14ac:dyDescent="0.35">
      <c r="A278" s="305"/>
      <c r="G278" s="46"/>
      <c r="J278" s="305"/>
    </row>
    <row r="279" spans="1:10" hidden="1" x14ac:dyDescent="0.35">
      <c r="A279" s="305"/>
      <c r="G279" s="46"/>
      <c r="J279" s="305"/>
    </row>
    <row r="280" spans="1:10" hidden="1" x14ac:dyDescent="0.35">
      <c r="A280" s="305"/>
      <c r="G280" s="46"/>
      <c r="J280" s="305"/>
    </row>
    <row r="281" spans="1:10" hidden="1" x14ac:dyDescent="0.35">
      <c r="A281" s="305"/>
      <c r="G281" s="46"/>
      <c r="J281" s="305"/>
    </row>
    <row r="282" spans="1:10" hidden="1" x14ac:dyDescent="0.35">
      <c r="A282" s="305"/>
      <c r="G282" s="46"/>
      <c r="J282" s="305"/>
    </row>
    <row r="283" spans="1:10" hidden="1" x14ac:dyDescent="0.35">
      <c r="A283" s="305"/>
      <c r="G283" s="46"/>
      <c r="J283" s="305"/>
    </row>
    <row r="284" spans="1:10" hidden="1" x14ac:dyDescent="0.35">
      <c r="A284" s="305"/>
      <c r="G284" s="46"/>
      <c r="J284" s="305"/>
    </row>
    <row r="285" spans="1:10" hidden="1" x14ac:dyDescent="0.35">
      <c r="A285" s="305"/>
      <c r="G285" s="46"/>
      <c r="J285" s="305"/>
    </row>
    <row r="286" spans="1:10" hidden="1" x14ac:dyDescent="0.35">
      <c r="A286" s="305"/>
      <c r="G286" s="46"/>
      <c r="J286" s="305"/>
    </row>
    <row r="287" spans="1:10" hidden="1" x14ac:dyDescent="0.35">
      <c r="A287" s="305"/>
      <c r="G287" s="46"/>
      <c r="J287" s="305"/>
    </row>
    <row r="288" spans="1:10" hidden="1" x14ac:dyDescent="0.35">
      <c r="A288" s="305"/>
      <c r="G288" s="46"/>
      <c r="J288" s="305"/>
    </row>
    <row r="289" spans="1:10" hidden="1" x14ac:dyDescent="0.35">
      <c r="A289" s="305"/>
      <c r="G289" s="46"/>
      <c r="J289" s="305"/>
    </row>
    <row r="290" spans="1:10" hidden="1" x14ac:dyDescent="0.35">
      <c r="A290" s="305"/>
      <c r="G290" s="46"/>
      <c r="J290" s="305"/>
    </row>
    <row r="291" spans="1:10" hidden="1" x14ac:dyDescent="0.35">
      <c r="A291" s="305"/>
      <c r="G291" s="46"/>
      <c r="J291" s="305"/>
    </row>
    <row r="292" spans="1:10" hidden="1" x14ac:dyDescent="0.35">
      <c r="A292" s="305"/>
      <c r="G292" s="46"/>
      <c r="J292" s="305"/>
    </row>
    <row r="293" spans="1:10" hidden="1" x14ac:dyDescent="0.35">
      <c r="A293" s="305"/>
      <c r="G293" s="46"/>
      <c r="J293" s="305"/>
    </row>
    <row r="294" spans="1:10" hidden="1" x14ac:dyDescent="0.35">
      <c r="A294" s="305"/>
      <c r="G294" s="46"/>
      <c r="J294" s="305"/>
    </row>
    <row r="295" spans="1:10" hidden="1" x14ac:dyDescent="0.35">
      <c r="A295" s="305"/>
      <c r="G295" s="46"/>
      <c r="J295" s="305"/>
    </row>
    <row r="296" spans="1:10" hidden="1" x14ac:dyDescent="0.35">
      <c r="A296" s="305"/>
      <c r="G296" s="46"/>
      <c r="J296" s="305"/>
    </row>
    <row r="297" spans="1:10" hidden="1" x14ac:dyDescent="0.35">
      <c r="A297" s="305"/>
      <c r="G297" s="46"/>
      <c r="J297" s="305"/>
    </row>
    <row r="298" spans="1:10" hidden="1" x14ac:dyDescent="0.35">
      <c r="A298" s="305"/>
      <c r="G298" s="46"/>
      <c r="J298" s="305"/>
    </row>
    <row r="299" spans="1:10" hidden="1" x14ac:dyDescent="0.35">
      <c r="A299" s="305"/>
      <c r="G299" s="46"/>
      <c r="J299" s="305"/>
    </row>
    <row r="300" spans="1:10" hidden="1" x14ac:dyDescent="0.35">
      <c r="A300" s="305"/>
      <c r="G300" s="46"/>
      <c r="J300" s="305"/>
    </row>
    <row r="301" spans="1:10" hidden="1" x14ac:dyDescent="0.35">
      <c r="A301" s="305"/>
      <c r="G301" s="46"/>
      <c r="J301" s="305"/>
    </row>
    <row r="302" spans="1:10" hidden="1" x14ac:dyDescent="0.35">
      <c r="A302" s="305"/>
      <c r="G302" s="46"/>
      <c r="J302" s="305"/>
    </row>
    <row r="303" spans="1:10" hidden="1" x14ac:dyDescent="0.35">
      <c r="A303" s="305"/>
      <c r="G303" s="46"/>
      <c r="J303" s="305"/>
    </row>
    <row r="304" spans="1:10" hidden="1" x14ac:dyDescent="0.35">
      <c r="A304" s="305"/>
      <c r="G304" s="46"/>
      <c r="J304" s="305"/>
    </row>
    <row r="305" spans="1:10" hidden="1" x14ac:dyDescent="0.35">
      <c r="A305" s="305"/>
      <c r="G305" s="46"/>
      <c r="J305" s="305"/>
    </row>
    <row r="306" spans="1:10" hidden="1" x14ac:dyDescent="0.35">
      <c r="A306" s="305"/>
      <c r="G306" s="46"/>
      <c r="J306" s="305"/>
    </row>
    <row r="307" spans="1:10" hidden="1" x14ac:dyDescent="0.35">
      <c r="A307" s="305"/>
      <c r="G307" s="46"/>
      <c r="J307" s="305"/>
    </row>
    <row r="308" spans="1:10" hidden="1" x14ac:dyDescent="0.35">
      <c r="A308" s="305"/>
      <c r="G308" s="46"/>
      <c r="J308" s="305"/>
    </row>
    <row r="309" spans="1:10" hidden="1" x14ac:dyDescent="0.35">
      <c r="A309" s="305"/>
      <c r="G309" s="46"/>
      <c r="J309" s="305"/>
    </row>
    <row r="310" spans="1:10" hidden="1" x14ac:dyDescent="0.35">
      <c r="A310" s="305"/>
      <c r="G310" s="46"/>
      <c r="J310" s="305"/>
    </row>
    <row r="311" spans="1:10" hidden="1" x14ac:dyDescent="0.35">
      <c r="A311" s="305"/>
      <c r="G311" s="46"/>
      <c r="J311" s="305"/>
    </row>
    <row r="312" spans="1:10" hidden="1" x14ac:dyDescent="0.35">
      <c r="A312" s="305"/>
      <c r="G312" s="46"/>
      <c r="J312" s="305"/>
    </row>
    <row r="313" spans="1:10" hidden="1" x14ac:dyDescent="0.35">
      <c r="A313" s="305"/>
      <c r="G313" s="46"/>
      <c r="J313" s="305"/>
    </row>
    <row r="314" spans="1:10" hidden="1" x14ac:dyDescent="0.35">
      <c r="A314" s="305"/>
      <c r="G314" s="46"/>
      <c r="J314" s="305"/>
    </row>
    <row r="315" spans="1:10" hidden="1" x14ac:dyDescent="0.35">
      <c r="A315" s="305"/>
      <c r="G315" s="46"/>
      <c r="J315" s="305"/>
    </row>
    <row r="316" spans="1:10" hidden="1" x14ac:dyDescent="0.35">
      <c r="A316" s="305"/>
      <c r="G316" s="46"/>
      <c r="J316" s="305"/>
    </row>
    <row r="317" spans="1:10" hidden="1" x14ac:dyDescent="0.35">
      <c r="A317" s="305"/>
      <c r="G317" s="46"/>
      <c r="J317" s="305"/>
    </row>
    <row r="318" spans="1:10" hidden="1" x14ac:dyDescent="0.35">
      <c r="A318" s="305"/>
      <c r="G318" s="46"/>
      <c r="J318" s="305"/>
    </row>
    <row r="319" spans="1:10" hidden="1" x14ac:dyDescent="0.35">
      <c r="A319" s="305"/>
      <c r="G319" s="46"/>
      <c r="J319" s="305"/>
    </row>
    <row r="320" spans="1:10" hidden="1" x14ac:dyDescent="0.35">
      <c r="A320" s="305"/>
      <c r="G320" s="46"/>
      <c r="J320" s="305"/>
    </row>
    <row r="321" spans="1:10" hidden="1" x14ac:dyDescent="0.35">
      <c r="A321" s="305"/>
      <c r="G321" s="46"/>
      <c r="J321" s="305"/>
    </row>
    <row r="322" spans="1:10" hidden="1" x14ac:dyDescent="0.35">
      <c r="A322" s="305"/>
      <c r="G322" s="46"/>
      <c r="J322" s="305"/>
    </row>
    <row r="323" spans="1:10" hidden="1" x14ac:dyDescent="0.35">
      <c r="A323" s="305"/>
      <c r="G323" s="46"/>
      <c r="J323" s="305"/>
    </row>
    <row r="324" spans="1:10" hidden="1" x14ac:dyDescent="0.35">
      <c r="A324" s="305"/>
      <c r="G324" s="46"/>
      <c r="J324" s="305"/>
    </row>
    <row r="325" spans="1:10" hidden="1" x14ac:dyDescent="0.35">
      <c r="A325" s="305"/>
      <c r="G325" s="46"/>
      <c r="J325" s="305"/>
    </row>
    <row r="326" spans="1:10" hidden="1" x14ac:dyDescent="0.35">
      <c r="A326" s="305"/>
      <c r="G326" s="46"/>
      <c r="J326" s="305"/>
    </row>
    <row r="327" spans="1:10" hidden="1" x14ac:dyDescent="0.35">
      <c r="A327" s="305"/>
      <c r="G327" s="46"/>
      <c r="J327" s="305"/>
    </row>
    <row r="328" spans="1:10" hidden="1" x14ac:dyDescent="0.35">
      <c r="A328" s="305"/>
      <c r="G328" s="46"/>
      <c r="J328" s="305"/>
    </row>
    <row r="329" spans="1:10" hidden="1" x14ac:dyDescent="0.35">
      <c r="A329" s="305"/>
      <c r="G329" s="46"/>
      <c r="J329" s="305"/>
    </row>
    <row r="330" spans="1:10" hidden="1" x14ac:dyDescent="0.35">
      <c r="A330" s="305"/>
      <c r="G330" s="46"/>
      <c r="J330" s="305"/>
    </row>
    <row r="331" spans="1:10" hidden="1" x14ac:dyDescent="0.35">
      <c r="A331" s="305"/>
      <c r="G331" s="46"/>
      <c r="J331" s="305"/>
    </row>
    <row r="332" spans="1:10" hidden="1" x14ac:dyDescent="0.35">
      <c r="A332" s="305"/>
      <c r="G332" s="46"/>
      <c r="J332" s="305"/>
    </row>
    <row r="333" spans="1:10" hidden="1" x14ac:dyDescent="0.35">
      <c r="A333" s="305"/>
      <c r="G333" s="46"/>
      <c r="J333" s="305"/>
    </row>
    <row r="334" spans="1:10" hidden="1" x14ac:dyDescent="0.35">
      <c r="A334" s="305"/>
      <c r="G334" s="46"/>
      <c r="J334" s="305"/>
    </row>
    <row r="335" spans="1:10" hidden="1" x14ac:dyDescent="0.35">
      <c r="A335" s="305"/>
      <c r="G335" s="46"/>
      <c r="J335" s="305"/>
    </row>
    <row r="336" spans="1:10" hidden="1" x14ac:dyDescent="0.35">
      <c r="A336" s="305"/>
      <c r="G336" s="46"/>
      <c r="J336" s="305"/>
    </row>
    <row r="337" spans="1:10" hidden="1" x14ac:dyDescent="0.35">
      <c r="A337" s="305"/>
      <c r="G337" s="46"/>
      <c r="J337" s="305"/>
    </row>
    <row r="338" spans="1:10" hidden="1" x14ac:dyDescent="0.35">
      <c r="A338" s="305"/>
      <c r="G338" s="46"/>
      <c r="J338" s="305"/>
    </row>
    <row r="339" spans="1:10" hidden="1" x14ac:dyDescent="0.35">
      <c r="A339" s="305"/>
      <c r="G339" s="46"/>
      <c r="J339" s="305"/>
    </row>
    <row r="340" spans="1:10" hidden="1" x14ac:dyDescent="0.35">
      <c r="A340" s="305"/>
      <c r="G340" s="46"/>
      <c r="J340" s="305"/>
    </row>
    <row r="341" spans="1:10" hidden="1" x14ac:dyDescent="0.35">
      <c r="A341" s="305"/>
      <c r="G341" s="46"/>
      <c r="J341" s="305"/>
    </row>
    <row r="342" spans="1:10" hidden="1" x14ac:dyDescent="0.35">
      <c r="A342" s="305"/>
      <c r="G342" s="46"/>
      <c r="J342" s="305"/>
    </row>
    <row r="343" spans="1:10" hidden="1" x14ac:dyDescent="0.35">
      <c r="A343" s="305"/>
      <c r="G343" s="46"/>
      <c r="J343" s="305"/>
    </row>
    <row r="344" spans="1:10" hidden="1" x14ac:dyDescent="0.35">
      <c r="A344" s="305"/>
      <c r="G344" s="46"/>
      <c r="J344" s="305"/>
    </row>
    <row r="345" spans="1:10" hidden="1" x14ac:dyDescent="0.35">
      <c r="A345" s="305"/>
      <c r="G345" s="46"/>
      <c r="J345" s="305"/>
    </row>
    <row r="346" spans="1:10" hidden="1" x14ac:dyDescent="0.35">
      <c r="A346" s="305"/>
      <c r="G346" s="46"/>
      <c r="J346" s="305"/>
    </row>
    <row r="347" spans="1:10" hidden="1" x14ac:dyDescent="0.35">
      <c r="A347" s="305"/>
      <c r="G347" s="46"/>
      <c r="J347" s="305"/>
    </row>
    <row r="348" spans="1:10" hidden="1" x14ac:dyDescent="0.35">
      <c r="A348" s="305"/>
      <c r="G348" s="46"/>
      <c r="J348" s="305"/>
    </row>
    <row r="349" spans="1:10" hidden="1" x14ac:dyDescent="0.35">
      <c r="A349" s="305"/>
      <c r="G349" s="46"/>
      <c r="J349" s="305"/>
    </row>
    <row r="350" spans="1:10" hidden="1" x14ac:dyDescent="0.35">
      <c r="A350" s="305"/>
      <c r="G350" s="46"/>
      <c r="J350" s="305"/>
    </row>
    <row r="351" spans="1:10" hidden="1" x14ac:dyDescent="0.35">
      <c r="A351" s="305"/>
      <c r="G351" s="46"/>
      <c r="J351" s="305"/>
    </row>
    <row r="352" spans="1:10" hidden="1" x14ac:dyDescent="0.35">
      <c r="A352" s="305"/>
      <c r="G352" s="46"/>
      <c r="J352" s="305"/>
    </row>
    <row r="353" spans="1:10" hidden="1" x14ac:dyDescent="0.35">
      <c r="A353" s="305"/>
      <c r="G353" s="46"/>
      <c r="J353" s="305"/>
    </row>
    <row r="354" spans="1:10" hidden="1" x14ac:dyDescent="0.35">
      <c r="A354" s="305"/>
      <c r="G354" s="46"/>
      <c r="J354" s="305"/>
    </row>
    <row r="355" spans="1:10" hidden="1" x14ac:dyDescent="0.35">
      <c r="A355" s="305"/>
      <c r="G355" s="46"/>
      <c r="J355" s="305"/>
    </row>
    <row r="356" spans="1:10" hidden="1" x14ac:dyDescent="0.35">
      <c r="A356" s="305"/>
      <c r="G356" s="46"/>
      <c r="J356" s="305"/>
    </row>
    <row r="357" spans="1:10" hidden="1" x14ac:dyDescent="0.35">
      <c r="A357" s="305"/>
      <c r="G357" s="46"/>
      <c r="J357" s="305"/>
    </row>
    <row r="358" spans="1:10" hidden="1" x14ac:dyDescent="0.35">
      <c r="A358" s="305"/>
      <c r="G358" s="46"/>
      <c r="J358" s="305"/>
    </row>
    <row r="359" spans="1:10" hidden="1" x14ac:dyDescent="0.35">
      <c r="A359" s="305"/>
      <c r="G359" s="46"/>
      <c r="J359" s="305"/>
    </row>
    <row r="360" spans="1:10" hidden="1" x14ac:dyDescent="0.35">
      <c r="A360" s="305"/>
      <c r="G360" s="46"/>
      <c r="J360" s="305"/>
    </row>
    <row r="361" spans="1:10" hidden="1" x14ac:dyDescent="0.35">
      <c r="A361" s="305"/>
      <c r="G361" s="46"/>
      <c r="J361" s="305"/>
    </row>
    <row r="362" spans="1:10" hidden="1" x14ac:dyDescent="0.35">
      <c r="A362" s="305"/>
      <c r="G362" s="46"/>
      <c r="J362" s="305"/>
    </row>
    <row r="363" spans="1:10" hidden="1" x14ac:dyDescent="0.35">
      <c r="A363" s="305"/>
      <c r="G363" s="46"/>
      <c r="J363" s="305"/>
    </row>
    <row r="364" spans="1:10" hidden="1" x14ac:dyDescent="0.35">
      <c r="A364" s="305"/>
      <c r="G364" s="46"/>
      <c r="J364" s="305"/>
    </row>
    <row r="365" spans="1:10" hidden="1" x14ac:dyDescent="0.35">
      <c r="A365" s="305"/>
      <c r="G365" s="46"/>
      <c r="J365" s="305"/>
    </row>
    <row r="366" spans="1:10" hidden="1" x14ac:dyDescent="0.35">
      <c r="A366" s="305"/>
      <c r="G366" s="46"/>
      <c r="J366" s="305"/>
    </row>
    <row r="367" spans="1:10" hidden="1" x14ac:dyDescent="0.35">
      <c r="A367" s="305"/>
      <c r="G367" s="46"/>
      <c r="J367" s="305"/>
    </row>
    <row r="368" spans="1:10" hidden="1" x14ac:dyDescent="0.35">
      <c r="A368" s="305"/>
      <c r="G368" s="46"/>
      <c r="J368" s="305"/>
    </row>
    <row r="369" spans="1:10" hidden="1" x14ac:dyDescent="0.35">
      <c r="A369" s="305"/>
      <c r="G369" s="46"/>
      <c r="J369" s="305"/>
    </row>
    <row r="370" spans="1:10" hidden="1" x14ac:dyDescent="0.35">
      <c r="A370" s="305"/>
      <c r="G370" s="46"/>
      <c r="J370" s="305"/>
    </row>
    <row r="371" spans="1:10" hidden="1" x14ac:dyDescent="0.35">
      <c r="A371" s="305"/>
      <c r="G371" s="46"/>
      <c r="J371" s="305"/>
    </row>
    <row r="372" spans="1:10" hidden="1" x14ac:dyDescent="0.35">
      <c r="A372" s="305"/>
      <c r="G372" s="46"/>
      <c r="J372" s="305"/>
    </row>
    <row r="373" spans="1:10" hidden="1" x14ac:dyDescent="0.35">
      <c r="A373" s="305"/>
      <c r="G373" s="46"/>
      <c r="J373" s="305"/>
    </row>
    <row r="374" spans="1:10" hidden="1" x14ac:dyDescent="0.35">
      <c r="A374" s="305"/>
      <c r="G374" s="46"/>
      <c r="J374" s="305"/>
    </row>
    <row r="375" spans="1:10" hidden="1" x14ac:dyDescent="0.35">
      <c r="A375" s="305"/>
      <c r="G375" s="46"/>
      <c r="J375" s="305"/>
    </row>
    <row r="376" spans="1:10" hidden="1" x14ac:dyDescent="0.35">
      <c r="A376" s="305"/>
      <c r="G376" s="46"/>
      <c r="J376" s="305"/>
    </row>
    <row r="377" spans="1:10" hidden="1" x14ac:dyDescent="0.35">
      <c r="A377" s="305"/>
      <c r="G377" s="46"/>
      <c r="J377" s="305"/>
    </row>
    <row r="378" spans="1:10" hidden="1" x14ac:dyDescent="0.35">
      <c r="A378" s="305"/>
      <c r="G378" s="46"/>
      <c r="J378" s="305"/>
    </row>
    <row r="379" spans="1:10" hidden="1" x14ac:dyDescent="0.35">
      <c r="A379" s="305"/>
      <c r="G379" s="46"/>
      <c r="J379" s="305"/>
    </row>
    <row r="380" spans="1:10" hidden="1" x14ac:dyDescent="0.35">
      <c r="A380" s="305"/>
      <c r="G380" s="46"/>
      <c r="J380" s="305"/>
    </row>
    <row r="381" spans="1:10" hidden="1" x14ac:dyDescent="0.35">
      <c r="A381" s="305"/>
      <c r="G381" s="46"/>
      <c r="J381" s="305"/>
    </row>
    <row r="382" spans="1:10" hidden="1" x14ac:dyDescent="0.35">
      <c r="A382" s="305"/>
      <c r="G382" s="46"/>
      <c r="J382" s="305"/>
    </row>
    <row r="383" spans="1:10" hidden="1" x14ac:dyDescent="0.35">
      <c r="A383" s="305"/>
      <c r="G383" s="46"/>
      <c r="J383" s="305"/>
    </row>
    <row r="384" spans="1:10" hidden="1" x14ac:dyDescent="0.35">
      <c r="A384" s="305"/>
      <c r="G384" s="46"/>
      <c r="J384" s="305"/>
    </row>
    <row r="385" spans="1:10" hidden="1" x14ac:dyDescent="0.35">
      <c r="A385" s="305"/>
      <c r="G385" s="46"/>
      <c r="J385" s="305"/>
    </row>
    <row r="386" spans="1:10" hidden="1" x14ac:dyDescent="0.35">
      <c r="A386" s="305"/>
      <c r="G386" s="46"/>
      <c r="J386" s="305"/>
    </row>
    <row r="387" spans="1:10" hidden="1" x14ac:dyDescent="0.35">
      <c r="A387" s="305"/>
      <c r="G387" s="46"/>
      <c r="J387" s="305"/>
    </row>
    <row r="388" spans="1:10" hidden="1" x14ac:dyDescent="0.35">
      <c r="A388" s="305"/>
      <c r="G388" s="46"/>
      <c r="J388" s="305"/>
    </row>
    <row r="389" spans="1:10" hidden="1" x14ac:dyDescent="0.35">
      <c r="A389" s="305"/>
      <c r="G389" s="46"/>
      <c r="J389" s="305"/>
    </row>
    <row r="390" spans="1:10" hidden="1" x14ac:dyDescent="0.35">
      <c r="A390" s="305"/>
      <c r="G390" s="46"/>
      <c r="J390" s="305"/>
    </row>
    <row r="391" spans="1:10" hidden="1" x14ac:dyDescent="0.35">
      <c r="A391" s="305"/>
      <c r="G391" s="46"/>
      <c r="J391" s="305"/>
    </row>
    <row r="392" spans="1:10" hidden="1" x14ac:dyDescent="0.35">
      <c r="A392" s="305"/>
      <c r="G392" s="46"/>
      <c r="J392" s="305"/>
    </row>
    <row r="393" spans="1:10" hidden="1" x14ac:dyDescent="0.35">
      <c r="A393" s="305"/>
      <c r="G393" s="46"/>
      <c r="J393" s="305"/>
    </row>
    <row r="394" spans="1:10" hidden="1" x14ac:dyDescent="0.35">
      <c r="A394" s="305"/>
      <c r="G394" s="46"/>
      <c r="J394" s="305"/>
    </row>
    <row r="395" spans="1:10" hidden="1" x14ac:dyDescent="0.35">
      <c r="A395" s="305"/>
      <c r="G395" s="46"/>
      <c r="J395" s="305"/>
    </row>
    <row r="396" spans="1:10" hidden="1" x14ac:dyDescent="0.35">
      <c r="A396" s="305"/>
      <c r="G396" s="46"/>
      <c r="J396" s="305"/>
    </row>
    <row r="397" spans="1:10" hidden="1" x14ac:dyDescent="0.35">
      <c r="A397" s="305"/>
      <c r="G397" s="46"/>
      <c r="J397" s="305"/>
    </row>
    <row r="398" spans="1:10" hidden="1" x14ac:dyDescent="0.35">
      <c r="A398" s="305"/>
      <c r="G398" s="46"/>
      <c r="J398" s="305"/>
    </row>
    <row r="399" spans="1:10" hidden="1" x14ac:dyDescent="0.35">
      <c r="A399" s="305"/>
      <c r="G399" s="46"/>
      <c r="J399" s="305"/>
    </row>
    <row r="400" spans="1:10" hidden="1" x14ac:dyDescent="0.35">
      <c r="A400" s="305"/>
      <c r="G400" s="46"/>
      <c r="J400" s="305"/>
    </row>
    <row r="401" spans="1:10" hidden="1" x14ac:dyDescent="0.35">
      <c r="A401" s="305"/>
      <c r="G401" s="46"/>
      <c r="J401" s="305"/>
    </row>
    <row r="402" spans="1:10" hidden="1" x14ac:dyDescent="0.35">
      <c r="A402" s="305"/>
      <c r="G402" s="46"/>
      <c r="J402" s="305"/>
    </row>
    <row r="403" spans="1:10" hidden="1" x14ac:dyDescent="0.35">
      <c r="A403" s="305"/>
      <c r="G403" s="46"/>
      <c r="J403" s="305"/>
    </row>
    <row r="404" spans="1:10" hidden="1" x14ac:dyDescent="0.35">
      <c r="A404" s="305"/>
      <c r="G404" s="46"/>
      <c r="J404" s="305"/>
    </row>
    <row r="405" spans="1:10" hidden="1" x14ac:dyDescent="0.35">
      <c r="A405" s="305"/>
      <c r="G405" s="46"/>
      <c r="J405" s="305"/>
    </row>
    <row r="406" spans="1:10" hidden="1" x14ac:dyDescent="0.35">
      <c r="A406" s="305"/>
      <c r="G406" s="46"/>
      <c r="J406" s="305"/>
    </row>
    <row r="407" spans="1:10" hidden="1" x14ac:dyDescent="0.35">
      <c r="A407" s="305"/>
      <c r="G407" s="46"/>
      <c r="J407" s="305"/>
    </row>
    <row r="408" spans="1:10" hidden="1" x14ac:dyDescent="0.35">
      <c r="A408" s="305"/>
      <c r="G408" s="46"/>
      <c r="J408" s="305"/>
    </row>
    <row r="409" spans="1:10" hidden="1" x14ac:dyDescent="0.35">
      <c r="A409" s="305"/>
      <c r="G409" s="46"/>
      <c r="J409" s="305"/>
    </row>
    <row r="410" spans="1:10" hidden="1" x14ac:dyDescent="0.35">
      <c r="A410" s="305"/>
      <c r="G410" s="46"/>
      <c r="J410" s="305"/>
    </row>
    <row r="411" spans="1:10" hidden="1" x14ac:dyDescent="0.35">
      <c r="A411" s="305"/>
      <c r="G411" s="46"/>
      <c r="J411" s="305"/>
    </row>
    <row r="412" spans="1:10" hidden="1" x14ac:dyDescent="0.35">
      <c r="A412" s="305"/>
      <c r="G412" s="46"/>
      <c r="J412" s="305"/>
    </row>
    <row r="413" spans="1:10" hidden="1" x14ac:dyDescent="0.35">
      <c r="A413" s="305"/>
      <c r="G413" s="46"/>
      <c r="J413" s="305"/>
    </row>
    <row r="414" spans="1:10" hidden="1" x14ac:dyDescent="0.35">
      <c r="A414" s="305"/>
      <c r="G414" s="46"/>
      <c r="J414" s="305"/>
    </row>
    <row r="415" spans="1:10" hidden="1" x14ac:dyDescent="0.35">
      <c r="A415" s="305"/>
      <c r="G415" s="46"/>
      <c r="J415" s="305"/>
    </row>
    <row r="416" spans="1:10" hidden="1" x14ac:dyDescent="0.35">
      <c r="A416" s="305"/>
      <c r="G416" s="46"/>
      <c r="J416" s="305"/>
    </row>
    <row r="417" spans="1:10" hidden="1" x14ac:dyDescent="0.35">
      <c r="A417" s="305"/>
      <c r="G417" s="46"/>
      <c r="J417" s="305"/>
    </row>
    <row r="418" spans="1:10" hidden="1" x14ac:dyDescent="0.35">
      <c r="A418" s="305"/>
      <c r="G418" s="46"/>
      <c r="J418" s="305"/>
    </row>
    <row r="419" spans="1:10" hidden="1" x14ac:dyDescent="0.35">
      <c r="A419" s="305"/>
      <c r="G419" s="46"/>
      <c r="J419" s="305"/>
    </row>
    <row r="420" spans="1:10" hidden="1" x14ac:dyDescent="0.35">
      <c r="A420" s="305"/>
      <c r="G420" s="46"/>
      <c r="J420" s="305"/>
    </row>
    <row r="421" spans="1:10" hidden="1" x14ac:dyDescent="0.35">
      <c r="A421" s="305"/>
      <c r="G421" s="46"/>
      <c r="J421" s="305"/>
    </row>
    <row r="422" spans="1:10" hidden="1" x14ac:dyDescent="0.35">
      <c r="A422" s="305"/>
      <c r="G422" s="46"/>
      <c r="J422" s="305"/>
    </row>
    <row r="423" spans="1:10" hidden="1" x14ac:dyDescent="0.35">
      <c r="A423" s="305"/>
      <c r="G423" s="46"/>
      <c r="J423" s="305"/>
    </row>
    <row r="424" spans="1:10" hidden="1" x14ac:dyDescent="0.35">
      <c r="A424" s="305"/>
      <c r="G424" s="46"/>
      <c r="J424" s="305"/>
    </row>
    <row r="425" spans="1:10" hidden="1" x14ac:dyDescent="0.35">
      <c r="A425" s="305"/>
      <c r="G425" s="46"/>
      <c r="J425" s="305"/>
    </row>
    <row r="426" spans="1:10" hidden="1" x14ac:dyDescent="0.35">
      <c r="A426" s="305"/>
      <c r="G426" s="46"/>
      <c r="J426" s="305"/>
    </row>
    <row r="427" spans="1:10" hidden="1" x14ac:dyDescent="0.35">
      <c r="A427" s="305"/>
      <c r="G427" s="46"/>
      <c r="J427" s="305"/>
    </row>
    <row r="428" spans="1:10" hidden="1" x14ac:dyDescent="0.35">
      <c r="A428" s="305"/>
      <c r="G428" s="46"/>
      <c r="J428" s="305"/>
    </row>
    <row r="429" spans="1:10" hidden="1" x14ac:dyDescent="0.35">
      <c r="A429" s="305"/>
      <c r="G429" s="46"/>
      <c r="J429" s="305"/>
    </row>
    <row r="430" spans="1:10" hidden="1" x14ac:dyDescent="0.35">
      <c r="A430" s="305"/>
      <c r="G430" s="46"/>
      <c r="J430" s="305"/>
    </row>
    <row r="431" spans="1:10" hidden="1" x14ac:dyDescent="0.35">
      <c r="A431" s="305"/>
      <c r="G431" s="46"/>
      <c r="J431" s="305"/>
    </row>
    <row r="432" spans="1:10" hidden="1" x14ac:dyDescent="0.35">
      <c r="A432" s="305"/>
      <c r="G432" s="46"/>
      <c r="J432" s="305"/>
    </row>
    <row r="433" spans="1:10" hidden="1" x14ac:dyDescent="0.35">
      <c r="A433" s="305"/>
      <c r="G433" s="46"/>
      <c r="J433" s="305"/>
    </row>
    <row r="434" spans="1:10" hidden="1" x14ac:dyDescent="0.35">
      <c r="A434" s="305"/>
      <c r="G434" s="46"/>
      <c r="J434" s="305"/>
    </row>
    <row r="435" spans="1:10" hidden="1" x14ac:dyDescent="0.35">
      <c r="A435" s="305"/>
      <c r="G435" s="46"/>
      <c r="J435" s="305"/>
    </row>
    <row r="436" spans="1:10" hidden="1" x14ac:dyDescent="0.35">
      <c r="A436" s="305"/>
      <c r="G436" s="46"/>
      <c r="J436" s="305"/>
    </row>
    <row r="437" spans="1:10" hidden="1" x14ac:dyDescent="0.35">
      <c r="A437" s="305"/>
      <c r="G437" s="46"/>
      <c r="J437" s="305"/>
    </row>
    <row r="438" spans="1:10" hidden="1" x14ac:dyDescent="0.35">
      <c r="A438" s="305"/>
      <c r="G438" s="46"/>
      <c r="J438" s="305"/>
    </row>
    <row r="439" spans="1:10" hidden="1" x14ac:dyDescent="0.35">
      <c r="A439" s="305"/>
      <c r="G439" s="46"/>
      <c r="J439" s="305"/>
    </row>
    <row r="440" spans="1:10" hidden="1" x14ac:dyDescent="0.35">
      <c r="A440" s="305"/>
      <c r="G440" s="46"/>
      <c r="J440" s="305"/>
    </row>
    <row r="441" spans="1:10" hidden="1" x14ac:dyDescent="0.35">
      <c r="A441" s="305"/>
      <c r="G441" s="46"/>
      <c r="J441" s="305"/>
    </row>
    <row r="442" spans="1:10" hidden="1" x14ac:dyDescent="0.35">
      <c r="A442" s="305"/>
      <c r="G442" s="46"/>
      <c r="J442" s="305"/>
    </row>
    <row r="443" spans="1:10" hidden="1" x14ac:dyDescent="0.35">
      <c r="A443" s="305"/>
      <c r="G443" s="46"/>
      <c r="J443" s="305"/>
    </row>
    <row r="444" spans="1:10" hidden="1" x14ac:dyDescent="0.35">
      <c r="A444" s="305"/>
      <c r="G444" s="46"/>
      <c r="J444" s="305"/>
    </row>
    <row r="445" spans="1:10" hidden="1" x14ac:dyDescent="0.35">
      <c r="A445" s="305"/>
      <c r="G445" s="46"/>
      <c r="J445" s="305"/>
    </row>
    <row r="446" spans="1:10" hidden="1" x14ac:dyDescent="0.35">
      <c r="A446" s="305"/>
      <c r="G446" s="46"/>
      <c r="J446" s="305"/>
    </row>
    <row r="447" spans="1:10" hidden="1" x14ac:dyDescent="0.35">
      <c r="A447" s="305"/>
      <c r="G447" s="46"/>
      <c r="J447" s="305"/>
    </row>
    <row r="448" spans="1:10" hidden="1" x14ac:dyDescent="0.35">
      <c r="A448" s="305"/>
      <c r="G448" s="46"/>
      <c r="J448" s="305"/>
    </row>
    <row r="449" spans="1:10" hidden="1" x14ac:dyDescent="0.35">
      <c r="A449" s="305"/>
      <c r="G449" s="46"/>
      <c r="J449" s="305"/>
    </row>
    <row r="450" spans="1:10" hidden="1" x14ac:dyDescent="0.35">
      <c r="A450" s="305"/>
      <c r="G450" s="46"/>
      <c r="J450" s="305"/>
    </row>
    <row r="451" spans="1:10" hidden="1" x14ac:dyDescent="0.35">
      <c r="A451" s="305"/>
      <c r="G451" s="46"/>
      <c r="J451" s="305"/>
    </row>
    <row r="452" spans="1:10" hidden="1" x14ac:dyDescent="0.35">
      <c r="A452" s="305"/>
      <c r="G452" s="46"/>
      <c r="J452" s="305"/>
    </row>
    <row r="453" spans="1:10" hidden="1" x14ac:dyDescent="0.35">
      <c r="A453" s="305"/>
      <c r="G453" s="46"/>
      <c r="J453" s="305"/>
    </row>
    <row r="454" spans="1:10" hidden="1" x14ac:dyDescent="0.35">
      <c r="A454" s="305"/>
      <c r="G454" s="46"/>
      <c r="J454" s="305"/>
    </row>
    <row r="455" spans="1:10" hidden="1" x14ac:dyDescent="0.35">
      <c r="A455" s="305"/>
      <c r="G455" s="46"/>
      <c r="J455" s="305"/>
    </row>
    <row r="456" spans="1:10" hidden="1" x14ac:dyDescent="0.35">
      <c r="A456" s="305"/>
      <c r="G456" s="46"/>
      <c r="J456" s="305"/>
    </row>
    <row r="457" spans="1:10" hidden="1" x14ac:dyDescent="0.35">
      <c r="A457" s="305"/>
      <c r="G457" s="46"/>
      <c r="J457" s="305"/>
    </row>
    <row r="458" spans="1:10" hidden="1" x14ac:dyDescent="0.35">
      <c r="A458" s="305"/>
      <c r="G458" s="46"/>
      <c r="J458" s="305"/>
    </row>
    <row r="459" spans="1:10" hidden="1" x14ac:dyDescent="0.35">
      <c r="A459" s="305"/>
      <c r="G459" s="46"/>
      <c r="J459" s="305"/>
    </row>
    <row r="460" spans="1:10" hidden="1" x14ac:dyDescent="0.35">
      <c r="A460" s="305"/>
      <c r="G460" s="46"/>
      <c r="J460" s="305"/>
    </row>
    <row r="461" spans="1:10" hidden="1" x14ac:dyDescent="0.35">
      <c r="A461" s="305"/>
      <c r="G461" s="46"/>
      <c r="J461" s="305"/>
    </row>
    <row r="462" spans="1:10" hidden="1" x14ac:dyDescent="0.35">
      <c r="A462" s="305"/>
      <c r="G462" s="46"/>
      <c r="J462" s="305"/>
    </row>
    <row r="463" spans="1:10" hidden="1" x14ac:dyDescent="0.35">
      <c r="A463" s="305"/>
      <c r="G463" s="46"/>
      <c r="J463" s="305"/>
    </row>
    <row r="464" spans="1:10" hidden="1" x14ac:dyDescent="0.35">
      <c r="A464" s="305"/>
      <c r="G464" s="46"/>
      <c r="J464" s="305"/>
    </row>
    <row r="465" spans="1:10" hidden="1" x14ac:dyDescent="0.35">
      <c r="A465" s="305"/>
      <c r="G465" s="46"/>
      <c r="J465" s="305"/>
    </row>
    <row r="466" spans="1:10" hidden="1" x14ac:dyDescent="0.35">
      <c r="A466" s="305"/>
      <c r="G466" s="46"/>
      <c r="J466" s="305"/>
    </row>
    <row r="467" spans="1:10" hidden="1" x14ac:dyDescent="0.35">
      <c r="A467" s="305"/>
      <c r="G467" s="46"/>
      <c r="J467" s="305"/>
    </row>
    <row r="468" spans="1:10" hidden="1" x14ac:dyDescent="0.35">
      <c r="A468" s="305"/>
      <c r="G468" s="46"/>
      <c r="J468" s="305"/>
    </row>
    <row r="469" spans="1:10" hidden="1" x14ac:dyDescent="0.35">
      <c r="A469" s="305"/>
      <c r="G469" s="46"/>
      <c r="J469" s="305"/>
    </row>
    <row r="470" spans="1:10" hidden="1" x14ac:dyDescent="0.35">
      <c r="A470" s="305"/>
      <c r="G470" s="46"/>
      <c r="J470" s="305"/>
    </row>
    <row r="471" spans="1:10" hidden="1" x14ac:dyDescent="0.35">
      <c r="A471" s="305"/>
      <c r="G471" s="46"/>
      <c r="J471" s="305"/>
    </row>
    <row r="472" spans="1:10" hidden="1" x14ac:dyDescent="0.35">
      <c r="A472" s="305"/>
      <c r="G472" s="46"/>
      <c r="J472" s="305"/>
    </row>
    <row r="473" spans="1:10" hidden="1" x14ac:dyDescent="0.35">
      <c r="A473" s="305"/>
      <c r="G473" s="46"/>
      <c r="J473" s="305"/>
    </row>
    <row r="474" spans="1:10" hidden="1" x14ac:dyDescent="0.35">
      <c r="A474" s="305"/>
      <c r="G474" s="46"/>
      <c r="J474" s="305"/>
    </row>
    <row r="475" spans="1:10" hidden="1" x14ac:dyDescent="0.35">
      <c r="A475" s="305"/>
      <c r="G475" s="46"/>
      <c r="J475" s="305"/>
    </row>
    <row r="476" spans="1:10" hidden="1" x14ac:dyDescent="0.35">
      <c r="A476" s="305"/>
      <c r="G476" s="46"/>
      <c r="J476" s="305"/>
    </row>
    <row r="477" spans="1:10" hidden="1" x14ac:dyDescent="0.35">
      <c r="A477" s="305"/>
      <c r="G477" s="46"/>
      <c r="J477" s="305"/>
    </row>
    <row r="478" spans="1:10" hidden="1" x14ac:dyDescent="0.35">
      <c r="A478" s="305"/>
      <c r="G478" s="46"/>
      <c r="J478" s="305"/>
    </row>
    <row r="479" spans="1:10" hidden="1" x14ac:dyDescent="0.35">
      <c r="A479" s="305"/>
      <c r="G479" s="46"/>
      <c r="J479" s="305"/>
    </row>
    <row r="480" spans="1:10" hidden="1" x14ac:dyDescent="0.35">
      <c r="A480" s="305"/>
      <c r="G480" s="46"/>
      <c r="J480" s="305"/>
    </row>
    <row r="481" spans="1:10" hidden="1" x14ac:dyDescent="0.35">
      <c r="A481" s="305"/>
      <c r="G481" s="46"/>
      <c r="J481" s="305"/>
    </row>
    <row r="482" spans="1:10" hidden="1" x14ac:dyDescent="0.35">
      <c r="A482" s="305"/>
      <c r="G482" s="46"/>
      <c r="J482" s="305"/>
    </row>
    <row r="483" spans="1:10" hidden="1" x14ac:dyDescent="0.35">
      <c r="A483" s="305"/>
      <c r="G483" s="46"/>
      <c r="J483" s="305"/>
    </row>
    <row r="484" spans="1:10" hidden="1" x14ac:dyDescent="0.35">
      <c r="A484" s="305"/>
      <c r="G484" s="46"/>
      <c r="J484" s="305"/>
    </row>
    <row r="485" spans="1:10" hidden="1" x14ac:dyDescent="0.35">
      <c r="A485" s="305"/>
      <c r="G485" s="46"/>
      <c r="J485" s="305"/>
    </row>
    <row r="486" spans="1:10" hidden="1" x14ac:dyDescent="0.35">
      <c r="A486" s="305"/>
      <c r="G486" s="46"/>
      <c r="J486" s="305"/>
    </row>
    <row r="487" spans="1:10" hidden="1" x14ac:dyDescent="0.35">
      <c r="A487" s="305"/>
      <c r="G487" s="46"/>
      <c r="J487" s="305"/>
    </row>
    <row r="488" spans="1:10" hidden="1" x14ac:dyDescent="0.35">
      <c r="A488" s="305"/>
      <c r="G488" s="46"/>
      <c r="J488" s="305"/>
    </row>
    <row r="489" spans="1:10" hidden="1" x14ac:dyDescent="0.35">
      <c r="A489" s="305"/>
      <c r="G489" s="46"/>
      <c r="J489" s="305"/>
    </row>
    <row r="490" spans="1:10" hidden="1" x14ac:dyDescent="0.35">
      <c r="A490" s="305"/>
      <c r="G490" s="46"/>
      <c r="J490" s="305"/>
    </row>
    <row r="491" spans="1:10" hidden="1" x14ac:dyDescent="0.35">
      <c r="A491" s="305"/>
      <c r="G491" s="46"/>
      <c r="J491" s="305"/>
    </row>
    <row r="492" spans="1:10" hidden="1" x14ac:dyDescent="0.35">
      <c r="A492" s="305"/>
      <c r="G492" s="46"/>
      <c r="J492" s="305"/>
    </row>
    <row r="493" spans="1:10" hidden="1" x14ac:dyDescent="0.35">
      <c r="A493" s="305"/>
      <c r="G493" s="46"/>
      <c r="J493" s="305"/>
    </row>
    <row r="494" spans="1:10" hidden="1" x14ac:dyDescent="0.35">
      <c r="A494" s="305"/>
      <c r="G494" s="46"/>
      <c r="J494" s="305"/>
    </row>
    <row r="495" spans="1:10" hidden="1" x14ac:dyDescent="0.35">
      <c r="A495" s="305"/>
      <c r="G495" s="46"/>
      <c r="J495" s="305"/>
    </row>
    <row r="496" spans="1:10" hidden="1" x14ac:dyDescent="0.35">
      <c r="A496" s="305"/>
      <c r="G496" s="46"/>
      <c r="J496" s="305"/>
    </row>
    <row r="497" spans="1:10" hidden="1" x14ac:dyDescent="0.35">
      <c r="A497" s="305"/>
      <c r="G497" s="46"/>
      <c r="J497" s="305"/>
    </row>
    <row r="498" spans="1:10" hidden="1" x14ac:dyDescent="0.35">
      <c r="A498" s="305"/>
      <c r="G498" s="46"/>
      <c r="J498" s="305"/>
    </row>
    <row r="499" spans="1:10" hidden="1" x14ac:dyDescent="0.35">
      <c r="A499" s="305"/>
      <c r="G499" s="46"/>
      <c r="J499" s="305"/>
    </row>
    <row r="500" spans="1:10" hidden="1" x14ac:dyDescent="0.35">
      <c r="A500" s="305"/>
      <c r="G500" s="46"/>
      <c r="J500" s="305"/>
    </row>
    <row r="501" spans="1:10" hidden="1" x14ac:dyDescent="0.35">
      <c r="A501" s="305"/>
      <c r="G501" s="46"/>
      <c r="J501" s="305"/>
    </row>
    <row r="502" spans="1:10" hidden="1" x14ac:dyDescent="0.35">
      <c r="A502" s="305"/>
      <c r="G502" s="46"/>
      <c r="J502" s="305"/>
    </row>
    <row r="503" spans="1:10" hidden="1" x14ac:dyDescent="0.35">
      <c r="A503" s="305"/>
      <c r="G503" s="46"/>
      <c r="J503" s="305"/>
    </row>
    <row r="504" spans="1:10" hidden="1" x14ac:dyDescent="0.35">
      <c r="A504" s="305"/>
      <c r="G504" s="46"/>
      <c r="J504" s="305"/>
    </row>
    <row r="505" spans="1:10" hidden="1" x14ac:dyDescent="0.35">
      <c r="A505" s="305"/>
      <c r="G505" s="46"/>
      <c r="J505" s="305"/>
    </row>
    <row r="506" spans="1:10" hidden="1" x14ac:dyDescent="0.35">
      <c r="A506" s="305"/>
      <c r="G506" s="46"/>
      <c r="J506" s="305"/>
    </row>
    <row r="507" spans="1:10" hidden="1" x14ac:dyDescent="0.35">
      <c r="A507" s="305"/>
      <c r="G507" s="46"/>
      <c r="J507" s="305"/>
    </row>
    <row r="508" spans="1:10" hidden="1" x14ac:dyDescent="0.35">
      <c r="A508" s="305"/>
      <c r="G508" s="46"/>
      <c r="J508" s="305"/>
    </row>
    <row r="509" spans="1:10" hidden="1" x14ac:dyDescent="0.35">
      <c r="A509" s="305"/>
      <c r="G509" s="46"/>
      <c r="J509" s="305"/>
    </row>
    <row r="510" spans="1:10" hidden="1" x14ac:dyDescent="0.35">
      <c r="A510" s="305"/>
      <c r="G510" s="46"/>
      <c r="J510" s="305"/>
    </row>
    <row r="511" spans="1:10" hidden="1" x14ac:dyDescent="0.35">
      <c r="A511" s="305"/>
      <c r="G511" s="46"/>
      <c r="J511" s="305"/>
    </row>
    <row r="512" spans="1:10" hidden="1" x14ac:dyDescent="0.35">
      <c r="A512" s="305"/>
      <c r="G512" s="46"/>
      <c r="J512" s="305"/>
    </row>
    <row r="513" spans="1:10" hidden="1" x14ac:dyDescent="0.35">
      <c r="A513" s="305"/>
      <c r="G513" s="46"/>
      <c r="J513" s="305"/>
    </row>
    <row r="514" spans="1:10" hidden="1" x14ac:dyDescent="0.35">
      <c r="A514" s="305"/>
      <c r="G514" s="46"/>
      <c r="J514" s="305"/>
    </row>
    <row r="515" spans="1:10" hidden="1" x14ac:dyDescent="0.35">
      <c r="A515" s="305"/>
      <c r="G515" s="46"/>
      <c r="J515" s="305"/>
    </row>
    <row r="516" spans="1:10" hidden="1" x14ac:dyDescent="0.35">
      <c r="A516" s="305"/>
      <c r="G516" s="46"/>
      <c r="J516" s="305"/>
    </row>
    <row r="517" spans="1:10" hidden="1" x14ac:dyDescent="0.35">
      <c r="A517" s="305"/>
      <c r="G517" s="46"/>
      <c r="J517" s="305"/>
    </row>
    <row r="518" spans="1:10" hidden="1" x14ac:dyDescent="0.35">
      <c r="A518" s="305"/>
      <c r="G518" s="46"/>
      <c r="J518" s="305"/>
    </row>
    <row r="519" spans="1:10" hidden="1" x14ac:dyDescent="0.35">
      <c r="A519" s="305"/>
      <c r="G519" s="46"/>
      <c r="J519" s="305"/>
    </row>
    <row r="520" spans="1:10" hidden="1" x14ac:dyDescent="0.35">
      <c r="A520" s="305"/>
      <c r="G520" s="46"/>
      <c r="J520" s="305"/>
    </row>
    <row r="521" spans="1:10" hidden="1" x14ac:dyDescent="0.35">
      <c r="A521" s="305"/>
      <c r="G521" s="46"/>
      <c r="J521" s="305"/>
    </row>
    <row r="522" spans="1:10" hidden="1" x14ac:dyDescent="0.35">
      <c r="A522" s="305"/>
      <c r="G522" s="46"/>
      <c r="J522" s="305"/>
    </row>
    <row r="523" spans="1:10" hidden="1" x14ac:dyDescent="0.35">
      <c r="A523" s="305"/>
      <c r="G523" s="46"/>
      <c r="J523" s="305"/>
    </row>
    <row r="524" spans="1:10" hidden="1" x14ac:dyDescent="0.35">
      <c r="A524" s="305"/>
      <c r="G524" s="46"/>
      <c r="J524" s="305"/>
    </row>
    <row r="525" spans="1:10" hidden="1" x14ac:dyDescent="0.35">
      <c r="A525" s="305"/>
      <c r="G525" s="46"/>
      <c r="J525" s="305"/>
    </row>
    <row r="526" spans="1:10" hidden="1" x14ac:dyDescent="0.35">
      <c r="A526" s="305"/>
      <c r="G526" s="46"/>
      <c r="J526" s="305"/>
    </row>
    <row r="527" spans="1:10" hidden="1" x14ac:dyDescent="0.35">
      <c r="A527" s="305"/>
      <c r="G527" s="46"/>
      <c r="J527" s="305"/>
    </row>
    <row r="528" spans="1:10" hidden="1" x14ac:dyDescent="0.35">
      <c r="A528" s="305"/>
      <c r="G528" s="46"/>
      <c r="J528" s="305"/>
    </row>
    <row r="529" spans="1:10" hidden="1" x14ac:dyDescent="0.35">
      <c r="A529" s="305"/>
      <c r="G529" s="46"/>
      <c r="J529" s="305"/>
    </row>
    <row r="530" spans="1:10" hidden="1" x14ac:dyDescent="0.35">
      <c r="A530" s="305"/>
      <c r="G530" s="46"/>
      <c r="J530" s="305"/>
    </row>
    <row r="531" spans="1:10" hidden="1" x14ac:dyDescent="0.35">
      <c r="A531" s="305"/>
      <c r="G531" s="46"/>
      <c r="J531" s="305"/>
    </row>
    <row r="532" spans="1:10" hidden="1" x14ac:dyDescent="0.35">
      <c r="A532" s="305"/>
      <c r="G532" s="46"/>
      <c r="J532" s="305"/>
    </row>
    <row r="533" spans="1:10" hidden="1" x14ac:dyDescent="0.35">
      <c r="A533" s="305"/>
      <c r="G533" s="46"/>
      <c r="J533" s="305"/>
    </row>
    <row r="534" spans="1:10" hidden="1" x14ac:dyDescent="0.35">
      <c r="A534" s="305"/>
      <c r="G534" s="46"/>
      <c r="J534" s="305"/>
    </row>
    <row r="535" spans="1:10" hidden="1" x14ac:dyDescent="0.35">
      <c r="A535" s="305"/>
      <c r="G535" s="46"/>
      <c r="J535" s="305"/>
    </row>
    <row r="536" spans="1:10" hidden="1" x14ac:dyDescent="0.35">
      <c r="A536" s="305"/>
      <c r="G536" s="46"/>
      <c r="J536" s="305"/>
    </row>
    <row r="537" spans="1:10" hidden="1" x14ac:dyDescent="0.35">
      <c r="A537" s="305"/>
      <c r="G537" s="46"/>
      <c r="J537" s="305"/>
    </row>
    <row r="538" spans="1:10" hidden="1" x14ac:dyDescent="0.35">
      <c r="A538" s="305"/>
      <c r="G538" s="46"/>
      <c r="J538" s="305"/>
    </row>
    <row r="539" spans="1:10" hidden="1" x14ac:dyDescent="0.35">
      <c r="A539" s="305"/>
      <c r="G539" s="46"/>
      <c r="J539" s="305"/>
    </row>
    <row r="540" spans="1:10" hidden="1" x14ac:dyDescent="0.35">
      <c r="A540" s="305"/>
      <c r="G540" s="46"/>
      <c r="J540" s="305"/>
    </row>
    <row r="541" spans="1:10" hidden="1" x14ac:dyDescent="0.35">
      <c r="A541" s="305"/>
      <c r="G541" s="46"/>
      <c r="J541" s="305"/>
    </row>
    <row r="542" spans="1:10" hidden="1" x14ac:dyDescent="0.35">
      <c r="A542" s="305"/>
      <c r="G542" s="46"/>
      <c r="J542" s="305"/>
    </row>
    <row r="543" spans="1:10" hidden="1" x14ac:dyDescent="0.35">
      <c r="A543" s="305"/>
      <c r="G543" s="46"/>
      <c r="J543" s="305"/>
    </row>
    <row r="544" spans="1:10" hidden="1" x14ac:dyDescent="0.35">
      <c r="A544" s="305"/>
      <c r="G544" s="46"/>
      <c r="J544" s="305"/>
    </row>
    <row r="545" spans="1:10" hidden="1" x14ac:dyDescent="0.35">
      <c r="A545" s="305"/>
      <c r="G545" s="46"/>
      <c r="J545" s="305"/>
    </row>
    <row r="546" spans="1:10" hidden="1" x14ac:dyDescent="0.35">
      <c r="A546" s="305"/>
      <c r="G546" s="46"/>
      <c r="J546" s="305"/>
    </row>
    <row r="547" spans="1:10" hidden="1" x14ac:dyDescent="0.35">
      <c r="A547" s="305"/>
      <c r="G547" s="46"/>
      <c r="J547" s="305"/>
    </row>
    <row r="548" spans="1:10" hidden="1" x14ac:dyDescent="0.35">
      <c r="A548" s="305"/>
      <c r="G548" s="46"/>
      <c r="J548" s="305"/>
    </row>
    <row r="549" spans="1:10" hidden="1" x14ac:dyDescent="0.35">
      <c r="A549" s="305"/>
      <c r="G549" s="46"/>
      <c r="J549" s="305"/>
    </row>
    <row r="550" spans="1:10" hidden="1" x14ac:dyDescent="0.35">
      <c r="A550" s="305"/>
      <c r="G550" s="46"/>
      <c r="J550" s="305"/>
    </row>
    <row r="551" spans="1:10" hidden="1" x14ac:dyDescent="0.35">
      <c r="A551" s="305"/>
      <c r="G551" s="46"/>
      <c r="J551" s="305"/>
    </row>
    <row r="552" spans="1:10" hidden="1" x14ac:dyDescent="0.35">
      <c r="A552" s="305"/>
      <c r="G552" s="46"/>
      <c r="J552" s="305"/>
    </row>
    <row r="553" spans="1:10" hidden="1" x14ac:dyDescent="0.35">
      <c r="A553" s="305"/>
      <c r="G553" s="46"/>
      <c r="J553" s="305"/>
    </row>
    <row r="554" spans="1:10" hidden="1" x14ac:dyDescent="0.35">
      <c r="A554" s="305"/>
      <c r="G554" s="46"/>
      <c r="J554" s="305"/>
    </row>
    <row r="555" spans="1:10" hidden="1" x14ac:dyDescent="0.35">
      <c r="A555" s="305"/>
      <c r="G555" s="46"/>
      <c r="J555" s="305"/>
    </row>
    <row r="556" spans="1:10" hidden="1" x14ac:dyDescent="0.35">
      <c r="A556" s="305"/>
      <c r="G556" s="46"/>
      <c r="J556" s="305"/>
    </row>
    <row r="557" spans="1:10" hidden="1" x14ac:dyDescent="0.35">
      <c r="A557" s="305"/>
      <c r="G557" s="46"/>
      <c r="J557" s="305"/>
    </row>
    <row r="558" spans="1:10" hidden="1" x14ac:dyDescent="0.35">
      <c r="A558" s="305"/>
      <c r="G558" s="46"/>
      <c r="J558" s="305"/>
    </row>
    <row r="559" spans="1:10" hidden="1" x14ac:dyDescent="0.35">
      <c r="A559" s="305"/>
      <c r="G559" s="46"/>
      <c r="J559" s="305"/>
    </row>
    <row r="560" spans="1:10" hidden="1" x14ac:dyDescent="0.35">
      <c r="A560" s="305"/>
      <c r="G560" s="46"/>
      <c r="J560" s="305"/>
    </row>
    <row r="561" spans="1:10" hidden="1" x14ac:dyDescent="0.35">
      <c r="A561" s="305"/>
      <c r="G561" s="46"/>
      <c r="J561" s="305"/>
    </row>
    <row r="562" spans="1:10" hidden="1" x14ac:dyDescent="0.35">
      <c r="A562" s="305"/>
      <c r="G562" s="46"/>
      <c r="J562" s="305"/>
    </row>
    <row r="563" spans="1:10" hidden="1" x14ac:dyDescent="0.35">
      <c r="A563" s="305"/>
      <c r="G563" s="46"/>
      <c r="J563" s="305"/>
    </row>
    <row r="564" spans="1:10" hidden="1" x14ac:dyDescent="0.35">
      <c r="A564" s="305"/>
      <c r="G564" s="46"/>
      <c r="J564" s="305"/>
    </row>
    <row r="565" spans="1:10" hidden="1" x14ac:dyDescent="0.35">
      <c r="A565" s="305"/>
      <c r="G565" s="46"/>
      <c r="J565" s="305"/>
    </row>
    <row r="566" spans="1:10" hidden="1" x14ac:dyDescent="0.35">
      <c r="A566" s="305"/>
      <c r="G566" s="46"/>
      <c r="J566" s="305"/>
    </row>
    <row r="567" spans="1:10" hidden="1" x14ac:dyDescent="0.35">
      <c r="A567" s="305"/>
      <c r="G567" s="46"/>
      <c r="J567" s="305"/>
    </row>
    <row r="568" spans="1:10" hidden="1" x14ac:dyDescent="0.35">
      <c r="A568" s="305"/>
      <c r="G568" s="46"/>
      <c r="J568" s="305"/>
    </row>
    <row r="569" spans="1:10" hidden="1" x14ac:dyDescent="0.35">
      <c r="A569" s="305"/>
      <c r="G569" s="46"/>
      <c r="J569" s="305"/>
    </row>
    <row r="570" spans="1:10" hidden="1" x14ac:dyDescent="0.35">
      <c r="A570" s="305"/>
      <c r="G570" s="46"/>
      <c r="J570" s="305"/>
    </row>
    <row r="571" spans="1:10" hidden="1" x14ac:dyDescent="0.35">
      <c r="A571" s="305"/>
      <c r="G571" s="46"/>
      <c r="J571" s="305"/>
    </row>
    <row r="572" spans="1:10" hidden="1" x14ac:dyDescent="0.35">
      <c r="A572" s="305"/>
      <c r="G572" s="46"/>
      <c r="J572" s="305"/>
    </row>
    <row r="573" spans="1:10" hidden="1" x14ac:dyDescent="0.35">
      <c r="A573" s="305"/>
      <c r="G573" s="46"/>
      <c r="J573" s="305"/>
    </row>
    <row r="574" spans="1:10" hidden="1" x14ac:dyDescent="0.35">
      <c r="A574" s="305"/>
      <c r="G574" s="46"/>
      <c r="J574" s="305"/>
    </row>
    <row r="575" spans="1:10" hidden="1" x14ac:dyDescent="0.35">
      <c r="A575" s="305"/>
      <c r="G575" s="46"/>
      <c r="J575" s="305"/>
    </row>
    <row r="576" spans="1:10" hidden="1" x14ac:dyDescent="0.35">
      <c r="A576" s="305"/>
      <c r="G576" s="46"/>
      <c r="J576" s="305"/>
    </row>
    <row r="577" spans="1:10" hidden="1" x14ac:dyDescent="0.35">
      <c r="A577" s="305"/>
      <c r="G577" s="46"/>
      <c r="J577" s="305"/>
    </row>
    <row r="578" spans="1:10" hidden="1" x14ac:dyDescent="0.35">
      <c r="A578" s="305"/>
      <c r="G578" s="46"/>
      <c r="J578" s="305"/>
    </row>
    <row r="579" spans="1:10" hidden="1" x14ac:dyDescent="0.35">
      <c r="A579" s="305"/>
      <c r="G579" s="46"/>
      <c r="J579" s="305"/>
    </row>
    <row r="580" spans="1:10" hidden="1" x14ac:dyDescent="0.35">
      <c r="A580" s="305"/>
      <c r="G580" s="46"/>
      <c r="J580" s="305"/>
    </row>
    <row r="581" spans="1:10" hidden="1" x14ac:dyDescent="0.35">
      <c r="A581" s="305"/>
      <c r="G581" s="46"/>
      <c r="J581" s="305"/>
    </row>
    <row r="582" spans="1:10" hidden="1" x14ac:dyDescent="0.35">
      <c r="A582" s="305"/>
      <c r="G582" s="46"/>
      <c r="J582" s="305"/>
    </row>
    <row r="583" spans="1:10" hidden="1" x14ac:dyDescent="0.35">
      <c r="A583" s="305"/>
      <c r="G583" s="46"/>
      <c r="J583" s="305"/>
    </row>
    <row r="584" spans="1:10" hidden="1" x14ac:dyDescent="0.35">
      <c r="A584" s="305"/>
      <c r="G584" s="46"/>
      <c r="J584" s="305"/>
    </row>
    <row r="585" spans="1:10" hidden="1" x14ac:dyDescent="0.35">
      <c r="A585" s="305"/>
      <c r="G585" s="46"/>
      <c r="J585" s="305"/>
    </row>
    <row r="586" spans="1:10" hidden="1" x14ac:dyDescent="0.35">
      <c r="A586" s="305"/>
      <c r="G586" s="46"/>
      <c r="J586" s="305"/>
    </row>
    <row r="587" spans="1:10" hidden="1" x14ac:dyDescent="0.35">
      <c r="A587" s="305"/>
      <c r="G587" s="46"/>
      <c r="J587" s="305"/>
    </row>
    <row r="588" spans="1:10" hidden="1" x14ac:dyDescent="0.35">
      <c r="A588" s="305"/>
      <c r="G588" s="46"/>
      <c r="J588" s="305"/>
    </row>
    <row r="589" spans="1:10" hidden="1" x14ac:dyDescent="0.35">
      <c r="A589" s="305"/>
      <c r="G589" s="46"/>
      <c r="J589" s="305"/>
    </row>
    <row r="590" spans="1:10" hidden="1" x14ac:dyDescent="0.35">
      <c r="A590" s="305"/>
      <c r="G590" s="46"/>
      <c r="J590" s="305"/>
    </row>
    <row r="591" spans="1:10" hidden="1" x14ac:dyDescent="0.35">
      <c r="A591" s="305"/>
      <c r="G591" s="46"/>
      <c r="J591" s="305"/>
    </row>
    <row r="592" spans="1:10" hidden="1" x14ac:dyDescent="0.35">
      <c r="A592" s="305"/>
      <c r="G592" s="46"/>
      <c r="J592" s="305"/>
    </row>
    <row r="593" spans="1:10" hidden="1" x14ac:dyDescent="0.35">
      <c r="A593" s="305"/>
      <c r="G593" s="46"/>
      <c r="J593" s="305"/>
    </row>
    <row r="594" spans="1:10" hidden="1" x14ac:dyDescent="0.35">
      <c r="A594" s="305"/>
      <c r="G594" s="46"/>
      <c r="J594" s="305"/>
    </row>
    <row r="595" spans="1:10" hidden="1" x14ac:dyDescent="0.35"/>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45"/>
  <sheetViews>
    <sheetView zoomScaleNormal="100" workbookViewId="0">
      <pane xSplit="3" ySplit="2" topLeftCell="D3" activePane="bottomRight" state="frozen"/>
      <selection activeCell="C2" sqref="C2"/>
      <selection pane="topRight" activeCell="C2" sqref="C2"/>
      <selection pane="bottomLeft" activeCell="C2" sqref="C2"/>
      <selection pane="bottomRight" activeCell="E92" sqref="E92"/>
    </sheetView>
  </sheetViews>
  <sheetFormatPr baseColWidth="10" defaultColWidth="0" defaultRowHeight="14.5" zeroHeight="1" x14ac:dyDescent="0.35"/>
  <cols>
    <col min="1" max="1" width="2.6328125" customWidth="1"/>
    <col min="2" max="2" width="4.36328125" customWidth="1"/>
    <col min="3" max="3" width="28.54296875" customWidth="1"/>
    <col min="4" max="4" width="6.36328125" customWidth="1"/>
    <col min="5" max="5" width="11.453125" customWidth="1"/>
    <col min="6" max="6" width="10" customWidth="1"/>
    <col min="7" max="7" width="13.90625" customWidth="1"/>
    <col min="8" max="8" width="35.6328125" customWidth="1"/>
    <col min="9" max="9" width="64.36328125" customWidth="1"/>
    <col min="10" max="11" width="10" customWidth="1"/>
    <col min="12" max="12" width="57.08984375" customWidth="1"/>
    <col min="13" max="13" width="11.453125" customWidth="1"/>
    <col min="14" max="14" width="2.6328125" customWidth="1"/>
    <col min="15" max="15" width="0" hidden="1" customWidth="1"/>
    <col min="16" max="16384" width="11.453125" hidden="1"/>
  </cols>
  <sheetData>
    <row r="1" spans="1:14" x14ac:dyDescent="0.35">
      <c r="A1" s="318"/>
      <c r="B1" s="316"/>
      <c r="C1" s="322"/>
      <c r="D1" s="303"/>
      <c r="E1" s="303"/>
      <c r="F1" s="303"/>
      <c r="G1" s="303"/>
      <c r="H1" s="322"/>
      <c r="I1" s="322"/>
      <c r="J1" s="303"/>
      <c r="K1" s="323"/>
      <c r="L1" s="322"/>
      <c r="M1" s="303"/>
      <c r="N1" s="318"/>
    </row>
    <row r="2" spans="1:14" ht="24" x14ac:dyDescent="0.35">
      <c r="A2" s="318"/>
      <c r="B2" s="75" t="s">
        <v>0</v>
      </c>
      <c r="C2" s="75" t="s">
        <v>53</v>
      </c>
      <c r="D2" s="75" t="s">
        <v>1</v>
      </c>
      <c r="E2" s="75" t="s">
        <v>2814</v>
      </c>
      <c r="F2" s="75" t="s">
        <v>2815</v>
      </c>
      <c r="G2" s="75" t="s">
        <v>2</v>
      </c>
      <c r="H2" s="75" t="s">
        <v>23</v>
      </c>
      <c r="I2" s="75" t="s">
        <v>2496</v>
      </c>
      <c r="J2" s="274" t="s">
        <v>4895</v>
      </c>
      <c r="K2" s="274" t="s">
        <v>5232</v>
      </c>
      <c r="L2" s="75" t="s">
        <v>2813</v>
      </c>
      <c r="M2" s="75" t="s">
        <v>2751</v>
      </c>
      <c r="N2" s="318"/>
    </row>
    <row r="3" spans="1:14" x14ac:dyDescent="0.35">
      <c r="A3" s="318"/>
      <c r="B3" s="86" t="s">
        <v>163</v>
      </c>
      <c r="C3" s="93" t="s">
        <v>163</v>
      </c>
      <c r="D3" s="86"/>
      <c r="E3" s="86" t="s">
        <v>163</v>
      </c>
      <c r="F3" s="86" t="s">
        <v>163</v>
      </c>
      <c r="G3" s="86" t="s">
        <v>163</v>
      </c>
      <c r="H3" s="93" t="s">
        <v>163</v>
      </c>
      <c r="I3" s="149" t="s">
        <v>3056</v>
      </c>
      <c r="J3" s="87" t="s">
        <v>163</v>
      </c>
      <c r="K3" s="87" t="s">
        <v>163</v>
      </c>
      <c r="L3" s="149" t="s">
        <v>163</v>
      </c>
      <c r="M3" s="86" t="s">
        <v>163</v>
      </c>
      <c r="N3" s="318"/>
    </row>
    <row r="4" spans="1:14" x14ac:dyDescent="0.35">
      <c r="A4" s="318"/>
      <c r="B4" s="229" t="s">
        <v>3020</v>
      </c>
      <c r="C4" s="200"/>
      <c r="D4" s="200"/>
      <c r="E4" s="200"/>
      <c r="F4" s="200"/>
      <c r="G4" s="200"/>
      <c r="H4" s="200"/>
      <c r="I4" s="200"/>
      <c r="J4" s="201"/>
      <c r="K4" s="202" t="s">
        <v>163</v>
      </c>
      <c r="L4" s="178" t="s">
        <v>163</v>
      </c>
      <c r="M4" s="200"/>
      <c r="N4" s="318"/>
    </row>
    <row r="5" spans="1:14" x14ac:dyDescent="0.35">
      <c r="A5" s="318"/>
      <c r="B5" s="867">
        <v>1</v>
      </c>
      <c r="C5" s="866" t="s">
        <v>27</v>
      </c>
      <c r="D5" s="868" t="s">
        <v>3</v>
      </c>
      <c r="E5" s="867" t="s">
        <v>4</v>
      </c>
      <c r="F5" s="867" t="s">
        <v>12</v>
      </c>
      <c r="G5" s="877" t="s">
        <v>5238</v>
      </c>
      <c r="H5" s="866" t="s">
        <v>806</v>
      </c>
      <c r="I5" s="383" t="s">
        <v>5714</v>
      </c>
      <c r="J5" s="387" t="s">
        <v>171</v>
      </c>
      <c r="K5" s="388" t="s">
        <v>2223</v>
      </c>
      <c r="L5" s="149" t="str">
        <f>VLOOKUP(K5,CódigosRetorno!$A$2:$B$1577,2,FALSE)</f>
        <v>El XML no contiene el tag o no existe informacion de UBLVersionID</v>
      </c>
      <c r="M5" s="165" t="s">
        <v>163</v>
      </c>
      <c r="N5" s="318"/>
    </row>
    <row r="6" spans="1:14" x14ac:dyDescent="0.35">
      <c r="A6" s="318"/>
      <c r="B6" s="867"/>
      <c r="C6" s="866"/>
      <c r="D6" s="869"/>
      <c r="E6" s="867"/>
      <c r="F6" s="867"/>
      <c r="G6" s="877"/>
      <c r="H6" s="866"/>
      <c r="I6" s="169" t="s">
        <v>2912</v>
      </c>
      <c r="J6" s="165" t="s">
        <v>171</v>
      </c>
      <c r="K6" s="82" t="s">
        <v>2224</v>
      </c>
      <c r="L6" s="149" t="str">
        <f>VLOOKUP(K6,CódigosRetorno!$A$2:$B$1577,2,FALSE)</f>
        <v>UBLVersionID - La versión del UBL no es correcta</v>
      </c>
      <c r="M6" s="165" t="s">
        <v>163</v>
      </c>
      <c r="N6" s="318"/>
    </row>
    <row r="7" spans="1:14" x14ac:dyDescent="0.35">
      <c r="A7" s="318"/>
      <c r="B7" s="867">
        <f>+B5+1</f>
        <v>2</v>
      </c>
      <c r="C7" s="866" t="s">
        <v>28</v>
      </c>
      <c r="D7" s="868" t="s">
        <v>3</v>
      </c>
      <c r="E7" s="867" t="s">
        <v>4</v>
      </c>
      <c r="F7" s="867" t="s">
        <v>12</v>
      </c>
      <c r="G7" s="877" t="s">
        <v>5214</v>
      </c>
      <c r="H7" s="866" t="s">
        <v>807</v>
      </c>
      <c r="I7" s="383" t="s">
        <v>5714</v>
      </c>
      <c r="J7" s="387" t="s">
        <v>171</v>
      </c>
      <c r="K7" s="388" t="s">
        <v>2221</v>
      </c>
      <c r="L7" s="149" t="str">
        <f>VLOOKUP(K7,CódigosRetorno!$A$2:$B$1577,2,FALSE)</f>
        <v>El XML no contiene el tag o no existe informacion de CustomizationID</v>
      </c>
      <c r="M7" s="165" t="s">
        <v>163</v>
      </c>
      <c r="N7" s="318"/>
    </row>
    <row r="8" spans="1:14" x14ac:dyDescent="0.35">
      <c r="A8" s="318"/>
      <c r="B8" s="867"/>
      <c r="C8" s="866"/>
      <c r="D8" s="869"/>
      <c r="E8" s="867"/>
      <c r="F8" s="867"/>
      <c r="G8" s="877"/>
      <c r="H8" s="866"/>
      <c r="I8" s="169" t="s">
        <v>2913</v>
      </c>
      <c r="J8" s="165" t="s">
        <v>171</v>
      </c>
      <c r="K8" s="82" t="s">
        <v>2222</v>
      </c>
      <c r="L8" s="149" t="str">
        <f>VLOOKUP(K8,CódigosRetorno!$A$2:$B$1577,2,FALSE)</f>
        <v>CustomizationID - La version del documento no es correcta</v>
      </c>
      <c r="M8" s="165" t="s">
        <v>163</v>
      </c>
      <c r="N8" s="318"/>
    </row>
    <row r="9" spans="1:14" ht="36" x14ac:dyDescent="0.35">
      <c r="A9" s="318"/>
      <c r="B9" s="165">
        <f>+B7+1</f>
        <v>3</v>
      </c>
      <c r="C9" s="166" t="s">
        <v>5730</v>
      </c>
      <c r="D9" s="165" t="s">
        <v>3</v>
      </c>
      <c r="E9" s="141" t="s">
        <v>4</v>
      </c>
      <c r="F9" s="148" t="s">
        <v>22</v>
      </c>
      <c r="G9" s="141" t="s">
        <v>163</v>
      </c>
      <c r="H9" s="530" t="s">
        <v>6248</v>
      </c>
      <c r="I9" s="149" t="s">
        <v>3060</v>
      </c>
      <c r="J9" s="82" t="s">
        <v>163</v>
      </c>
      <c r="K9" s="82" t="s">
        <v>163</v>
      </c>
      <c r="L9" s="149" t="str">
        <f>VLOOKUP(K9,CódigosRetorno!$A$2:$B$1577,2,FALSE)</f>
        <v>-</v>
      </c>
      <c r="M9" s="148" t="s">
        <v>163</v>
      </c>
      <c r="N9" s="318"/>
    </row>
    <row r="10" spans="1:14" ht="24" x14ac:dyDescent="0.35">
      <c r="A10" s="318"/>
      <c r="B10" s="867">
        <v>4</v>
      </c>
      <c r="C10" s="866" t="s">
        <v>808</v>
      </c>
      <c r="D10" s="868" t="s">
        <v>3</v>
      </c>
      <c r="E10" s="867" t="s">
        <v>4</v>
      </c>
      <c r="F10" s="867" t="s">
        <v>41</v>
      </c>
      <c r="G10" s="867" t="s">
        <v>52</v>
      </c>
      <c r="H10" s="866" t="s">
        <v>809</v>
      </c>
      <c r="I10" s="151" t="s">
        <v>2852</v>
      </c>
      <c r="J10" s="165" t="s">
        <v>171</v>
      </c>
      <c r="K10" s="82" t="s">
        <v>2366</v>
      </c>
      <c r="L10" s="149" t="str">
        <f>VLOOKUP(K10,CódigosRetorno!$A$2:$B$1577,2,FALSE)</f>
        <v>ID - Serie y Número del archivo no coincide con el consignado en el contenido del XML.</v>
      </c>
      <c r="M10" s="165" t="s">
        <v>163</v>
      </c>
      <c r="N10" s="318"/>
    </row>
    <row r="11" spans="1:14" ht="36" x14ac:dyDescent="0.35">
      <c r="A11" s="318"/>
      <c r="B11" s="867"/>
      <c r="C11" s="866"/>
      <c r="D11" s="871"/>
      <c r="E11" s="867"/>
      <c r="F11" s="867"/>
      <c r="G11" s="867"/>
      <c r="H11" s="866"/>
      <c r="I11" s="151" t="s">
        <v>4960</v>
      </c>
      <c r="J11" s="158" t="s">
        <v>171</v>
      </c>
      <c r="K11" s="158" t="s">
        <v>2425</v>
      </c>
      <c r="L11" s="149" t="str">
        <f>VLOOKUP(K11,CódigosRetorno!$A$2:$B$1577,2,FALSE)</f>
        <v>ID - El dato SERIE-CORRELATIVO no cumple con el formato de acuerdo al tipo de comprobante</v>
      </c>
      <c r="M11" s="148" t="s">
        <v>163</v>
      </c>
      <c r="N11" s="318"/>
    </row>
    <row r="12" spans="1:14" ht="60" x14ac:dyDescent="0.35">
      <c r="A12" s="318"/>
      <c r="B12" s="867"/>
      <c r="C12" s="866"/>
      <c r="D12" s="871"/>
      <c r="E12" s="867"/>
      <c r="F12" s="867"/>
      <c r="G12" s="867"/>
      <c r="H12" s="866"/>
      <c r="I12" s="386" t="s">
        <v>5562</v>
      </c>
      <c r="J12" s="387" t="s">
        <v>171</v>
      </c>
      <c r="K12" s="388" t="s">
        <v>2388</v>
      </c>
      <c r="L12" s="149" t="str">
        <f>VLOOKUP(K12,CódigosRetorno!$A$2:$B$1577,2,FALSE)</f>
        <v>El comprobante fue registrado previamente con otros datos</v>
      </c>
      <c r="M12" s="165" t="s">
        <v>3006</v>
      </c>
      <c r="N12" s="318"/>
    </row>
    <row r="13" spans="1:14" ht="48" x14ac:dyDescent="0.35">
      <c r="A13" s="318"/>
      <c r="B13" s="867"/>
      <c r="C13" s="866"/>
      <c r="D13" s="871"/>
      <c r="E13" s="867"/>
      <c r="F13" s="867"/>
      <c r="G13" s="867"/>
      <c r="H13" s="866"/>
      <c r="I13" s="151" t="s">
        <v>4689</v>
      </c>
      <c r="J13" s="158" t="s">
        <v>171</v>
      </c>
      <c r="K13" s="158" t="s">
        <v>4687</v>
      </c>
      <c r="L13" s="149" t="str">
        <f>VLOOKUP(K13,CódigosRetorno!$A$2:$B$1577,2,FALSE)</f>
        <v>Comprobante físico no se encuentra autorizado como comprobante de contingencia</v>
      </c>
      <c r="M13" s="148" t="s">
        <v>4686</v>
      </c>
      <c r="N13" s="318"/>
    </row>
    <row r="14" spans="1:14" ht="48" x14ac:dyDescent="0.35">
      <c r="A14" s="318"/>
      <c r="B14" s="867"/>
      <c r="C14" s="866"/>
      <c r="D14" s="869"/>
      <c r="E14" s="867"/>
      <c r="F14" s="867"/>
      <c r="G14" s="867"/>
      <c r="H14" s="866"/>
      <c r="I14" s="151" t="s">
        <v>4689</v>
      </c>
      <c r="J14" s="158" t="s">
        <v>171</v>
      </c>
      <c r="K14" s="158" t="s">
        <v>4687</v>
      </c>
      <c r="L14" s="149" t="str">
        <f>VLOOKUP(K14,CódigosRetorno!$A$2:$B$1577,2,FALSE)</f>
        <v>Comprobante físico no se encuentra autorizado como comprobante de contingencia</v>
      </c>
      <c r="M14" s="148" t="s">
        <v>2848</v>
      </c>
      <c r="N14" s="318"/>
    </row>
    <row r="15" spans="1:14" ht="60" x14ac:dyDescent="0.35">
      <c r="A15" s="318"/>
      <c r="B15" s="165">
        <f>+B10+1</f>
        <v>5</v>
      </c>
      <c r="C15" s="166" t="s">
        <v>19</v>
      </c>
      <c r="D15" s="165" t="s">
        <v>3</v>
      </c>
      <c r="E15" s="165" t="s">
        <v>4</v>
      </c>
      <c r="F15" s="165" t="s">
        <v>137</v>
      </c>
      <c r="G15" s="165" t="s">
        <v>21</v>
      </c>
      <c r="H15" s="166" t="s">
        <v>810</v>
      </c>
      <c r="I15" s="151" t="s">
        <v>4785</v>
      </c>
      <c r="J15" s="165" t="s">
        <v>171</v>
      </c>
      <c r="K15" s="82" t="s">
        <v>1726</v>
      </c>
      <c r="L15" s="149" t="str">
        <f>VLOOKUP(K15,CódigosRetorno!$A$2:$B$1577,2,FALSE)</f>
        <v>El comprobante fue enviado fuera del plazo permitido.</v>
      </c>
      <c r="M15" s="165" t="s">
        <v>5087</v>
      </c>
      <c r="N15" s="318"/>
    </row>
    <row r="16" spans="1:14" x14ac:dyDescent="0.35">
      <c r="A16" s="318"/>
      <c r="B16" s="165">
        <f>+B15+1</f>
        <v>6</v>
      </c>
      <c r="C16" s="166" t="s">
        <v>1071</v>
      </c>
      <c r="D16" s="165" t="s">
        <v>3</v>
      </c>
      <c r="E16" s="165" t="s">
        <v>8</v>
      </c>
      <c r="F16" s="165"/>
      <c r="G16" s="165"/>
      <c r="H16" s="166" t="s">
        <v>2978</v>
      </c>
      <c r="I16" s="149" t="s">
        <v>2514</v>
      </c>
      <c r="J16" s="141" t="s">
        <v>163</v>
      </c>
      <c r="K16" s="158" t="s">
        <v>163</v>
      </c>
      <c r="L16" s="149" t="str">
        <f>VLOOKUP(K16,CódigosRetorno!$A$2:$B$1577,2,FALSE)</f>
        <v>-</v>
      </c>
      <c r="M16" s="148" t="s">
        <v>163</v>
      </c>
      <c r="N16" s="318"/>
    </row>
    <row r="17" spans="1:14" x14ac:dyDescent="0.35">
      <c r="A17" s="318"/>
      <c r="B17" s="203" t="s">
        <v>5720</v>
      </c>
      <c r="C17" s="196"/>
      <c r="D17" s="205"/>
      <c r="E17" s="205" t="s">
        <v>163</v>
      </c>
      <c r="F17" s="205" t="s">
        <v>163</v>
      </c>
      <c r="G17" s="205" t="s">
        <v>163</v>
      </c>
      <c r="H17" s="193" t="s">
        <v>163</v>
      </c>
      <c r="I17" s="206" t="s">
        <v>163</v>
      </c>
      <c r="J17" s="205" t="s">
        <v>163</v>
      </c>
      <c r="K17" s="195" t="s">
        <v>163</v>
      </c>
      <c r="L17" s="178" t="s">
        <v>163</v>
      </c>
      <c r="M17" s="205" t="s">
        <v>163</v>
      </c>
      <c r="N17" s="318"/>
    </row>
    <row r="18" spans="1:14" ht="24" x14ac:dyDescent="0.35">
      <c r="A18" s="318"/>
      <c r="B18" s="867">
        <f>+B16+1</f>
        <v>7</v>
      </c>
      <c r="C18" s="866" t="s">
        <v>2988</v>
      </c>
      <c r="D18" s="868" t="s">
        <v>3</v>
      </c>
      <c r="E18" s="867" t="s">
        <v>4</v>
      </c>
      <c r="F18" s="867" t="s">
        <v>7</v>
      </c>
      <c r="G18" s="867"/>
      <c r="H18" s="866" t="s">
        <v>811</v>
      </c>
      <c r="I18" s="169" t="s">
        <v>2979</v>
      </c>
      <c r="J18" s="165" t="s">
        <v>171</v>
      </c>
      <c r="K18" s="82" t="s">
        <v>1000</v>
      </c>
      <c r="L18" s="149" t="str">
        <f>VLOOKUP(K18,CódigosRetorno!$A$2:$B$1577,2,FALSE)</f>
        <v>El RUC del archivo no corresponde al RUC del usuario o el proveedor no esta autorizado a enviar comprobantes del contribuyente</v>
      </c>
      <c r="M18" s="165" t="s">
        <v>163</v>
      </c>
      <c r="N18" s="318"/>
    </row>
    <row r="19" spans="1:14" ht="24" x14ac:dyDescent="0.35">
      <c r="A19" s="318"/>
      <c r="B19" s="867"/>
      <c r="C19" s="866"/>
      <c r="D19" s="871"/>
      <c r="E19" s="867"/>
      <c r="F19" s="867"/>
      <c r="G19" s="867"/>
      <c r="H19" s="866"/>
      <c r="I19" s="169" t="s">
        <v>3076</v>
      </c>
      <c r="J19" s="165" t="s">
        <v>171</v>
      </c>
      <c r="K19" s="82" t="s">
        <v>2387</v>
      </c>
      <c r="L19" s="149" t="str">
        <f>VLOOKUP(K19,CódigosRetorno!$A$2:$B$1577,2,FALSE)</f>
        <v>Número de RUC del nombre del archivo no coincide con el consignado en el contenido del archivo XML</v>
      </c>
      <c r="M19" s="165" t="s">
        <v>163</v>
      </c>
      <c r="N19" s="318"/>
    </row>
    <row r="20" spans="1:14" ht="24" x14ac:dyDescent="0.35">
      <c r="A20" s="318"/>
      <c r="B20" s="867"/>
      <c r="C20" s="866"/>
      <c r="D20" s="869"/>
      <c r="E20" s="867"/>
      <c r="F20" s="867"/>
      <c r="G20" s="867"/>
      <c r="H20" s="866"/>
      <c r="I20" s="169" t="s">
        <v>2983</v>
      </c>
      <c r="J20" s="165" t="s">
        <v>171</v>
      </c>
      <c r="K20" s="82" t="s">
        <v>1698</v>
      </c>
      <c r="L20" s="149" t="str">
        <f>VLOOKUP(K20,CódigosRetorno!$A$2:$B$1577,2,FALSE)</f>
        <v>Señor contribuyente a la fecha no se encuentra registrado ó habilitado con la condición de Agente de retención.</v>
      </c>
      <c r="M20" s="165" t="s">
        <v>2982</v>
      </c>
      <c r="N20" s="318"/>
    </row>
    <row r="21" spans="1:14" ht="24" x14ac:dyDescent="0.35">
      <c r="A21" s="318"/>
      <c r="B21" s="867">
        <f>+B18+1</f>
        <v>8</v>
      </c>
      <c r="C21" s="866" t="s">
        <v>2989</v>
      </c>
      <c r="D21" s="868" t="s">
        <v>3</v>
      </c>
      <c r="E21" s="867" t="s">
        <v>4</v>
      </c>
      <c r="F21" s="867" t="s">
        <v>10</v>
      </c>
      <c r="G21" s="867" t="s">
        <v>5743</v>
      </c>
      <c r="H21" s="866" t="s">
        <v>2980</v>
      </c>
      <c r="I21" s="169" t="s">
        <v>2501</v>
      </c>
      <c r="J21" s="165" t="s">
        <v>171</v>
      </c>
      <c r="K21" s="82" t="s">
        <v>1621</v>
      </c>
      <c r="L21" s="149" t="str">
        <f>VLOOKUP(K21,CódigosRetorno!$A$2:$B$1577,2,FALSE)</f>
        <v>El XML no contiene el atributo o no existe información del tipo de documento del emisor</v>
      </c>
      <c r="M21" s="165" t="s">
        <v>163</v>
      </c>
      <c r="N21" s="318"/>
    </row>
    <row r="22" spans="1:14" x14ac:dyDescent="0.35">
      <c r="A22" s="318"/>
      <c r="B22" s="867"/>
      <c r="C22" s="866"/>
      <c r="D22" s="869"/>
      <c r="E22" s="867"/>
      <c r="F22" s="867"/>
      <c r="G22" s="867"/>
      <c r="H22" s="866"/>
      <c r="I22" s="169" t="s">
        <v>2981</v>
      </c>
      <c r="J22" s="165" t="s">
        <v>171</v>
      </c>
      <c r="K22" s="82" t="s">
        <v>785</v>
      </c>
      <c r="L22" s="149" t="str">
        <f>VLOOKUP(K22,CódigosRetorno!$A$2:$B$1577,2,FALSE)</f>
        <v>El tipo de documento no es aceptado.</v>
      </c>
      <c r="M22" s="165" t="s">
        <v>163</v>
      </c>
      <c r="N22" s="318"/>
    </row>
    <row r="23" spans="1:14" ht="36" x14ac:dyDescent="0.35">
      <c r="A23" s="318"/>
      <c r="B23" s="165">
        <f>+B21+1</f>
        <v>9</v>
      </c>
      <c r="C23" s="166" t="s">
        <v>2990</v>
      </c>
      <c r="D23" s="165" t="s">
        <v>3</v>
      </c>
      <c r="E23" s="165" t="s">
        <v>8</v>
      </c>
      <c r="F23" s="165" t="s">
        <v>3919</v>
      </c>
      <c r="G23" s="165"/>
      <c r="H23" s="166" t="s">
        <v>812</v>
      </c>
      <c r="I23" s="383" t="s">
        <v>6588</v>
      </c>
      <c r="J23" s="387" t="s">
        <v>1072</v>
      </c>
      <c r="K23" s="388" t="s">
        <v>3090</v>
      </c>
      <c r="L23" s="149" t="str">
        <f>VLOOKUP(K23,CódigosRetorno!$A$2:$B$1577,2,FALSE)</f>
        <v>El nombre comercial del emisor no cumple con el formato establecido</v>
      </c>
      <c r="M23" s="165" t="s">
        <v>163</v>
      </c>
      <c r="N23" s="318"/>
    </row>
    <row r="24" spans="1:14" ht="24" x14ac:dyDescent="0.35">
      <c r="A24" s="318"/>
      <c r="B24" s="867">
        <f>+B23+1</f>
        <v>10</v>
      </c>
      <c r="C24" s="866" t="s">
        <v>48</v>
      </c>
      <c r="D24" s="868" t="s">
        <v>3</v>
      </c>
      <c r="E24" s="867" t="s">
        <v>4</v>
      </c>
      <c r="F24" s="867" t="s">
        <v>3919</v>
      </c>
      <c r="G24" s="867"/>
      <c r="H24" s="866" t="s">
        <v>821</v>
      </c>
      <c r="I24" s="169" t="s">
        <v>2501</v>
      </c>
      <c r="J24" s="529" t="s">
        <v>171</v>
      </c>
      <c r="K24" s="82" t="s">
        <v>2384</v>
      </c>
      <c r="L24" s="528" t="str">
        <f>VLOOKUP(K24,CódigosRetorno!$A$2:$B$1577,2,FALSE)</f>
        <v>El XML no contiene el tag o no existe informacion de RegistrationName del emisor del documento</v>
      </c>
      <c r="M24" s="529" t="s">
        <v>163</v>
      </c>
      <c r="N24" s="318"/>
    </row>
    <row r="25" spans="1:14" ht="36" x14ac:dyDescent="0.35">
      <c r="A25" s="318"/>
      <c r="B25" s="867"/>
      <c r="C25" s="866"/>
      <c r="D25" s="869"/>
      <c r="E25" s="867"/>
      <c r="F25" s="867"/>
      <c r="G25" s="867"/>
      <c r="H25" s="866"/>
      <c r="I25" s="383" t="s">
        <v>6588</v>
      </c>
      <c r="J25" s="387" t="s">
        <v>171</v>
      </c>
      <c r="K25" s="388" t="s">
        <v>2383</v>
      </c>
      <c r="L25" s="528" t="str">
        <f>VLOOKUP(K25,CódigosRetorno!$A$2:$B$1577,2,FALSE)</f>
        <v>RegistrationName - El nombre o razon social del emisor no cumple con el estandar</v>
      </c>
      <c r="M25" s="529" t="s">
        <v>163</v>
      </c>
      <c r="N25" s="318"/>
    </row>
    <row r="26" spans="1:14" x14ac:dyDescent="0.35">
      <c r="A26" s="318"/>
      <c r="B26" s="203" t="s">
        <v>6225</v>
      </c>
      <c r="C26" s="196"/>
      <c r="D26" s="207"/>
      <c r="E26" s="207" t="s">
        <v>163</v>
      </c>
      <c r="F26" s="205" t="s">
        <v>163</v>
      </c>
      <c r="G26" s="207" t="s">
        <v>163</v>
      </c>
      <c r="H26" s="193" t="s">
        <v>163</v>
      </c>
      <c r="I26" s="206" t="s">
        <v>163</v>
      </c>
      <c r="J26" s="205" t="s">
        <v>163</v>
      </c>
      <c r="K26" s="195" t="s">
        <v>163</v>
      </c>
      <c r="L26" s="178" t="s">
        <v>163</v>
      </c>
      <c r="M26" s="205" t="s">
        <v>163</v>
      </c>
      <c r="N26" s="318"/>
    </row>
    <row r="27" spans="1:14" ht="12" customHeight="1" x14ac:dyDescent="0.35">
      <c r="A27" s="318"/>
      <c r="B27" s="165">
        <f>B24+1</f>
        <v>11</v>
      </c>
      <c r="C27" s="166" t="s">
        <v>316</v>
      </c>
      <c r="D27" s="165" t="s">
        <v>3</v>
      </c>
      <c r="E27" s="165" t="s">
        <v>8</v>
      </c>
      <c r="F27" s="165" t="s">
        <v>44</v>
      </c>
      <c r="G27" s="165" t="s">
        <v>5744</v>
      </c>
      <c r="H27" s="166" t="s">
        <v>2984</v>
      </c>
      <c r="I27" s="651" t="s">
        <v>2947</v>
      </c>
      <c r="J27" s="387" t="s">
        <v>1072</v>
      </c>
      <c r="K27" s="377" t="s">
        <v>3091</v>
      </c>
      <c r="L27" s="149" t="str">
        <f>VLOOKUP(K27,CódigosRetorno!$A$2:$B$1577,2,FALSE)</f>
        <v>Debe corresponder a algún valor válido establecido en el catálogo 13</v>
      </c>
      <c r="M27" s="148" t="s">
        <v>2851</v>
      </c>
      <c r="N27" s="318"/>
    </row>
    <row r="28" spans="1:14" ht="36" x14ac:dyDescent="0.35">
      <c r="A28" s="318"/>
      <c r="B28" s="165">
        <f t="shared" ref="B28:B33" si="0">+B27+1</f>
        <v>12</v>
      </c>
      <c r="C28" s="166" t="s">
        <v>804</v>
      </c>
      <c r="D28" s="165" t="s">
        <v>3</v>
      </c>
      <c r="E28" s="165" t="s">
        <v>8</v>
      </c>
      <c r="F28" s="165" t="s">
        <v>5</v>
      </c>
      <c r="G28" s="165"/>
      <c r="H28" s="166" t="s">
        <v>813</v>
      </c>
      <c r="I28" s="383" t="s">
        <v>6589</v>
      </c>
      <c r="J28" s="387" t="s">
        <v>1072</v>
      </c>
      <c r="K28" s="388" t="s">
        <v>3092</v>
      </c>
      <c r="L28" s="149" t="str">
        <f>VLOOKUP(K28,CódigosRetorno!$A$2:$B$1577,2,FALSE)</f>
        <v>La dirección completa y detallada del domicilio fiscal del emisor no cumple con el formato establecido</v>
      </c>
      <c r="M28" s="165" t="s">
        <v>163</v>
      </c>
      <c r="N28" s="318"/>
    </row>
    <row r="29" spans="1:14" ht="36" x14ac:dyDescent="0.35">
      <c r="A29" s="318"/>
      <c r="B29" s="165">
        <f t="shared" si="0"/>
        <v>13</v>
      </c>
      <c r="C29" s="166" t="s">
        <v>814</v>
      </c>
      <c r="D29" s="165" t="s">
        <v>3</v>
      </c>
      <c r="E29" s="165" t="s">
        <v>8</v>
      </c>
      <c r="F29" s="165" t="s">
        <v>17</v>
      </c>
      <c r="G29" s="165"/>
      <c r="H29" s="166" t="s">
        <v>815</v>
      </c>
      <c r="I29" s="383" t="s">
        <v>6590</v>
      </c>
      <c r="J29" s="387" t="s">
        <v>1072</v>
      </c>
      <c r="K29" s="388" t="s">
        <v>3093</v>
      </c>
      <c r="L29" s="149" t="str">
        <f>VLOOKUP(K29,CódigosRetorno!$A$2:$B$1577,2,FALSE)</f>
        <v>La urbanización del domicilio fiscal del emisor no cumple con el formato establecido</v>
      </c>
      <c r="M29" s="165" t="s">
        <v>163</v>
      </c>
      <c r="N29" s="318"/>
    </row>
    <row r="30" spans="1:14" ht="36" x14ac:dyDescent="0.35">
      <c r="A30" s="318"/>
      <c r="B30" s="165">
        <f t="shared" si="0"/>
        <v>14</v>
      </c>
      <c r="C30" s="166" t="s">
        <v>801</v>
      </c>
      <c r="D30" s="165" t="s">
        <v>3</v>
      </c>
      <c r="E30" s="165" t="s">
        <v>8</v>
      </c>
      <c r="F30" s="165" t="s">
        <v>17</v>
      </c>
      <c r="G30" s="165"/>
      <c r="H30" s="166" t="s">
        <v>816</v>
      </c>
      <c r="I30" s="383" t="s">
        <v>6590</v>
      </c>
      <c r="J30" s="387" t="s">
        <v>1072</v>
      </c>
      <c r="K30" s="388" t="s">
        <v>3094</v>
      </c>
      <c r="L30" s="149" t="str">
        <f>VLOOKUP(K30,CódigosRetorno!$A$2:$B$1577,2,FALSE)</f>
        <v>La provincia del domicilio fiscal del emisor no cumple con el formato establecido</v>
      </c>
      <c r="M30" s="165" t="s">
        <v>163</v>
      </c>
      <c r="N30" s="318"/>
    </row>
    <row r="31" spans="1:14" ht="36" x14ac:dyDescent="0.35">
      <c r="A31" s="318"/>
      <c r="B31" s="165">
        <f t="shared" si="0"/>
        <v>15</v>
      </c>
      <c r="C31" s="166" t="s">
        <v>800</v>
      </c>
      <c r="D31" s="165" t="s">
        <v>3</v>
      </c>
      <c r="E31" s="165" t="s">
        <v>8</v>
      </c>
      <c r="F31" s="165" t="s">
        <v>17</v>
      </c>
      <c r="G31" s="165"/>
      <c r="H31" s="166" t="s">
        <v>817</v>
      </c>
      <c r="I31" s="383" t="s">
        <v>6590</v>
      </c>
      <c r="J31" s="387" t="s">
        <v>1072</v>
      </c>
      <c r="K31" s="388" t="s">
        <v>3095</v>
      </c>
      <c r="L31" s="149" t="str">
        <f>VLOOKUP(K31,CódigosRetorno!$A$2:$B$1577,2,FALSE)</f>
        <v>El departamento del domicilio fiscal del emisor no cumple con el formato establecido</v>
      </c>
      <c r="M31" s="165" t="s">
        <v>163</v>
      </c>
      <c r="N31" s="318"/>
    </row>
    <row r="32" spans="1:14" ht="36" x14ac:dyDescent="0.35">
      <c r="A32" s="318"/>
      <c r="B32" s="165">
        <f t="shared" si="0"/>
        <v>16</v>
      </c>
      <c r="C32" s="166" t="s">
        <v>802</v>
      </c>
      <c r="D32" s="165" t="s">
        <v>3</v>
      </c>
      <c r="E32" s="165" t="s">
        <v>8</v>
      </c>
      <c r="F32" s="165" t="s">
        <v>17</v>
      </c>
      <c r="G32" s="165"/>
      <c r="H32" s="166" t="s">
        <v>818</v>
      </c>
      <c r="I32" s="383" t="s">
        <v>6590</v>
      </c>
      <c r="J32" s="387" t="s">
        <v>1072</v>
      </c>
      <c r="K32" s="388" t="s">
        <v>3096</v>
      </c>
      <c r="L32" s="149" t="str">
        <f>VLOOKUP(K32,CódigosRetorno!$A$2:$B$1577,2,FALSE)</f>
        <v>El distrito del domicilio fiscal del emisor no cumple con el formato establecido</v>
      </c>
      <c r="M32" s="165" t="s">
        <v>163</v>
      </c>
      <c r="N32" s="318"/>
    </row>
    <row r="33" spans="1:14" ht="24" x14ac:dyDescent="0.35">
      <c r="A33" s="318"/>
      <c r="B33" s="165">
        <f t="shared" si="0"/>
        <v>17</v>
      </c>
      <c r="C33" s="166" t="s">
        <v>819</v>
      </c>
      <c r="D33" s="165" t="s">
        <v>3</v>
      </c>
      <c r="E33" s="165" t="s">
        <v>8</v>
      </c>
      <c r="F33" s="165" t="s">
        <v>820</v>
      </c>
      <c r="G33" s="165" t="s">
        <v>5745</v>
      </c>
      <c r="H33" s="166" t="s">
        <v>2985</v>
      </c>
      <c r="I33" s="169" t="s">
        <v>2986</v>
      </c>
      <c r="J33" s="165" t="s">
        <v>171</v>
      </c>
      <c r="K33" s="82" t="s">
        <v>1789</v>
      </c>
      <c r="L33" s="149" t="str">
        <f>VLOOKUP(K33,CódigosRetorno!$A$2:$B$1577,2,FALSE)</f>
        <v>El valor del país inválido.</v>
      </c>
      <c r="M33" s="165" t="s">
        <v>163</v>
      </c>
      <c r="N33" s="318"/>
    </row>
    <row r="34" spans="1:14" x14ac:dyDescent="0.35">
      <c r="A34" s="318"/>
      <c r="B34" s="186" t="s">
        <v>6226</v>
      </c>
      <c r="C34" s="196"/>
      <c r="D34" s="205"/>
      <c r="E34" s="205" t="s">
        <v>163</v>
      </c>
      <c r="F34" s="205" t="s">
        <v>163</v>
      </c>
      <c r="G34" s="205" t="s">
        <v>163</v>
      </c>
      <c r="H34" s="193" t="s">
        <v>163</v>
      </c>
      <c r="I34" s="206" t="s">
        <v>163</v>
      </c>
      <c r="J34" s="205" t="s">
        <v>163</v>
      </c>
      <c r="K34" s="195" t="s">
        <v>163</v>
      </c>
      <c r="L34" s="178" t="s">
        <v>163</v>
      </c>
      <c r="M34" s="205" t="s">
        <v>163</v>
      </c>
      <c r="N34" s="318"/>
    </row>
    <row r="35" spans="1:14" ht="24" x14ac:dyDescent="0.35">
      <c r="A35" s="318"/>
      <c r="B35" s="867">
        <f>B33+1</f>
        <v>18</v>
      </c>
      <c r="C35" s="866" t="s">
        <v>2991</v>
      </c>
      <c r="D35" s="868" t="s">
        <v>3</v>
      </c>
      <c r="E35" s="867" t="s">
        <v>4</v>
      </c>
      <c r="F35" s="867" t="s">
        <v>7</v>
      </c>
      <c r="G35" s="867"/>
      <c r="H35" s="866" t="s">
        <v>822</v>
      </c>
      <c r="I35" s="169" t="s">
        <v>3087</v>
      </c>
      <c r="J35" s="165" t="s">
        <v>171</v>
      </c>
      <c r="K35" s="82" t="s">
        <v>1573</v>
      </c>
      <c r="L35" s="149" t="str">
        <f>VLOOKUP(K35,CódigosRetorno!$A$2:$B$1577,2,FALSE)</f>
        <v>El XML no contiene el tag o no existe información del número de documento de identidad del proveedor</v>
      </c>
      <c r="M35" s="165" t="s">
        <v>163</v>
      </c>
      <c r="N35" s="318"/>
    </row>
    <row r="36" spans="1:14" x14ac:dyDescent="0.35">
      <c r="A36" s="318"/>
      <c r="B36" s="867"/>
      <c r="C36" s="866"/>
      <c r="D36" s="871"/>
      <c r="E36" s="867"/>
      <c r="F36" s="867"/>
      <c r="G36" s="867"/>
      <c r="H36" s="866"/>
      <c r="I36" s="169" t="s">
        <v>2979</v>
      </c>
      <c r="J36" s="165" t="s">
        <v>171</v>
      </c>
      <c r="K36" s="82" t="s">
        <v>1572</v>
      </c>
      <c r="L36" s="149" t="str">
        <f>VLOOKUP(K36,CódigosRetorno!$A$2:$B$1577,2,FALSE)</f>
        <v>El valor ingresado como documento de identidad del proveedor es incorrecto</v>
      </c>
      <c r="M36" s="165" t="s">
        <v>163</v>
      </c>
      <c r="N36" s="318"/>
    </row>
    <row r="37" spans="1:14" x14ac:dyDescent="0.35">
      <c r="A37" s="318"/>
      <c r="B37" s="867"/>
      <c r="C37" s="866"/>
      <c r="D37" s="871"/>
      <c r="E37" s="867"/>
      <c r="F37" s="867"/>
      <c r="G37" s="867"/>
      <c r="H37" s="866"/>
      <c r="I37" s="169" t="s">
        <v>2994</v>
      </c>
      <c r="J37" s="165" t="s">
        <v>171</v>
      </c>
      <c r="K37" s="82" t="s">
        <v>1692</v>
      </c>
      <c r="L37" s="149" t="str">
        <f>VLOOKUP(K37,CódigosRetorno!$A$2:$B$1577,2,FALSE)</f>
        <v>El Proveedor no puede ser el mismo que el Emisor del comprobante de retención.</v>
      </c>
      <c r="M37" s="165" t="s">
        <v>163</v>
      </c>
      <c r="N37" s="318"/>
    </row>
    <row r="38" spans="1:14" x14ac:dyDescent="0.35">
      <c r="A38" s="318"/>
      <c r="B38" s="867"/>
      <c r="C38" s="866"/>
      <c r="D38" s="871"/>
      <c r="E38" s="867"/>
      <c r="F38" s="867"/>
      <c r="G38" s="867"/>
      <c r="H38" s="866"/>
      <c r="I38" s="169" t="s">
        <v>2935</v>
      </c>
      <c r="J38" s="165" t="s">
        <v>171</v>
      </c>
      <c r="K38" s="82" t="s">
        <v>1690</v>
      </c>
      <c r="L38" s="149" t="str">
        <f>VLOOKUP(K38,CódigosRetorno!$A$2:$B$1577,2,FALSE)</f>
        <v>Número de RUC del Proveedor no existe.</v>
      </c>
      <c r="M38" s="165" t="s">
        <v>2512</v>
      </c>
      <c r="N38" s="318"/>
    </row>
    <row r="39" spans="1:14" ht="24" x14ac:dyDescent="0.35">
      <c r="A39" s="318"/>
      <c r="B39" s="867"/>
      <c r="C39" s="866"/>
      <c r="D39" s="869"/>
      <c r="E39" s="867"/>
      <c r="F39" s="867"/>
      <c r="G39" s="867"/>
      <c r="H39" s="866"/>
      <c r="I39" s="169" t="s">
        <v>2995</v>
      </c>
      <c r="J39" s="165" t="s">
        <v>1072</v>
      </c>
      <c r="K39" s="82" t="s">
        <v>1192</v>
      </c>
      <c r="L39" s="149" t="str">
        <f>VLOOKUP(K39,CódigosRetorno!$A$2:$B$1577,2,FALSE)</f>
        <v>La operación con este proveedor está excluida del sistema de retención. Es agente de percepción, agente de retención o buen contribuyente.</v>
      </c>
      <c r="M39" s="165" t="s">
        <v>2982</v>
      </c>
      <c r="N39" s="318"/>
    </row>
    <row r="40" spans="1:14" x14ac:dyDescent="0.35">
      <c r="A40" s="318"/>
      <c r="B40" s="867">
        <f>+B35+1</f>
        <v>19</v>
      </c>
      <c r="C40" s="866" t="s">
        <v>2992</v>
      </c>
      <c r="D40" s="868" t="s">
        <v>3</v>
      </c>
      <c r="E40" s="867" t="s">
        <v>4</v>
      </c>
      <c r="F40" s="867" t="s">
        <v>10</v>
      </c>
      <c r="G40" s="867" t="s">
        <v>5743</v>
      </c>
      <c r="H40" s="866" t="s">
        <v>2987</v>
      </c>
      <c r="I40" s="169" t="s">
        <v>2501</v>
      </c>
      <c r="J40" s="165" t="s">
        <v>171</v>
      </c>
      <c r="K40" s="82" t="s">
        <v>784</v>
      </c>
      <c r="L40" s="149" t="str">
        <f>VLOOKUP(K40,CódigosRetorno!$A$2:$B$1577,2,FALSE)</f>
        <v>Debe indicar tipo de documento.</v>
      </c>
      <c r="M40" s="165" t="s">
        <v>163</v>
      </c>
      <c r="N40" s="318"/>
    </row>
    <row r="41" spans="1:14" ht="12" customHeight="1" x14ac:dyDescent="0.35">
      <c r="A41" s="318"/>
      <c r="B41" s="867"/>
      <c r="C41" s="866"/>
      <c r="D41" s="869"/>
      <c r="E41" s="867"/>
      <c r="F41" s="867"/>
      <c r="G41" s="867"/>
      <c r="H41" s="866"/>
      <c r="I41" s="169" t="s">
        <v>2981</v>
      </c>
      <c r="J41" s="165" t="s">
        <v>171</v>
      </c>
      <c r="K41" s="82" t="s">
        <v>785</v>
      </c>
      <c r="L41" s="149" t="str">
        <f>VLOOKUP(K41,CódigosRetorno!$A$2:$B$1577,2,FALSE)</f>
        <v>El tipo de documento no es aceptado.</v>
      </c>
      <c r="M41" s="165" t="s">
        <v>163</v>
      </c>
      <c r="N41" s="318"/>
    </row>
    <row r="42" spans="1:14" ht="36" x14ac:dyDescent="0.35">
      <c r="A42" s="318"/>
      <c r="B42" s="165">
        <f>+B40+1</f>
        <v>20</v>
      </c>
      <c r="C42" s="166" t="s">
        <v>2993</v>
      </c>
      <c r="D42" s="165" t="s">
        <v>3</v>
      </c>
      <c r="E42" s="165" t="s">
        <v>8</v>
      </c>
      <c r="F42" s="165" t="s">
        <v>3919</v>
      </c>
      <c r="G42" s="165"/>
      <c r="H42" s="166" t="s">
        <v>823</v>
      </c>
      <c r="I42" s="383" t="s">
        <v>6588</v>
      </c>
      <c r="J42" s="387" t="s">
        <v>1072</v>
      </c>
      <c r="K42" s="388" t="s">
        <v>3097</v>
      </c>
      <c r="L42" s="149" t="str">
        <f>VLOOKUP(K42,CódigosRetorno!$A$2:$B$1577,2,FALSE)</f>
        <v>El nombre comercial del proveedor no cumple con el formato establecido</v>
      </c>
      <c r="M42" s="165" t="s">
        <v>163</v>
      </c>
      <c r="N42" s="318"/>
    </row>
    <row r="43" spans="1:14" ht="24" x14ac:dyDescent="0.35">
      <c r="A43" s="318"/>
      <c r="B43" s="867">
        <f>+B42+1</f>
        <v>21</v>
      </c>
      <c r="C43" s="866" t="s">
        <v>48</v>
      </c>
      <c r="D43" s="868" t="s">
        <v>3</v>
      </c>
      <c r="E43" s="867" t="s">
        <v>4</v>
      </c>
      <c r="F43" s="867" t="s">
        <v>3919</v>
      </c>
      <c r="G43" s="867"/>
      <c r="H43" s="866" t="s">
        <v>829</v>
      </c>
      <c r="I43" s="169" t="s">
        <v>2501</v>
      </c>
      <c r="J43" s="529" t="s">
        <v>171</v>
      </c>
      <c r="K43" s="82" t="s">
        <v>2204</v>
      </c>
      <c r="L43" s="528" t="str">
        <f>VLOOKUP(K43,CódigosRetorno!$A$2:$B$1577,2,FALSE)</f>
        <v>El XML no contiene el tag o no existe informacion de RegistrationName del receptor del documento</v>
      </c>
      <c r="M43" s="529" t="s">
        <v>163</v>
      </c>
      <c r="N43" s="318"/>
    </row>
    <row r="44" spans="1:14" ht="36" x14ac:dyDescent="0.35">
      <c r="A44" s="318"/>
      <c r="B44" s="867"/>
      <c r="C44" s="866"/>
      <c r="D44" s="869"/>
      <c r="E44" s="867"/>
      <c r="F44" s="867"/>
      <c r="G44" s="867"/>
      <c r="H44" s="866"/>
      <c r="I44" s="383" t="s">
        <v>6588</v>
      </c>
      <c r="J44" s="387" t="s">
        <v>171</v>
      </c>
      <c r="K44" s="388" t="s">
        <v>2205</v>
      </c>
      <c r="L44" s="528" t="str">
        <f>VLOOKUP(K44,CódigosRetorno!$A$2:$B$1577,2,FALSE)</f>
        <v>RegistrationName -  El dato ingresado no cumple con el estandar</v>
      </c>
      <c r="M44" s="529" t="s">
        <v>163</v>
      </c>
      <c r="N44" s="318"/>
    </row>
    <row r="45" spans="1:14" x14ac:dyDescent="0.35">
      <c r="A45" s="318"/>
      <c r="B45" s="186" t="s">
        <v>6227</v>
      </c>
      <c r="C45" s="196"/>
      <c r="D45" s="205"/>
      <c r="E45" s="205" t="s">
        <v>163</v>
      </c>
      <c r="F45" s="205" t="s">
        <v>163</v>
      </c>
      <c r="G45" s="205" t="s">
        <v>163</v>
      </c>
      <c r="H45" s="193" t="s">
        <v>163</v>
      </c>
      <c r="I45" s="206" t="s">
        <v>163</v>
      </c>
      <c r="J45" s="205" t="s">
        <v>163</v>
      </c>
      <c r="K45" s="195" t="s">
        <v>163</v>
      </c>
      <c r="L45" s="178" t="s">
        <v>163</v>
      </c>
      <c r="M45" s="205" t="s">
        <v>163</v>
      </c>
      <c r="N45" s="318"/>
    </row>
    <row r="46" spans="1:14" ht="24" x14ac:dyDescent="0.35">
      <c r="A46" s="318"/>
      <c r="B46" s="165">
        <f>B43+1</f>
        <v>22</v>
      </c>
      <c r="C46" s="166" t="s">
        <v>316</v>
      </c>
      <c r="D46" s="165" t="s">
        <v>3</v>
      </c>
      <c r="E46" s="165" t="s">
        <v>8</v>
      </c>
      <c r="F46" s="165" t="s">
        <v>44</v>
      </c>
      <c r="G46" s="165" t="s">
        <v>5744</v>
      </c>
      <c r="H46" s="166" t="s">
        <v>2996</v>
      </c>
      <c r="I46" s="651" t="s">
        <v>2947</v>
      </c>
      <c r="J46" s="387" t="s">
        <v>1072</v>
      </c>
      <c r="K46" s="377" t="s">
        <v>3091</v>
      </c>
      <c r="L46" s="149" t="str">
        <f>VLOOKUP(K46,CódigosRetorno!$A$2:$B$1577,2,FALSE)</f>
        <v>Debe corresponder a algún valor válido establecido en el catálogo 13</v>
      </c>
      <c r="M46" s="148" t="s">
        <v>2851</v>
      </c>
      <c r="N46" s="318"/>
    </row>
    <row r="47" spans="1:14" ht="36" x14ac:dyDescent="0.35">
      <c r="A47" s="318"/>
      <c r="B47" s="165">
        <f t="shared" ref="B47:B52" si="1">+B46+1</f>
        <v>23</v>
      </c>
      <c r="C47" s="166" t="s">
        <v>804</v>
      </c>
      <c r="D47" s="165" t="s">
        <v>3</v>
      </c>
      <c r="E47" s="165" t="s">
        <v>8</v>
      </c>
      <c r="F47" s="165" t="s">
        <v>5</v>
      </c>
      <c r="G47" s="165"/>
      <c r="H47" s="166" t="s">
        <v>824</v>
      </c>
      <c r="I47" s="383" t="s">
        <v>6589</v>
      </c>
      <c r="J47" s="387" t="s">
        <v>1072</v>
      </c>
      <c r="K47" s="388" t="s">
        <v>3098</v>
      </c>
      <c r="L47" s="149" t="str">
        <f>VLOOKUP(K47,CódigosRetorno!$A$2:$B$1577,2,FALSE)</f>
        <v>La dirección completa y detallada del domicilio fiscal del proveedor no cumple con el formato establecido</v>
      </c>
      <c r="M47" s="165" t="s">
        <v>163</v>
      </c>
      <c r="N47" s="318"/>
    </row>
    <row r="48" spans="1:14" ht="36" x14ac:dyDescent="0.35">
      <c r="A48" s="318"/>
      <c r="B48" s="165">
        <f t="shared" si="1"/>
        <v>24</v>
      </c>
      <c r="C48" s="166" t="s">
        <v>814</v>
      </c>
      <c r="D48" s="165" t="s">
        <v>3</v>
      </c>
      <c r="E48" s="165" t="s">
        <v>8</v>
      </c>
      <c r="F48" s="165" t="s">
        <v>17</v>
      </c>
      <c r="G48" s="165"/>
      <c r="H48" s="166" t="s">
        <v>825</v>
      </c>
      <c r="I48" s="383" t="s">
        <v>6590</v>
      </c>
      <c r="J48" s="387" t="s">
        <v>1072</v>
      </c>
      <c r="K48" s="388" t="s">
        <v>3099</v>
      </c>
      <c r="L48" s="149" t="str">
        <f>VLOOKUP(K48,CódigosRetorno!$A$2:$B$1577,2,FALSE)</f>
        <v>La urbanización del domicilio fiscal del proveedor no cumple con el formato establecido</v>
      </c>
      <c r="M48" s="165" t="s">
        <v>163</v>
      </c>
      <c r="N48" s="318"/>
    </row>
    <row r="49" spans="1:14" ht="36" x14ac:dyDescent="0.35">
      <c r="A49" s="318"/>
      <c r="B49" s="165">
        <f t="shared" si="1"/>
        <v>25</v>
      </c>
      <c r="C49" s="166" t="s">
        <v>801</v>
      </c>
      <c r="D49" s="165" t="s">
        <v>3</v>
      </c>
      <c r="E49" s="165" t="s">
        <v>8</v>
      </c>
      <c r="F49" s="165" t="s">
        <v>17</v>
      </c>
      <c r="G49" s="165"/>
      <c r="H49" s="166" t="s">
        <v>826</v>
      </c>
      <c r="I49" s="383" t="s">
        <v>6590</v>
      </c>
      <c r="J49" s="387" t="s">
        <v>1072</v>
      </c>
      <c r="K49" s="388" t="s">
        <v>3100</v>
      </c>
      <c r="L49" s="149" t="str">
        <f>VLOOKUP(K49,CódigosRetorno!$A$2:$B$1577,2,FALSE)</f>
        <v>La provincia del domicilio fiscal del proveedor no cumple con el formato establecido</v>
      </c>
      <c r="M49" s="165" t="s">
        <v>163</v>
      </c>
      <c r="N49" s="318"/>
    </row>
    <row r="50" spans="1:14" ht="36" x14ac:dyDescent="0.35">
      <c r="A50" s="318"/>
      <c r="B50" s="165">
        <f t="shared" si="1"/>
        <v>26</v>
      </c>
      <c r="C50" s="166" t="s">
        <v>800</v>
      </c>
      <c r="D50" s="165" t="s">
        <v>3</v>
      </c>
      <c r="E50" s="165" t="s">
        <v>8</v>
      </c>
      <c r="F50" s="165" t="s">
        <v>17</v>
      </c>
      <c r="G50" s="165"/>
      <c r="H50" s="166" t="s">
        <v>827</v>
      </c>
      <c r="I50" s="383" t="s">
        <v>6590</v>
      </c>
      <c r="J50" s="387" t="s">
        <v>1072</v>
      </c>
      <c r="K50" s="388" t="s">
        <v>3101</v>
      </c>
      <c r="L50" s="149" t="str">
        <f>VLOOKUP(K50,CódigosRetorno!$A$2:$B$1577,2,FALSE)</f>
        <v>El departamento del domicilio fiscal del proveedor no cumple con el formato establecido</v>
      </c>
      <c r="M50" s="165" t="s">
        <v>163</v>
      </c>
      <c r="N50" s="318"/>
    </row>
    <row r="51" spans="1:14" ht="36" x14ac:dyDescent="0.35">
      <c r="A51" s="318"/>
      <c r="B51" s="165">
        <f t="shared" si="1"/>
        <v>27</v>
      </c>
      <c r="C51" s="166" t="s">
        <v>802</v>
      </c>
      <c r="D51" s="165" t="s">
        <v>3</v>
      </c>
      <c r="E51" s="165" t="s">
        <v>8</v>
      </c>
      <c r="F51" s="165" t="s">
        <v>17</v>
      </c>
      <c r="G51" s="165"/>
      <c r="H51" s="166" t="s">
        <v>828</v>
      </c>
      <c r="I51" s="383" t="s">
        <v>6590</v>
      </c>
      <c r="J51" s="387" t="s">
        <v>1072</v>
      </c>
      <c r="K51" s="388" t="s">
        <v>3102</v>
      </c>
      <c r="L51" s="149" t="str">
        <f>VLOOKUP(K51,CódigosRetorno!$A$2:$B$1577,2,FALSE)</f>
        <v>El distrito del domicilio fiscal del proveedor no cumple con el formato establecido</v>
      </c>
      <c r="M51" s="165" t="s">
        <v>163</v>
      </c>
      <c r="N51" s="318"/>
    </row>
    <row r="52" spans="1:14" ht="24" x14ac:dyDescent="0.35">
      <c r="A52" s="318"/>
      <c r="B52" s="165">
        <f t="shared" si="1"/>
        <v>28</v>
      </c>
      <c r="C52" s="166" t="s">
        <v>819</v>
      </c>
      <c r="D52" s="165" t="s">
        <v>3</v>
      </c>
      <c r="E52" s="165" t="s">
        <v>8</v>
      </c>
      <c r="F52" s="165" t="s">
        <v>820</v>
      </c>
      <c r="G52" s="165" t="s">
        <v>5745</v>
      </c>
      <c r="H52" s="166" t="s">
        <v>2997</v>
      </c>
      <c r="I52" s="169" t="s">
        <v>2986</v>
      </c>
      <c r="J52" s="165" t="s">
        <v>171</v>
      </c>
      <c r="K52" s="82" t="s">
        <v>1789</v>
      </c>
      <c r="L52" s="149" t="str">
        <f>VLOOKUP(K52,CódigosRetorno!$A$2:$B$1577,2,FALSE)</f>
        <v>El valor del país inválido.</v>
      </c>
      <c r="M52" s="165" t="s">
        <v>163</v>
      </c>
      <c r="N52" s="318"/>
    </row>
    <row r="53" spans="1:14" x14ac:dyDescent="0.35">
      <c r="A53" s="318"/>
      <c r="B53" s="203" t="s">
        <v>6228</v>
      </c>
      <c r="C53" s="196"/>
      <c r="D53" s="207"/>
      <c r="E53" s="207" t="s">
        <v>163</v>
      </c>
      <c r="F53" s="207" t="s">
        <v>163</v>
      </c>
      <c r="G53" s="207" t="s">
        <v>163</v>
      </c>
      <c r="H53" s="208" t="s">
        <v>163</v>
      </c>
      <c r="I53" s="206" t="s">
        <v>163</v>
      </c>
      <c r="J53" s="207" t="s">
        <v>163</v>
      </c>
      <c r="K53" s="209" t="s">
        <v>163</v>
      </c>
      <c r="L53" s="178" t="s">
        <v>163</v>
      </c>
      <c r="M53" s="207" t="s">
        <v>163</v>
      </c>
      <c r="N53" s="318"/>
    </row>
    <row r="54" spans="1:14" ht="24" x14ac:dyDescent="0.35">
      <c r="A54" s="318"/>
      <c r="B54" s="165">
        <f>B52+1</f>
        <v>29</v>
      </c>
      <c r="C54" s="149" t="s">
        <v>6229</v>
      </c>
      <c r="D54" s="148" t="s">
        <v>3</v>
      </c>
      <c r="E54" s="148" t="s">
        <v>4</v>
      </c>
      <c r="F54" s="148" t="s">
        <v>92</v>
      </c>
      <c r="G54" s="148" t="s">
        <v>5759</v>
      </c>
      <c r="H54" s="149" t="s">
        <v>2998</v>
      </c>
      <c r="I54" s="169" t="s">
        <v>2935</v>
      </c>
      <c r="J54" s="165" t="s">
        <v>171</v>
      </c>
      <c r="K54" s="82" t="s">
        <v>1696</v>
      </c>
      <c r="L54" s="149" t="str">
        <f>VLOOKUP(K54,CódigosRetorno!$A$2:$B$1577,2,FALSE)</f>
        <v>El régimen retención enviado no corresponde con su condición de Agente de retención.</v>
      </c>
      <c r="M54" s="165" t="s">
        <v>163</v>
      </c>
      <c r="N54" s="318"/>
    </row>
    <row r="55" spans="1:14" ht="24" x14ac:dyDescent="0.35">
      <c r="A55" s="318"/>
      <c r="B55" s="165">
        <f>+B54+1</f>
        <v>30</v>
      </c>
      <c r="C55" s="149" t="s">
        <v>6230</v>
      </c>
      <c r="D55" s="148" t="s">
        <v>3</v>
      </c>
      <c r="E55" s="148" t="s">
        <v>4</v>
      </c>
      <c r="F55" s="148" t="s">
        <v>168</v>
      </c>
      <c r="G55" s="148" t="s">
        <v>830</v>
      </c>
      <c r="H55" s="149" t="s">
        <v>831</v>
      </c>
      <c r="I55" s="169" t="s">
        <v>6262</v>
      </c>
      <c r="J55" s="165" t="s">
        <v>171</v>
      </c>
      <c r="K55" s="82" t="s">
        <v>1694</v>
      </c>
      <c r="L55" s="149" t="str">
        <f>VLOOKUP(K55,CódigosRetorno!$A$2:$B$1577,2,FALSE)</f>
        <v>La tasa de retención enviada no corresponde con el régimen de retención.</v>
      </c>
      <c r="M55" s="165" t="s">
        <v>163</v>
      </c>
      <c r="N55" s="318"/>
    </row>
    <row r="56" spans="1:14" x14ac:dyDescent="0.35">
      <c r="A56" s="318"/>
      <c r="B56" s="165">
        <f>+B55+1</f>
        <v>31</v>
      </c>
      <c r="C56" s="166" t="s">
        <v>381</v>
      </c>
      <c r="D56" s="165" t="s">
        <v>3</v>
      </c>
      <c r="E56" s="165" t="s">
        <v>8</v>
      </c>
      <c r="F56" s="165" t="s">
        <v>54</v>
      </c>
      <c r="G56" s="165"/>
      <c r="H56" s="166" t="s">
        <v>832</v>
      </c>
      <c r="I56" s="149" t="s">
        <v>2514</v>
      </c>
      <c r="J56" s="141" t="s">
        <v>163</v>
      </c>
      <c r="K56" s="158" t="s">
        <v>163</v>
      </c>
      <c r="L56" s="149" t="str">
        <f>VLOOKUP(K56,CódigosRetorno!$A$2:$B$1577,2,FALSE)</f>
        <v>-</v>
      </c>
      <c r="M56" s="148" t="s">
        <v>163</v>
      </c>
      <c r="N56" s="318"/>
    </row>
    <row r="57" spans="1:14" ht="24" x14ac:dyDescent="0.35">
      <c r="A57" s="318"/>
      <c r="B57" s="867">
        <f>+B56+1</f>
        <v>32</v>
      </c>
      <c r="C57" s="866" t="s">
        <v>6231</v>
      </c>
      <c r="D57" s="868" t="s">
        <v>3</v>
      </c>
      <c r="E57" s="867" t="s">
        <v>4</v>
      </c>
      <c r="F57" s="867" t="s">
        <v>11</v>
      </c>
      <c r="G57" s="867" t="s">
        <v>15</v>
      </c>
      <c r="H57" s="866" t="s">
        <v>833</v>
      </c>
      <c r="I57" s="169" t="s">
        <v>3126</v>
      </c>
      <c r="J57" s="165" t="s">
        <v>171</v>
      </c>
      <c r="K57" s="82" t="s">
        <v>1632</v>
      </c>
      <c r="L57" s="149" t="str">
        <f>VLOOKUP(K57,CódigosRetorno!$A$2:$B$1577,2,FALSE)</f>
        <v>El dato ingresado en TotalInvoiceAmount debe ser numérico mayor a cero</v>
      </c>
      <c r="M57" s="165" t="s">
        <v>163</v>
      </c>
      <c r="N57" s="318"/>
    </row>
    <row r="58" spans="1:14" ht="24" x14ac:dyDescent="0.35">
      <c r="A58" s="318"/>
      <c r="B58" s="867"/>
      <c r="C58" s="866"/>
      <c r="D58" s="869"/>
      <c r="E58" s="867"/>
      <c r="F58" s="867"/>
      <c r="G58" s="867"/>
      <c r="H58" s="866"/>
      <c r="I58" s="169" t="s">
        <v>3131</v>
      </c>
      <c r="J58" s="165" t="s">
        <v>171</v>
      </c>
      <c r="K58" s="82" t="s">
        <v>1678</v>
      </c>
      <c r="L58" s="149" t="str">
        <f>VLOOKUP(K58,CódigosRetorno!$A$2:$B$1577,2,FALSE)</f>
        <v>Importe total retenido debe ser igual a la suma de los importes retenidos por cada documento relacionado.</v>
      </c>
      <c r="M58" s="165" t="s">
        <v>163</v>
      </c>
      <c r="N58" s="318"/>
    </row>
    <row r="59" spans="1:14" x14ac:dyDescent="0.35">
      <c r="A59" s="318"/>
      <c r="B59" s="165">
        <f>+B57+1</f>
        <v>33</v>
      </c>
      <c r="C59" s="531" t="s">
        <v>6232</v>
      </c>
      <c r="D59" s="165" t="s">
        <v>3</v>
      </c>
      <c r="E59" s="165" t="s">
        <v>4</v>
      </c>
      <c r="F59" s="165" t="s">
        <v>12</v>
      </c>
      <c r="G59" s="165" t="s">
        <v>5742</v>
      </c>
      <c r="H59" s="166" t="s">
        <v>3001</v>
      </c>
      <c r="I59" s="169" t="s">
        <v>3002</v>
      </c>
      <c r="J59" s="165" t="s">
        <v>171</v>
      </c>
      <c r="K59" s="82" t="s">
        <v>1568</v>
      </c>
      <c r="L59" s="149" t="str">
        <f>VLOOKUP(K59,CódigosRetorno!$A$2:$B$1577,2,FALSE)</f>
        <v>El valor de la moneda del Importe total Retenido debe ser PEN</v>
      </c>
      <c r="M59" s="165" t="s">
        <v>163</v>
      </c>
      <c r="N59" s="318"/>
    </row>
    <row r="60" spans="1:14" ht="24" x14ac:dyDescent="0.35">
      <c r="A60" s="318"/>
      <c r="B60" s="867">
        <f>B59+1</f>
        <v>34</v>
      </c>
      <c r="C60" s="870" t="s">
        <v>835</v>
      </c>
      <c r="D60" s="868" t="s">
        <v>3</v>
      </c>
      <c r="E60" s="867" t="s">
        <v>4</v>
      </c>
      <c r="F60" s="867" t="s">
        <v>11</v>
      </c>
      <c r="G60" s="867" t="s">
        <v>15</v>
      </c>
      <c r="H60" s="866" t="s">
        <v>3088</v>
      </c>
      <c r="I60" s="169" t="s">
        <v>3126</v>
      </c>
      <c r="J60" s="165" t="s">
        <v>171</v>
      </c>
      <c r="K60" s="82" t="s">
        <v>1566</v>
      </c>
      <c r="L60" s="149" t="str">
        <f>VLOOKUP(K60,CódigosRetorno!$A$2:$B$1577,2,FALSE)</f>
        <v>El dato ingresado en SUNATTotalPaid debe ser numérico mayor a cero</v>
      </c>
      <c r="M60" s="165" t="s">
        <v>163</v>
      </c>
      <c r="N60" s="318"/>
    </row>
    <row r="61" spans="1:14" ht="24" x14ac:dyDescent="0.35">
      <c r="A61" s="318"/>
      <c r="B61" s="867"/>
      <c r="C61" s="870"/>
      <c r="D61" s="869"/>
      <c r="E61" s="867"/>
      <c r="F61" s="867"/>
      <c r="G61" s="867"/>
      <c r="H61" s="866"/>
      <c r="I61" s="169" t="s">
        <v>6249</v>
      </c>
      <c r="J61" s="165" t="s">
        <v>171</v>
      </c>
      <c r="K61" s="82" t="s">
        <v>1677</v>
      </c>
      <c r="L61" s="149" t="str">
        <f>VLOOKUP(K61,CódigosRetorno!$A$2:$B$1577,2,FALSE)</f>
        <v>Importe total pagado debe ser igual a la suma de los importes pagados por cada documento relacionado.</v>
      </c>
      <c r="M61" s="165" t="s">
        <v>163</v>
      </c>
      <c r="N61" s="318"/>
    </row>
    <row r="62" spans="1:14" x14ac:dyDescent="0.35">
      <c r="A62" s="318"/>
      <c r="B62" s="165">
        <f>+B60+1</f>
        <v>35</v>
      </c>
      <c r="C62" s="531" t="s">
        <v>6233</v>
      </c>
      <c r="D62" s="165" t="s">
        <v>3</v>
      </c>
      <c r="E62" s="165" t="s">
        <v>4</v>
      </c>
      <c r="F62" s="165" t="s">
        <v>12</v>
      </c>
      <c r="G62" s="165" t="s">
        <v>5742</v>
      </c>
      <c r="H62" s="166" t="s">
        <v>3089</v>
      </c>
      <c r="I62" s="169" t="s">
        <v>3002</v>
      </c>
      <c r="J62" s="165" t="s">
        <v>171</v>
      </c>
      <c r="K62" s="82" t="s">
        <v>1564</v>
      </c>
      <c r="L62" s="149" t="str">
        <f>VLOOKUP(K62,CódigosRetorno!$A$2:$B$1577,2,FALSE)</f>
        <v>El valor de la moneda del Importe total Pagado debe ser PEN</v>
      </c>
      <c r="M62" s="165" t="s">
        <v>163</v>
      </c>
      <c r="N62" s="318"/>
    </row>
    <row r="63" spans="1:14" x14ac:dyDescent="0.35">
      <c r="A63" s="318"/>
      <c r="B63" s="868">
        <f>B62+1</f>
        <v>36</v>
      </c>
      <c r="C63" s="872" t="s">
        <v>6234</v>
      </c>
      <c r="D63" s="874" t="s">
        <v>3</v>
      </c>
      <c r="E63" s="868" t="s">
        <v>8</v>
      </c>
      <c r="F63" s="165" t="s">
        <v>11</v>
      </c>
      <c r="G63" s="165" t="s">
        <v>15</v>
      </c>
      <c r="H63" s="166" t="s">
        <v>5069</v>
      </c>
      <c r="I63" s="151" t="s">
        <v>5078</v>
      </c>
      <c r="J63" s="158" t="s">
        <v>1072</v>
      </c>
      <c r="K63" s="160" t="s">
        <v>5211</v>
      </c>
      <c r="L63" s="149" t="str">
        <f>VLOOKUP(K63,CódigosRetorno!$A$2:$B$1577,2,FALSE)</f>
        <v>El monto para el redondeo del Importe Total excede el valor permitido</v>
      </c>
      <c r="M63" s="165" t="s">
        <v>163</v>
      </c>
      <c r="N63" s="318"/>
    </row>
    <row r="64" spans="1:14" ht="24" x14ac:dyDescent="0.35">
      <c r="A64" s="318"/>
      <c r="B64" s="869"/>
      <c r="C64" s="873"/>
      <c r="D64" s="875"/>
      <c r="E64" s="869"/>
      <c r="F64" s="165" t="s">
        <v>12</v>
      </c>
      <c r="G64" s="165" t="s">
        <v>5742</v>
      </c>
      <c r="H64" s="166" t="s">
        <v>5070</v>
      </c>
      <c r="I64" s="151" t="s">
        <v>3012</v>
      </c>
      <c r="J64" s="158" t="s">
        <v>1072</v>
      </c>
      <c r="K64" s="160" t="s">
        <v>5236</v>
      </c>
      <c r="L64" s="149" t="str">
        <f>VLOOKUP(K64,CódigosRetorno!$A$2:$B$1577,2,FALSE)</f>
        <v>La moneda del monto para el redondeo debe ser PEN</v>
      </c>
      <c r="M64" s="165" t="s">
        <v>163</v>
      </c>
      <c r="N64" s="318"/>
    </row>
    <row r="65" spans="1:14" x14ac:dyDescent="0.35">
      <c r="A65" s="318"/>
      <c r="B65" s="203" t="s">
        <v>6235</v>
      </c>
      <c r="C65" s="196"/>
      <c r="D65" s="207"/>
      <c r="E65" s="207" t="s">
        <v>163</v>
      </c>
      <c r="F65" s="207" t="s">
        <v>163</v>
      </c>
      <c r="G65" s="207" t="s">
        <v>163</v>
      </c>
      <c r="H65" s="208" t="s">
        <v>163</v>
      </c>
      <c r="I65" s="206" t="s">
        <v>163</v>
      </c>
      <c r="J65" s="207" t="s">
        <v>163</v>
      </c>
      <c r="K65" s="209" t="s">
        <v>163</v>
      </c>
      <c r="L65" s="178" t="s">
        <v>163</v>
      </c>
      <c r="M65" s="207" t="s">
        <v>163</v>
      </c>
      <c r="N65" s="318"/>
    </row>
    <row r="66" spans="1:14" ht="24" x14ac:dyDescent="0.35">
      <c r="A66" s="318"/>
      <c r="B66" s="867">
        <f>B63+1</f>
        <v>37</v>
      </c>
      <c r="C66" s="866" t="s">
        <v>6236</v>
      </c>
      <c r="D66" s="868" t="s">
        <v>14</v>
      </c>
      <c r="E66" s="867" t="s">
        <v>4</v>
      </c>
      <c r="F66" s="867" t="s">
        <v>9</v>
      </c>
      <c r="G66" s="867" t="s">
        <v>5746</v>
      </c>
      <c r="H66" s="866" t="s">
        <v>3003</v>
      </c>
      <c r="I66" s="169" t="s">
        <v>3073</v>
      </c>
      <c r="J66" s="165" t="s">
        <v>171</v>
      </c>
      <c r="K66" s="82" t="s">
        <v>1605</v>
      </c>
      <c r="L66" s="149" t="str">
        <f>VLOOKUP(K66,CódigosRetorno!$A$2:$B$1577,2,FALSE)</f>
        <v>El XML no contiene el tag o no existe información del tipo de documento relacionado</v>
      </c>
      <c r="M66" s="165" t="s">
        <v>163</v>
      </c>
      <c r="N66" s="318"/>
    </row>
    <row r="67" spans="1:14" x14ac:dyDescent="0.35">
      <c r="A67" s="318"/>
      <c r="B67" s="867"/>
      <c r="C67" s="866"/>
      <c r="D67" s="869"/>
      <c r="E67" s="867"/>
      <c r="F67" s="867"/>
      <c r="G67" s="867"/>
      <c r="H67" s="866"/>
      <c r="I67" s="169" t="s">
        <v>3004</v>
      </c>
      <c r="J67" s="165" t="s">
        <v>171</v>
      </c>
      <c r="K67" s="82" t="s">
        <v>1604</v>
      </c>
      <c r="L67" s="149" t="str">
        <f>VLOOKUP(K67,CódigosRetorno!$A$2:$B$1577,2,FALSE)</f>
        <v>El tipo de documento relacionado no es válido</v>
      </c>
      <c r="M67" s="165" t="s">
        <v>163</v>
      </c>
      <c r="N67" s="318"/>
    </row>
    <row r="68" spans="1:14" ht="24" x14ac:dyDescent="0.35">
      <c r="A68" s="318"/>
      <c r="B68" s="867">
        <f>+B66+1</f>
        <v>38</v>
      </c>
      <c r="C68" s="866" t="s">
        <v>6237</v>
      </c>
      <c r="D68" s="868" t="s">
        <v>14</v>
      </c>
      <c r="E68" s="867" t="s">
        <v>4</v>
      </c>
      <c r="F68" s="867" t="s">
        <v>41</v>
      </c>
      <c r="G68" s="867" t="s">
        <v>52</v>
      </c>
      <c r="H68" s="866" t="s">
        <v>3005</v>
      </c>
      <c r="I68" s="169" t="s">
        <v>3087</v>
      </c>
      <c r="J68" s="165" t="s">
        <v>171</v>
      </c>
      <c r="K68" s="82" t="s">
        <v>1603</v>
      </c>
      <c r="L68" s="149" t="str">
        <f>VLOOKUP(K68,CódigosRetorno!$A$2:$B$1577,2,FALSE)</f>
        <v>El XML no contiene el tag o no existe información del número de documento relacionado</v>
      </c>
      <c r="M68" s="165" t="s">
        <v>163</v>
      </c>
      <c r="N68" s="318"/>
    </row>
    <row r="69" spans="1:14" ht="24" x14ac:dyDescent="0.35">
      <c r="A69" s="318"/>
      <c r="B69" s="867"/>
      <c r="C69" s="866"/>
      <c r="D69" s="871"/>
      <c r="E69" s="867"/>
      <c r="F69" s="867"/>
      <c r="G69" s="867"/>
      <c r="H69" s="866"/>
      <c r="I69" s="383" t="s">
        <v>5586</v>
      </c>
      <c r="J69" s="387" t="s">
        <v>171</v>
      </c>
      <c r="K69" s="388" t="s">
        <v>1602</v>
      </c>
      <c r="L69" s="149" t="str">
        <f>VLOOKUP(K69,CódigosRetorno!$A$2:$B$1577,2,FALSE)</f>
        <v>El número de documento relacionado no está permitido o no es valido</v>
      </c>
      <c r="M69" s="165" t="s">
        <v>163</v>
      </c>
      <c r="N69" s="318"/>
    </row>
    <row r="70" spans="1:14" ht="24" x14ac:dyDescent="0.35">
      <c r="A70" s="318"/>
      <c r="B70" s="867"/>
      <c r="C70" s="866"/>
      <c r="D70" s="871"/>
      <c r="E70" s="867"/>
      <c r="F70" s="867"/>
      <c r="G70" s="867"/>
      <c r="H70" s="866"/>
      <c r="I70" s="169" t="s">
        <v>5077</v>
      </c>
      <c r="J70" s="165" t="s">
        <v>171</v>
      </c>
      <c r="K70" s="82" t="s">
        <v>1602</v>
      </c>
      <c r="L70" s="149" t="str">
        <f>VLOOKUP(K70,CódigosRetorno!$A$2:$B$1577,2,FALSE)</f>
        <v>El número de documento relacionado no está permitido o no es valido</v>
      </c>
      <c r="M70" s="165" t="s">
        <v>163</v>
      </c>
      <c r="N70" s="318"/>
    </row>
    <row r="71" spans="1:14" ht="24" x14ac:dyDescent="0.35">
      <c r="A71" s="318"/>
      <c r="B71" s="164">
        <f>+B68+1</f>
        <v>39</v>
      </c>
      <c r="C71" s="384" t="s">
        <v>6238</v>
      </c>
      <c r="D71" s="164" t="s">
        <v>14</v>
      </c>
      <c r="E71" s="164" t="s">
        <v>4</v>
      </c>
      <c r="F71" s="164" t="s">
        <v>20</v>
      </c>
      <c r="G71" s="164" t="s">
        <v>21</v>
      </c>
      <c r="H71" s="384" t="s">
        <v>837</v>
      </c>
      <c r="I71" s="169" t="s">
        <v>6241</v>
      </c>
      <c r="J71" s="165" t="s">
        <v>171</v>
      </c>
      <c r="K71" s="82" t="s">
        <v>3252</v>
      </c>
      <c r="L71" s="149" t="str">
        <f>VLOOKUP(K71,CódigosRetorno!$A$2:$B$1577,2,FALSE)</f>
        <v>Solo se acepta comprobantes con fecha de emisión hasta el 28/02/2014 si la tasa del comprobante de retencion 6%</v>
      </c>
      <c r="M71" s="165"/>
      <c r="N71" s="318"/>
    </row>
    <row r="72" spans="1:14" ht="24" x14ac:dyDescent="0.35">
      <c r="A72" s="318"/>
      <c r="B72" s="165">
        <f>+B71+1</f>
        <v>40</v>
      </c>
      <c r="C72" s="166" t="s">
        <v>6239</v>
      </c>
      <c r="D72" s="164" t="s">
        <v>14</v>
      </c>
      <c r="E72" s="165" t="s">
        <v>4</v>
      </c>
      <c r="F72" s="165" t="s">
        <v>11</v>
      </c>
      <c r="G72" s="165" t="s">
        <v>15</v>
      </c>
      <c r="H72" s="166" t="s">
        <v>838</v>
      </c>
      <c r="I72" s="169" t="s">
        <v>3126</v>
      </c>
      <c r="J72" s="165" t="s">
        <v>171</v>
      </c>
      <c r="K72" s="82" t="s">
        <v>1600</v>
      </c>
      <c r="L72" s="149" t="str">
        <f>VLOOKUP(K72,CódigosRetorno!$A$2:$B$1577,2,FALSE)</f>
        <v>El dato ingresado en el importe total documento relacionado debe ser numérico mayor a cero</v>
      </c>
      <c r="M72" s="165"/>
      <c r="N72" s="318"/>
    </row>
    <row r="73" spans="1:14" ht="24" x14ac:dyDescent="0.35">
      <c r="A73" s="318"/>
      <c r="B73" s="165">
        <f>+B72+1</f>
        <v>41</v>
      </c>
      <c r="C73" s="166" t="s">
        <v>6240</v>
      </c>
      <c r="D73" s="165" t="s">
        <v>14</v>
      </c>
      <c r="E73" s="165" t="s">
        <v>4</v>
      </c>
      <c r="F73" s="165" t="s">
        <v>12</v>
      </c>
      <c r="G73" s="165" t="s">
        <v>5742</v>
      </c>
      <c r="H73" s="166" t="s">
        <v>3007</v>
      </c>
      <c r="I73" s="149" t="s">
        <v>2514</v>
      </c>
      <c r="J73" s="98" t="s">
        <v>163</v>
      </c>
      <c r="K73" s="392" t="s">
        <v>163</v>
      </c>
      <c r="L73" s="149" t="str">
        <f>VLOOKUP(K73,CódigosRetorno!$A$2:$B$1577,2,FALSE)</f>
        <v>-</v>
      </c>
      <c r="M73" s="165"/>
      <c r="N73" s="318"/>
    </row>
    <row r="74" spans="1:14" x14ac:dyDescent="0.35">
      <c r="A74" s="318"/>
      <c r="B74" s="203" t="s">
        <v>6247</v>
      </c>
      <c r="C74" s="196"/>
      <c r="D74" s="207"/>
      <c r="E74" s="207" t="s">
        <v>163</v>
      </c>
      <c r="F74" s="207" t="s">
        <v>163</v>
      </c>
      <c r="G74" s="207" t="s">
        <v>163</v>
      </c>
      <c r="H74" s="208" t="s">
        <v>163</v>
      </c>
      <c r="I74" s="206" t="s">
        <v>163</v>
      </c>
      <c r="J74" s="205" t="s">
        <v>163</v>
      </c>
      <c r="K74" s="195" t="s">
        <v>163</v>
      </c>
      <c r="L74" s="178" t="s">
        <v>163</v>
      </c>
      <c r="M74" s="205" t="s">
        <v>163</v>
      </c>
      <c r="N74" s="318"/>
    </row>
    <row r="75" spans="1:14" ht="24" x14ac:dyDescent="0.35">
      <c r="A75" s="318"/>
      <c r="B75" s="867">
        <f>+B73+1</f>
        <v>42</v>
      </c>
      <c r="C75" s="866" t="s">
        <v>840</v>
      </c>
      <c r="D75" s="868" t="s">
        <v>14</v>
      </c>
      <c r="E75" s="867" t="s">
        <v>4</v>
      </c>
      <c r="F75" s="867" t="s">
        <v>137</v>
      </c>
      <c r="G75" s="867" t="s">
        <v>21</v>
      </c>
      <c r="H75" s="866" t="s">
        <v>841</v>
      </c>
      <c r="I75" s="169" t="s">
        <v>3009</v>
      </c>
      <c r="J75" s="165" t="s">
        <v>171</v>
      </c>
      <c r="K75" s="82" t="s">
        <v>1557</v>
      </c>
      <c r="L75" s="149" t="str">
        <f>VLOOKUP(K75,CódigosRetorno!$A$2:$B$1577,2,FALSE)</f>
        <v>El XML no contiene el tag o no existe información de la fecha de pago del documento Relacionado</v>
      </c>
      <c r="M75" s="165" t="s">
        <v>163</v>
      </c>
      <c r="N75" s="318"/>
    </row>
    <row r="76" spans="1:14" ht="36" x14ac:dyDescent="0.35">
      <c r="A76" s="318"/>
      <c r="B76" s="867"/>
      <c r="C76" s="866"/>
      <c r="D76" s="871"/>
      <c r="E76" s="867"/>
      <c r="F76" s="867"/>
      <c r="G76" s="867"/>
      <c r="H76" s="866"/>
      <c r="I76" s="169" t="s">
        <v>3139</v>
      </c>
      <c r="J76" s="165" t="s">
        <v>171</v>
      </c>
      <c r="K76" s="82" t="s">
        <v>1646</v>
      </c>
      <c r="L76" s="149" t="str">
        <f>VLOOKUP(K76,CódigosRetorno!$A$2:$B$1577,2,FALSE)</f>
        <v>La fecha de cobro de cada documento relacionado deben ser del mismo Periodo (mm/aaaa), asimismo estas fechas podrán ser menores o iguales a la fecha de emisión del comprobante de retencion</v>
      </c>
      <c r="M76" s="165" t="s">
        <v>163</v>
      </c>
      <c r="N76" s="318"/>
    </row>
    <row r="77" spans="1:14" ht="36" x14ac:dyDescent="0.35">
      <c r="A77" s="318"/>
      <c r="B77" s="867"/>
      <c r="C77" s="866"/>
      <c r="D77" s="871"/>
      <c r="E77" s="867"/>
      <c r="F77" s="867"/>
      <c r="G77" s="867"/>
      <c r="H77" s="866"/>
      <c r="I77" s="169" t="s">
        <v>6250</v>
      </c>
      <c r="J77" s="165" t="s">
        <v>171</v>
      </c>
      <c r="K77" s="82" t="s">
        <v>1684</v>
      </c>
      <c r="L77" s="149" t="str">
        <f>VLOOKUP(K77,CódigosRetorno!$A$2:$B$1577,2,FALSE)</f>
        <v>La fecha de pago debe estar entre el primer día calendario del mes al cual corresponde la fecha de emisión del comprobante de retención o desde la fecha de emisión del comprobante relacionado.</v>
      </c>
      <c r="M77" s="165" t="s">
        <v>163</v>
      </c>
      <c r="N77" s="318"/>
    </row>
    <row r="78" spans="1:14" ht="36" x14ac:dyDescent="0.35">
      <c r="A78" s="318"/>
      <c r="B78" s="867"/>
      <c r="C78" s="866"/>
      <c r="D78" s="871"/>
      <c r="E78" s="867"/>
      <c r="F78" s="867"/>
      <c r="G78" s="867"/>
      <c r="H78" s="866"/>
      <c r="I78" s="169" t="s">
        <v>6251</v>
      </c>
      <c r="J78" s="165" t="s">
        <v>171</v>
      </c>
      <c r="K78" s="82" t="s">
        <v>1684</v>
      </c>
      <c r="L78" s="149" t="str">
        <f>VLOOKUP(K78,CódigosRetorno!$A$2:$B$1577,2,FALSE)</f>
        <v>La fecha de pago debe estar entre el primer día calendario del mes al cual corresponde la fecha de emisión del comprobante de retención o desde la fecha de emisión del comprobante relacionado.</v>
      </c>
      <c r="M78" s="165" t="s">
        <v>163</v>
      </c>
      <c r="N78" s="318"/>
    </row>
    <row r="79" spans="1:14" ht="36" x14ac:dyDescent="0.35">
      <c r="A79" s="318"/>
      <c r="B79" s="867"/>
      <c r="C79" s="866"/>
      <c r="D79" s="871"/>
      <c r="E79" s="867"/>
      <c r="F79" s="867"/>
      <c r="G79" s="867"/>
      <c r="H79" s="866"/>
      <c r="I79" s="169" t="s">
        <v>6252</v>
      </c>
      <c r="J79" s="165" t="s">
        <v>171</v>
      </c>
      <c r="K79" s="82" t="s">
        <v>1684</v>
      </c>
      <c r="L79" s="149" t="str">
        <f>VLOOKUP(K79,CódigosRetorno!$A$2:$B$1577,2,FALSE)</f>
        <v>La fecha de pago debe estar entre el primer día calendario del mes al cual corresponde la fecha de emisión del comprobante de retención o desde la fecha de emisión del comprobante relacionado.</v>
      </c>
      <c r="M79" s="165" t="s">
        <v>163</v>
      </c>
      <c r="N79" s="318"/>
    </row>
    <row r="80" spans="1:14" ht="36" x14ac:dyDescent="0.35">
      <c r="A80" s="318"/>
      <c r="B80" s="867"/>
      <c r="C80" s="866"/>
      <c r="D80" s="869"/>
      <c r="E80" s="867"/>
      <c r="F80" s="867"/>
      <c r="G80" s="867"/>
      <c r="H80" s="866"/>
      <c r="I80" s="169" t="s">
        <v>6253</v>
      </c>
      <c r="J80" s="165" t="s">
        <v>171</v>
      </c>
      <c r="K80" s="82" t="s">
        <v>1684</v>
      </c>
      <c r="L80" s="149" t="str">
        <f>VLOOKUP(K80,CódigosRetorno!$A$2:$B$1577,2,FALSE)</f>
        <v>La fecha de pago debe estar entre el primer día calendario del mes al cual corresponde la fecha de emisión del comprobante de retención o desde la fecha de emisión del comprobante relacionado.</v>
      </c>
      <c r="M80" s="165" t="s">
        <v>163</v>
      </c>
      <c r="N80" s="318"/>
    </row>
    <row r="81" spans="1:14" x14ac:dyDescent="0.35">
      <c r="A81" s="318"/>
      <c r="B81" s="867">
        <f>+B75+1</f>
        <v>43</v>
      </c>
      <c r="C81" s="866" t="s">
        <v>842</v>
      </c>
      <c r="D81" s="868" t="s">
        <v>14</v>
      </c>
      <c r="E81" s="867" t="s">
        <v>4</v>
      </c>
      <c r="F81" s="867" t="s">
        <v>843</v>
      </c>
      <c r="G81" s="867"/>
      <c r="H81" s="866" t="s">
        <v>844</v>
      </c>
      <c r="I81" s="169" t="s">
        <v>3074</v>
      </c>
      <c r="J81" s="165" t="s">
        <v>171</v>
      </c>
      <c r="K81" s="82" t="s">
        <v>1563</v>
      </c>
      <c r="L81" s="149" t="str">
        <f>VLOOKUP(K81,CódigosRetorno!$A$2:$B$1577,2,FALSE)</f>
        <v>El XML no contiene el tag o no existe información del número de pago</v>
      </c>
      <c r="M81" s="165" t="s">
        <v>163</v>
      </c>
      <c r="N81" s="318"/>
    </row>
    <row r="82" spans="1:14" ht="24" x14ac:dyDescent="0.35">
      <c r="A82" s="318"/>
      <c r="B82" s="867"/>
      <c r="C82" s="866"/>
      <c r="D82" s="871"/>
      <c r="E82" s="867"/>
      <c r="F82" s="867"/>
      <c r="G82" s="867"/>
      <c r="H82" s="866"/>
      <c r="I82" s="169" t="s">
        <v>3010</v>
      </c>
      <c r="J82" s="165" t="s">
        <v>171</v>
      </c>
      <c r="K82" s="82" t="s">
        <v>1562</v>
      </c>
      <c r="L82" s="149" t="str">
        <f>VLOOKUP(K82,CódigosRetorno!$A$2:$B$1577,2,FALSE)</f>
        <v>El dato ingresado en el número de pago no es válido</v>
      </c>
      <c r="M82" s="165" t="s">
        <v>163</v>
      </c>
      <c r="N82" s="318"/>
    </row>
    <row r="83" spans="1:14" ht="12" customHeight="1" x14ac:dyDescent="0.35">
      <c r="A83" s="318"/>
      <c r="B83" s="867"/>
      <c r="C83" s="866"/>
      <c r="D83" s="869"/>
      <c r="E83" s="867"/>
      <c r="F83" s="867"/>
      <c r="G83" s="867"/>
      <c r="H83" s="866"/>
      <c r="I83" s="383" t="s">
        <v>6497</v>
      </c>
      <c r="J83" s="387" t="s">
        <v>171</v>
      </c>
      <c r="K83" s="388" t="s">
        <v>1682</v>
      </c>
      <c r="L83" s="149" t="str">
        <f>VLOOKUP(K83,CódigosRetorno!$A$2:$B$1577,2,FALSE)</f>
        <v>El Nro. de documento con el número de pago ya se encuentra en la Relación de Documentos Relacionados agregados.</v>
      </c>
      <c r="M83" s="165" t="s">
        <v>163</v>
      </c>
      <c r="N83" s="318"/>
    </row>
    <row r="84" spans="1:14" x14ac:dyDescent="0.35">
      <c r="A84" s="318"/>
      <c r="B84" s="867">
        <f>+B81+1</f>
        <v>44</v>
      </c>
      <c r="C84" s="866" t="s">
        <v>6254</v>
      </c>
      <c r="D84" s="868" t="s">
        <v>14</v>
      </c>
      <c r="E84" s="867" t="s">
        <v>4</v>
      </c>
      <c r="F84" s="867" t="s">
        <v>11</v>
      </c>
      <c r="G84" s="867" t="s">
        <v>15</v>
      </c>
      <c r="H84" s="866" t="s">
        <v>845</v>
      </c>
      <c r="I84" s="169" t="s">
        <v>3009</v>
      </c>
      <c r="J84" s="165" t="s">
        <v>171</v>
      </c>
      <c r="K84" s="82" t="s">
        <v>1561</v>
      </c>
      <c r="L84" s="149" t="str">
        <f>VLOOKUP(K84,CódigosRetorno!$A$2:$B$1577,2,FALSE)</f>
        <v>El XML no contiene el tag o no existe información del Importe del pago</v>
      </c>
      <c r="M84" s="165" t="s">
        <v>163</v>
      </c>
      <c r="N84" s="318"/>
    </row>
    <row r="85" spans="1:14" ht="24" x14ac:dyDescent="0.35">
      <c r="A85" s="318"/>
      <c r="B85" s="867"/>
      <c r="C85" s="866"/>
      <c r="D85" s="869"/>
      <c r="E85" s="867"/>
      <c r="F85" s="867"/>
      <c r="G85" s="867"/>
      <c r="H85" s="866"/>
      <c r="I85" s="169" t="s">
        <v>3129</v>
      </c>
      <c r="J85" s="165" t="s">
        <v>171</v>
      </c>
      <c r="K85" s="82" t="s">
        <v>1559</v>
      </c>
      <c r="L85" s="149" t="str">
        <f>VLOOKUP(K85,CódigosRetorno!$A$2:$B$1577,2,FALSE)</f>
        <v>El dato ingresado en el Importe del pago debe ser numérico mayor a cero</v>
      </c>
      <c r="M85" s="165" t="s">
        <v>163</v>
      </c>
      <c r="N85" s="318"/>
    </row>
    <row r="86" spans="1:14" ht="24" x14ac:dyDescent="0.35">
      <c r="A86" s="318"/>
      <c r="B86" s="165">
        <f>+B84+1</f>
        <v>45</v>
      </c>
      <c r="C86" s="166" t="s">
        <v>6242</v>
      </c>
      <c r="D86" s="165" t="s">
        <v>14</v>
      </c>
      <c r="E86" s="165" t="s">
        <v>4</v>
      </c>
      <c r="F86" s="165" t="s">
        <v>12</v>
      </c>
      <c r="G86" s="165" t="s">
        <v>5742</v>
      </c>
      <c r="H86" s="166" t="s">
        <v>3008</v>
      </c>
      <c r="I86" s="169" t="s">
        <v>3011</v>
      </c>
      <c r="J86" s="165" t="s">
        <v>171</v>
      </c>
      <c r="K86" s="82" t="s">
        <v>1688</v>
      </c>
      <c r="L86" s="149" t="str">
        <f>VLOOKUP(K86,CódigosRetorno!$A$2:$B$1577,2,FALSE)</f>
        <v>La moneda del importe de pago debe ser la misma que la del documento relacionado.</v>
      </c>
      <c r="M86" s="165" t="s">
        <v>163</v>
      </c>
      <c r="N86" s="318"/>
    </row>
    <row r="87" spans="1:14" x14ac:dyDescent="0.35">
      <c r="A87" s="318"/>
      <c r="B87" s="203" t="s">
        <v>6245</v>
      </c>
      <c r="C87" s="196"/>
      <c r="D87" s="207"/>
      <c r="E87" s="207" t="s">
        <v>163</v>
      </c>
      <c r="F87" s="207" t="s">
        <v>163</v>
      </c>
      <c r="G87" s="207" t="s">
        <v>163</v>
      </c>
      <c r="H87" s="208" t="s">
        <v>163</v>
      </c>
      <c r="I87" s="206" t="s">
        <v>163</v>
      </c>
      <c r="J87" s="207" t="s">
        <v>163</v>
      </c>
      <c r="K87" s="209" t="s">
        <v>163</v>
      </c>
      <c r="L87" s="178" t="s">
        <v>163</v>
      </c>
      <c r="M87" s="207" t="s">
        <v>163</v>
      </c>
      <c r="N87" s="318"/>
    </row>
    <row r="88" spans="1:14" ht="24" x14ac:dyDescent="0.35">
      <c r="A88" s="318"/>
      <c r="B88" s="867">
        <f>+B86+1</f>
        <v>46</v>
      </c>
      <c r="C88" s="866" t="s">
        <v>848</v>
      </c>
      <c r="D88" s="868" t="s">
        <v>14</v>
      </c>
      <c r="E88" s="867" t="s">
        <v>4</v>
      </c>
      <c r="F88" s="867" t="s">
        <v>11</v>
      </c>
      <c r="G88" s="867" t="s">
        <v>15</v>
      </c>
      <c r="H88" s="866" t="s">
        <v>849</v>
      </c>
      <c r="I88" s="169" t="s">
        <v>3127</v>
      </c>
      <c r="J88" s="165" t="s">
        <v>171</v>
      </c>
      <c r="K88" s="82" t="s">
        <v>1554</v>
      </c>
      <c r="L88" s="149" t="str">
        <f>VLOOKUP(K88,CódigosRetorno!$A$2:$B$1577,2,FALSE)</f>
        <v>El dato ingresado en el Importe retenido debe ser numérico mayor a cero</v>
      </c>
      <c r="M88" s="165" t="s">
        <v>163</v>
      </c>
      <c r="N88" s="318"/>
    </row>
    <row r="89" spans="1:14" ht="36" x14ac:dyDescent="0.35">
      <c r="A89" s="318"/>
      <c r="B89" s="867"/>
      <c r="C89" s="866"/>
      <c r="D89" s="871"/>
      <c r="E89" s="867"/>
      <c r="F89" s="867"/>
      <c r="G89" s="867"/>
      <c r="H89" s="866"/>
      <c r="I89" s="169" t="s">
        <v>3018</v>
      </c>
      <c r="J89" s="165" t="s">
        <v>171</v>
      </c>
      <c r="K89" s="82" t="s">
        <v>1687</v>
      </c>
      <c r="L89" s="149" t="str">
        <f>VLOOKUP(K89,CódigosRetorno!$A$2:$B$1577,2,FALSE)</f>
        <v>Los montos de pago, retenidos y montos pagados consignados para el documento relacionado no son correctos.</v>
      </c>
      <c r="M89" s="165" t="s">
        <v>163</v>
      </c>
      <c r="N89" s="318"/>
    </row>
    <row r="90" spans="1:14" ht="43.25" customHeight="1" x14ac:dyDescent="0.35">
      <c r="A90" s="318"/>
      <c r="B90" s="867"/>
      <c r="C90" s="866"/>
      <c r="D90" s="869"/>
      <c r="E90" s="867"/>
      <c r="F90" s="867"/>
      <c r="G90" s="867"/>
      <c r="H90" s="866"/>
      <c r="I90" s="169" t="s">
        <v>3019</v>
      </c>
      <c r="J90" s="165" t="s">
        <v>171</v>
      </c>
      <c r="K90" s="82" t="s">
        <v>1687</v>
      </c>
      <c r="L90" s="149" t="str">
        <f>VLOOKUP(K90,CódigosRetorno!$A$2:$B$1577,2,FALSE)</f>
        <v>Los montos de pago, retenidos y montos pagados consignados para el documento relacionado no son correctos.</v>
      </c>
      <c r="M90" s="165" t="s">
        <v>163</v>
      </c>
      <c r="N90" s="318"/>
    </row>
    <row r="91" spans="1:14" ht="36" x14ac:dyDescent="0.35">
      <c r="A91" s="318"/>
      <c r="B91" s="165">
        <f>+B88+1</f>
        <v>47</v>
      </c>
      <c r="C91" s="166" t="s">
        <v>850</v>
      </c>
      <c r="D91" s="165" t="s">
        <v>14</v>
      </c>
      <c r="E91" s="165" t="s">
        <v>4</v>
      </c>
      <c r="F91" s="165" t="s">
        <v>12</v>
      </c>
      <c r="G91" s="165" t="s">
        <v>5742</v>
      </c>
      <c r="H91" s="166" t="s">
        <v>3013</v>
      </c>
      <c r="I91" s="169" t="s">
        <v>3012</v>
      </c>
      <c r="J91" s="165" t="s">
        <v>171</v>
      </c>
      <c r="K91" s="82" t="s">
        <v>1552</v>
      </c>
      <c r="L91" s="149" t="str">
        <f>VLOOKUP(K91,CódigosRetorno!$A$2:$B$1577,2,FALSE)</f>
        <v>El valor de la moneda de importe retenido debe ser PEN</v>
      </c>
      <c r="M91" s="165" t="s">
        <v>163</v>
      </c>
      <c r="N91" s="318"/>
    </row>
    <row r="92" spans="1:14" ht="36" x14ac:dyDescent="0.35">
      <c r="A92" s="318"/>
      <c r="B92" s="165">
        <f>+B91+1</f>
        <v>48</v>
      </c>
      <c r="C92" s="166" t="s">
        <v>6243</v>
      </c>
      <c r="D92" s="165" t="s">
        <v>14</v>
      </c>
      <c r="E92" s="165" t="s">
        <v>4</v>
      </c>
      <c r="F92" s="165" t="s">
        <v>137</v>
      </c>
      <c r="G92" s="165" t="s">
        <v>21</v>
      </c>
      <c r="H92" s="166" t="s">
        <v>851</v>
      </c>
      <c r="I92" s="149" t="s">
        <v>2514</v>
      </c>
      <c r="J92" s="141" t="s">
        <v>163</v>
      </c>
      <c r="K92" s="158" t="s">
        <v>163</v>
      </c>
      <c r="L92" s="149" t="str">
        <f>VLOOKUP(K92,CódigosRetorno!$A$2:$B$1577,2,FALSE)</f>
        <v>-</v>
      </c>
      <c r="M92" s="165" t="s">
        <v>163</v>
      </c>
      <c r="N92" s="318"/>
    </row>
    <row r="93" spans="1:14" ht="24" x14ac:dyDescent="0.35">
      <c r="A93" s="318"/>
      <c r="B93" s="867">
        <v>49</v>
      </c>
      <c r="C93" s="866" t="s">
        <v>852</v>
      </c>
      <c r="D93" s="868" t="s">
        <v>14</v>
      </c>
      <c r="E93" s="867" t="s">
        <v>4</v>
      </c>
      <c r="F93" s="867" t="s">
        <v>11</v>
      </c>
      <c r="G93" s="867" t="s">
        <v>15</v>
      </c>
      <c r="H93" s="866" t="s">
        <v>853</v>
      </c>
      <c r="I93" s="169" t="s">
        <v>3127</v>
      </c>
      <c r="J93" s="165" t="s">
        <v>171</v>
      </c>
      <c r="K93" s="82" t="s">
        <v>1548</v>
      </c>
      <c r="L93" s="149" t="str">
        <f>VLOOKUP(K93,CódigosRetorno!$A$2:$B$1577,2,FALSE)</f>
        <v>El dato ingresado en el Importe total a pagar (neto) debe ser numérico mayor a cero</v>
      </c>
      <c r="M93" s="165" t="s">
        <v>163</v>
      </c>
      <c r="N93" s="318"/>
    </row>
    <row r="94" spans="1:14" ht="36" x14ac:dyDescent="0.35">
      <c r="A94" s="318"/>
      <c r="B94" s="867"/>
      <c r="C94" s="866"/>
      <c r="D94" s="871"/>
      <c r="E94" s="867"/>
      <c r="F94" s="867"/>
      <c r="G94" s="867"/>
      <c r="H94" s="866"/>
      <c r="I94" s="169" t="s">
        <v>6255</v>
      </c>
      <c r="J94" s="165" t="s">
        <v>171</v>
      </c>
      <c r="K94" s="82" t="s">
        <v>1687</v>
      </c>
      <c r="L94" s="149" t="str">
        <f>VLOOKUP(K94,CódigosRetorno!$A$2:$B$1577,2,FALSE)</f>
        <v>Los montos de pago, retenidos y montos pagados consignados para el documento relacionado no son correctos.</v>
      </c>
      <c r="M94" s="165" t="s">
        <v>163</v>
      </c>
      <c r="N94" s="318"/>
    </row>
    <row r="95" spans="1:14" ht="36" x14ac:dyDescent="0.35">
      <c r="A95" s="318"/>
      <c r="B95" s="867"/>
      <c r="C95" s="866"/>
      <c r="D95" s="869"/>
      <c r="E95" s="867"/>
      <c r="F95" s="867"/>
      <c r="G95" s="867"/>
      <c r="H95" s="866"/>
      <c r="I95" s="169" t="s">
        <v>6256</v>
      </c>
      <c r="J95" s="165" t="s">
        <v>171</v>
      </c>
      <c r="K95" s="82" t="s">
        <v>1687</v>
      </c>
      <c r="L95" s="149" t="str">
        <f>VLOOKUP(K95,CódigosRetorno!$A$2:$B$1577,2,FALSE)</f>
        <v>Los montos de pago, retenidos y montos pagados consignados para el documento relacionado no son correctos.</v>
      </c>
      <c r="M95" s="165" t="s">
        <v>163</v>
      </c>
      <c r="N95" s="318"/>
    </row>
    <row r="96" spans="1:14" ht="36" x14ac:dyDescent="0.35">
      <c r="A96" s="318"/>
      <c r="B96" s="165">
        <f>+B93+1</f>
        <v>50</v>
      </c>
      <c r="C96" s="531" t="s">
        <v>6244</v>
      </c>
      <c r="D96" s="165" t="s">
        <v>14</v>
      </c>
      <c r="E96" s="165" t="s">
        <v>4</v>
      </c>
      <c r="F96" s="165" t="s">
        <v>12</v>
      </c>
      <c r="G96" s="165" t="s">
        <v>5742</v>
      </c>
      <c r="H96" s="166" t="s">
        <v>3014</v>
      </c>
      <c r="I96" s="169" t="s">
        <v>3012</v>
      </c>
      <c r="J96" s="165" t="s">
        <v>171</v>
      </c>
      <c r="K96" s="82" t="s">
        <v>1546</v>
      </c>
      <c r="L96" s="149" t="str">
        <f>VLOOKUP(K96,CódigosRetorno!$A$2:$B$1577,2,FALSE)</f>
        <v>El valor de la Moneda del monto neto pagado debe ser PEN</v>
      </c>
      <c r="M96" s="165" t="s">
        <v>163</v>
      </c>
      <c r="N96" s="318"/>
    </row>
    <row r="97" spans="1:14" x14ac:dyDescent="0.35">
      <c r="A97" s="318"/>
      <c r="B97" s="186" t="s">
        <v>6246</v>
      </c>
      <c r="C97" s="196"/>
      <c r="D97" s="185"/>
      <c r="E97" s="185" t="s">
        <v>163</v>
      </c>
      <c r="F97" s="185" t="s">
        <v>163</v>
      </c>
      <c r="G97" s="185" t="s">
        <v>163</v>
      </c>
      <c r="H97" s="179" t="s">
        <v>163</v>
      </c>
      <c r="I97" s="206" t="s">
        <v>163</v>
      </c>
      <c r="J97" s="205" t="s">
        <v>163</v>
      </c>
      <c r="K97" s="195" t="s">
        <v>163</v>
      </c>
      <c r="L97" s="178" t="s">
        <v>163</v>
      </c>
      <c r="M97" s="205" t="s">
        <v>163</v>
      </c>
      <c r="N97" s="318"/>
    </row>
    <row r="98" spans="1:14" ht="24" x14ac:dyDescent="0.35">
      <c r="A98" s="318"/>
      <c r="B98" s="867">
        <f>+B96+1</f>
        <v>51</v>
      </c>
      <c r="C98" s="870" t="s">
        <v>6217</v>
      </c>
      <c r="D98" s="878" t="s">
        <v>14</v>
      </c>
      <c r="E98" s="876" t="s">
        <v>8</v>
      </c>
      <c r="F98" s="876" t="s">
        <v>12</v>
      </c>
      <c r="G98" s="867" t="s">
        <v>5742</v>
      </c>
      <c r="H98" s="870" t="s">
        <v>3015</v>
      </c>
      <c r="I98" s="169" t="s">
        <v>6257</v>
      </c>
      <c r="J98" s="165" t="s">
        <v>171</v>
      </c>
      <c r="K98" s="82" t="s">
        <v>1577</v>
      </c>
      <c r="L98" s="149" t="str">
        <f>VLOOKUP(K98,CódigosRetorno!$A$2:$B$1577,2,FALSE)</f>
        <v>El XML no contiene el tag o no existe información de la moneda de referencia para el tipo de cambio</v>
      </c>
      <c r="M98" s="165" t="s">
        <v>163</v>
      </c>
      <c r="N98" s="318"/>
    </row>
    <row r="99" spans="1:14" ht="24" x14ac:dyDescent="0.35">
      <c r="A99" s="318"/>
      <c r="B99" s="867"/>
      <c r="C99" s="870"/>
      <c r="D99" s="879"/>
      <c r="E99" s="876"/>
      <c r="F99" s="876"/>
      <c r="G99" s="867"/>
      <c r="H99" s="870"/>
      <c r="I99" s="169" t="s">
        <v>6258</v>
      </c>
      <c r="J99" s="165" t="s">
        <v>171</v>
      </c>
      <c r="K99" s="82" t="s">
        <v>1545</v>
      </c>
      <c r="L99" s="149" t="str">
        <f>VLOOKUP(K99,CódigosRetorno!$A$2:$B$1577,2,FALSE)</f>
        <v>La moneda de referencia para el tipo de cambio debe ser la misma que la del documento relacionado</v>
      </c>
      <c r="M99" s="165" t="s">
        <v>163</v>
      </c>
      <c r="N99" s="318"/>
    </row>
    <row r="100" spans="1:14" ht="24" customHeight="1" x14ac:dyDescent="0.35">
      <c r="A100" s="318"/>
      <c r="B100" s="165">
        <f>+B98+1</f>
        <v>52</v>
      </c>
      <c r="C100" s="149" t="s">
        <v>6218</v>
      </c>
      <c r="D100" s="148" t="s">
        <v>14</v>
      </c>
      <c r="E100" s="148" t="s">
        <v>8</v>
      </c>
      <c r="F100" s="148" t="s">
        <v>12</v>
      </c>
      <c r="G100" s="165" t="s">
        <v>5742</v>
      </c>
      <c r="H100" s="149" t="s">
        <v>3017</v>
      </c>
      <c r="I100" s="169" t="s">
        <v>3016</v>
      </c>
      <c r="J100" s="165" t="s">
        <v>171</v>
      </c>
      <c r="K100" s="82" t="s">
        <v>1581</v>
      </c>
      <c r="L100" s="149" t="str">
        <f>VLOOKUP(K100,CódigosRetorno!$A$2:$B$1577,2,FALSE)</f>
        <v>El valor de la moneda objetivo para la Tasa de Cambio debe ser PEN</v>
      </c>
      <c r="M100" s="165" t="s">
        <v>163</v>
      </c>
      <c r="N100" s="318"/>
    </row>
    <row r="101" spans="1:14" ht="24" x14ac:dyDescent="0.35">
      <c r="A101" s="318"/>
      <c r="B101" s="867">
        <f>+B100+1</f>
        <v>53</v>
      </c>
      <c r="C101" s="870" t="s">
        <v>6219</v>
      </c>
      <c r="D101" s="878" t="s">
        <v>14</v>
      </c>
      <c r="E101" s="876" t="s">
        <v>8</v>
      </c>
      <c r="F101" s="876" t="s">
        <v>854</v>
      </c>
      <c r="G101" s="876" t="s">
        <v>855</v>
      </c>
      <c r="H101" s="870" t="s">
        <v>856</v>
      </c>
      <c r="I101" s="169" t="s">
        <v>6257</v>
      </c>
      <c r="J101" s="165" t="s">
        <v>171</v>
      </c>
      <c r="K101" s="82" t="s">
        <v>1575</v>
      </c>
      <c r="L101" s="149" t="str">
        <f>VLOOKUP(K101,CódigosRetorno!$A$2:$B$1577,2,FALSE)</f>
        <v>El XML no contiene el tag o no existe información del tipo de cambio</v>
      </c>
      <c r="M101" s="165" t="s">
        <v>163</v>
      </c>
      <c r="N101" s="318"/>
    </row>
    <row r="102" spans="1:14" ht="24" x14ac:dyDescent="0.35">
      <c r="A102" s="318"/>
      <c r="B102" s="867"/>
      <c r="C102" s="870"/>
      <c r="D102" s="879"/>
      <c r="E102" s="876"/>
      <c r="F102" s="876"/>
      <c r="G102" s="876"/>
      <c r="H102" s="870"/>
      <c r="I102" s="169" t="s">
        <v>3128</v>
      </c>
      <c r="J102" s="165" t="s">
        <v>171</v>
      </c>
      <c r="K102" s="82" t="s">
        <v>1580</v>
      </c>
      <c r="L102" s="149" t="str">
        <f>VLOOKUP(K102,CódigosRetorno!$A$2:$B$1577,2,FALSE)</f>
        <v>El dato ingresado en el tipo de cambio debe ser numérico mayor a cero</v>
      </c>
      <c r="M102" s="165" t="s">
        <v>163</v>
      </c>
      <c r="N102" s="318"/>
    </row>
    <row r="103" spans="1:14" ht="36" x14ac:dyDescent="0.35">
      <c r="A103" s="318"/>
      <c r="B103" s="165">
        <f>+B101+1</f>
        <v>54</v>
      </c>
      <c r="C103" s="149" t="s">
        <v>857</v>
      </c>
      <c r="D103" s="148" t="s">
        <v>14</v>
      </c>
      <c r="E103" s="148" t="s">
        <v>8</v>
      </c>
      <c r="F103" s="148" t="s">
        <v>137</v>
      </c>
      <c r="G103" s="148" t="s">
        <v>21</v>
      </c>
      <c r="H103" s="149" t="s">
        <v>858</v>
      </c>
      <c r="I103" s="169" t="s">
        <v>6257</v>
      </c>
      <c r="J103" s="165" t="s">
        <v>171</v>
      </c>
      <c r="K103" s="82" t="s">
        <v>1574</v>
      </c>
      <c r="L103" s="149" t="str">
        <f>VLOOKUP(K103,CódigosRetorno!$A$2:$B$1577,2,FALSE)</f>
        <v>El XML no contiene el tag o no existe información de la fecha de cambio</v>
      </c>
      <c r="M103" s="165" t="s">
        <v>163</v>
      </c>
      <c r="N103" s="318"/>
    </row>
    <row r="104" spans="1:14" x14ac:dyDescent="0.35">
      <c r="A104" s="318"/>
      <c r="B104" s="316"/>
      <c r="C104" s="322"/>
      <c r="D104" s="303"/>
      <c r="E104" s="303"/>
      <c r="F104" s="303"/>
      <c r="G104" s="303"/>
      <c r="H104" s="322"/>
      <c r="I104" s="318"/>
      <c r="J104" s="324"/>
      <c r="K104" s="325"/>
      <c r="L104" s="318"/>
      <c r="M104" s="318"/>
      <c r="N104" s="318"/>
    </row>
    <row r="105" spans="1:14" hidden="1" x14ac:dyDescent="0.35"/>
    <row r="106" spans="1:14" hidden="1" x14ac:dyDescent="0.35"/>
    <row r="107" spans="1:14" hidden="1" x14ac:dyDescent="0.35"/>
    <row r="108" spans="1:14" hidden="1" x14ac:dyDescent="0.35"/>
    <row r="109" spans="1:14" hidden="1" x14ac:dyDescent="0.35"/>
    <row r="110" spans="1:14" hidden="1" x14ac:dyDescent="0.35"/>
    <row r="111" spans="1:14" hidden="1" x14ac:dyDescent="0.35"/>
    <row r="112" spans="1:14" hidden="1" x14ac:dyDescent="0.35"/>
    <row r="113" hidden="1" x14ac:dyDescent="0.35"/>
    <row r="114" hidden="1" x14ac:dyDescent="0.35"/>
    <row r="115" hidden="1" x14ac:dyDescent="0.35"/>
    <row r="116" hidden="1" x14ac:dyDescent="0.35"/>
    <row r="117" hidden="1" x14ac:dyDescent="0.35"/>
    <row r="118" hidden="1" x14ac:dyDescent="0.35"/>
    <row r="119" hidden="1" x14ac:dyDescent="0.35"/>
    <row r="120" hidden="1" x14ac:dyDescent="0.35"/>
    <row r="121" hidden="1" x14ac:dyDescent="0.35"/>
    <row r="122" hidden="1" x14ac:dyDescent="0.35"/>
    <row r="123" hidden="1" x14ac:dyDescent="0.35"/>
    <row r="124" hidden="1" x14ac:dyDescent="0.35"/>
    <row r="125" hidden="1" x14ac:dyDescent="0.35"/>
    <row r="126" hidden="1" x14ac:dyDescent="0.35"/>
    <row r="127" hidden="1" x14ac:dyDescent="0.35"/>
    <row r="128" hidden="1" x14ac:dyDescent="0.35"/>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row r="141" hidden="1" x14ac:dyDescent="0.35"/>
    <row r="142" hidden="1" x14ac:dyDescent="0.35"/>
    <row r="143" hidden="1" x14ac:dyDescent="0.35"/>
    <row r="144" hidden="1" x14ac:dyDescent="0.35"/>
    <row r="145" hidden="1" x14ac:dyDescent="0.35"/>
  </sheetData>
  <mergeCells count="144">
    <mergeCell ref="D75:D80"/>
    <mergeCell ref="D81:D83"/>
    <mergeCell ref="D84:D85"/>
    <mergeCell ref="D88:D90"/>
    <mergeCell ref="D93:D95"/>
    <mergeCell ref="D98:D99"/>
    <mergeCell ref="D101:D102"/>
    <mergeCell ref="D5:D6"/>
    <mergeCell ref="D7:D8"/>
    <mergeCell ref="D10:D14"/>
    <mergeCell ref="D18:D20"/>
    <mergeCell ref="D21:D22"/>
    <mergeCell ref="D35:D39"/>
    <mergeCell ref="D40:D41"/>
    <mergeCell ref="H24:H25"/>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20"/>
    <mergeCell ref="G18:G20"/>
    <mergeCell ref="H18:H20"/>
    <mergeCell ref="B21:B22"/>
    <mergeCell ref="C21:C22"/>
    <mergeCell ref="E21:E22"/>
    <mergeCell ref="F21:F22"/>
    <mergeCell ref="G21:G22"/>
    <mergeCell ref="H21:H22"/>
    <mergeCell ref="B18:B20"/>
    <mergeCell ref="C18:C20"/>
    <mergeCell ref="E18:E20"/>
    <mergeCell ref="B88:B90"/>
    <mergeCell ref="C88:C90"/>
    <mergeCell ref="E88:E90"/>
    <mergeCell ref="F88:F90"/>
    <mergeCell ref="G88:G90"/>
    <mergeCell ref="H88:H90"/>
    <mergeCell ref="B75:B80"/>
    <mergeCell ref="C75:C80"/>
    <mergeCell ref="E75:E80"/>
    <mergeCell ref="F75:F80"/>
    <mergeCell ref="G75:G80"/>
    <mergeCell ref="H75:H80"/>
    <mergeCell ref="B81:B83"/>
    <mergeCell ref="C81:C83"/>
    <mergeCell ref="E81:E83"/>
    <mergeCell ref="F81:F83"/>
    <mergeCell ref="G81:G83"/>
    <mergeCell ref="H81:H83"/>
    <mergeCell ref="B84:B85"/>
    <mergeCell ref="C84:C85"/>
    <mergeCell ref="E84:E85"/>
    <mergeCell ref="F84:F85"/>
    <mergeCell ref="G84:G85"/>
    <mergeCell ref="H84:H85"/>
    <mergeCell ref="B101:B102"/>
    <mergeCell ref="C101:C102"/>
    <mergeCell ref="E101:E102"/>
    <mergeCell ref="F101:F102"/>
    <mergeCell ref="G101:G102"/>
    <mergeCell ref="H101:H102"/>
    <mergeCell ref="B93:B95"/>
    <mergeCell ref="C93:C95"/>
    <mergeCell ref="E93:E95"/>
    <mergeCell ref="F93:F95"/>
    <mergeCell ref="G93:G95"/>
    <mergeCell ref="H93:H95"/>
    <mergeCell ref="B98:B99"/>
    <mergeCell ref="C98:C99"/>
    <mergeCell ref="E98:E99"/>
    <mergeCell ref="F98:F99"/>
    <mergeCell ref="G98:G99"/>
    <mergeCell ref="H98:H99"/>
    <mergeCell ref="H68:H70"/>
    <mergeCell ref="D68:D70"/>
    <mergeCell ref="B57:B58"/>
    <mergeCell ref="C57:C58"/>
    <mergeCell ref="E57:E58"/>
    <mergeCell ref="F57:F58"/>
    <mergeCell ref="G57:G58"/>
    <mergeCell ref="H57:H58"/>
    <mergeCell ref="D57:D58"/>
    <mergeCell ref="H66:H67"/>
    <mergeCell ref="B60:B61"/>
    <mergeCell ref="C60:C61"/>
    <mergeCell ref="E60:E61"/>
    <mergeCell ref="F60:F61"/>
    <mergeCell ref="G60:G61"/>
    <mergeCell ref="H60:H61"/>
    <mergeCell ref="D60:D61"/>
    <mergeCell ref="D66:D67"/>
    <mergeCell ref="B63:B64"/>
    <mergeCell ref="C63:C64"/>
    <mergeCell ref="D63:D64"/>
    <mergeCell ref="E63:E64"/>
    <mergeCell ref="B68:B70"/>
    <mergeCell ref="C68:C70"/>
    <mergeCell ref="E68:E70"/>
    <mergeCell ref="F68:F70"/>
    <mergeCell ref="G68:G70"/>
    <mergeCell ref="B66:B67"/>
    <mergeCell ref="C66:C67"/>
    <mergeCell ref="E66:E67"/>
    <mergeCell ref="F66:F67"/>
    <mergeCell ref="G66:G67"/>
    <mergeCell ref="B24:B25"/>
    <mergeCell ref="C24:C25"/>
    <mergeCell ref="D24:D25"/>
    <mergeCell ref="E24:E25"/>
    <mergeCell ref="F24:F25"/>
    <mergeCell ref="G24:G25"/>
    <mergeCell ref="B43:B44"/>
    <mergeCell ref="C43:C44"/>
    <mergeCell ref="D43:D44"/>
    <mergeCell ref="E43:E44"/>
    <mergeCell ref="F43:F44"/>
    <mergeCell ref="G43:G44"/>
    <mergeCell ref="G35:G39"/>
    <mergeCell ref="H43:H44"/>
    <mergeCell ref="B40:B41"/>
    <mergeCell ref="C40:C41"/>
    <mergeCell ref="E40:E41"/>
    <mergeCell ref="F40:F41"/>
    <mergeCell ref="G40:G41"/>
    <mergeCell ref="H40:H41"/>
    <mergeCell ref="B35:B39"/>
    <mergeCell ref="C35:C39"/>
    <mergeCell ref="E35:E39"/>
    <mergeCell ref="F35:F39"/>
    <mergeCell ref="H35:H39"/>
  </mergeCells>
  <pageMargins left="0.70866141732283472" right="0.70866141732283472" top="0.74803149606299213" bottom="0.74803149606299213" header="0.31496062992125984" footer="0.31496062992125984"/>
  <pageSetup paperSize="9" scale="35" fitToHeight="2" orientation="landscape" r:id="rId1"/>
  <ignoredErrors>
    <ignoredError sqref="K65:K70 K95:K103 K5:K11 K15:K18 K72 K74:K93 K20:K23 K26:K42 K45:K59 K60:K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10"/>
  <sheetViews>
    <sheetView zoomScaleNormal="100" workbookViewId="0">
      <pane xSplit="3" ySplit="2" topLeftCell="J3" activePane="bottomRight" state="frozen"/>
      <selection activeCell="C2" sqref="C2"/>
      <selection pane="topRight" activeCell="C2" sqref="C2"/>
      <selection pane="bottomLeft" activeCell="C2" sqref="C2"/>
      <selection pane="bottomRight" activeCell="N7" sqref="N7"/>
    </sheetView>
  </sheetViews>
  <sheetFormatPr baseColWidth="10" defaultColWidth="0" defaultRowHeight="14.5" zeroHeight="1" x14ac:dyDescent="0.35"/>
  <cols>
    <col min="1" max="1" width="2.6328125" customWidth="1"/>
    <col min="2" max="2" width="4.36328125" customWidth="1"/>
    <col min="3" max="3" width="28.54296875" customWidth="1"/>
    <col min="4" max="4" width="6.36328125" customWidth="1"/>
    <col min="5" max="5" width="11.453125" customWidth="1"/>
    <col min="6" max="6" width="10" customWidth="1"/>
    <col min="7" max="7" width="14.36328125" customWidth="1"/>
    <col min="8" max="8" width="35.6328125" customWidth="1"/>
    <col min="9" max="9" width="64.36328125" customWidth="1"/>
    <col min="10" max="11" width="10" customWidth="1"/>
    <col min="12" max="12" width="57.08984375" customWidth="1"/>
    <col min="13" max="13" width="11.453125" customWidth="1"/>
    <col min="14" max="14" width="2.6328125" customWidth="1"/>
    <col min="15" max="15" width="0" hidden="1" customWidth="1"/>
    <col min="16" max="16384" width="11.453125" hidden="1"/>
  </cols>
  <sheetData>
    <row r="1" spans="1:14" x14ac:dyDescent="0.35">
      <c r="A1" s="318"/>
      <c r="B1" s="316"/>
      <c r="C1" s="322"/>
      <c r="D1" s="303"/>
      <c r="E1" s="303"/>
      <c r="F1" s="303"/>
      <c r="G1" s="303"/>
      <c r="H1" s="322"/>
      <c r="I1" s="322"/>
      <c r="J1" s="303"/>
      <c r="K1" s="323"/>
      <c r="L1" s="322"/>
      <c r="M1" s="303"/>
      <c r="N1" s="318"/>
    </row>
    <row r="2" spans="1:14" ht="24" x14ac:dyDescent="0.35">
      <c r="A2" s="318"/>
      <c r="B2" s="75" t="s">
        <v>0</v>
      </c>
      <c r="C2" s="75" t="s">
        <v>53</v>
      </c>
      <c r="D2" s="75" t="s">
        <v>1</v>
      </c>
      <c r="E2" s="75" t="s">
        <v>2814</v>
      </c>
      <c r="F2" s="75" t="s">
        <v>2815</v>
      </c>
      <c r="G2" s="75" t="s">
        <v>2</v>
      </c>
      <c r="H2" s="75" t="s">
        <v>23</v>
      </c>
      <c r="I2" s="75" t="s">
        <v>2496</v>
      </c>
      <c r="J2" s="274" t="s">
        <v>4895</v>
      </c>
      <c r="K2" s="274" t="s">
        <v>5232</v>
      </c>
      <c r="L2" s="75" t="s">
        <v>2813</v>
      </c>
      <c r="M2" s="75" t="s">
        <v>2751</v>
      </c>
      <c r="N2" s="318"/>
    </row>
    <row r="3" spans="1:14" x14ac:dyDescent="0.35">
      <c r="A3" s="318"/>
      <c r="B3" s="86" t="s">
        <v>163</v>
      </c>
      <c r="C3" s="93" t="s">
        <v>163</v>
      </c>
      <c r="D3" s="86"/>
      <c r="E3" s="86" t="s">
        <v>163</v>
      </c>
      <c r="F3" s="86" t="s">
        <v>163</v>
      </c>
      <c r="G3" s="86" t="s">
        <v>163</v>
      </c>
      <c r="H3" s="93" t="s">
        <v>163</v>
      </c>
      <c r="I3" s="639" t="s">
        <v>3056</v>
      </c>
      <c r="J3" s="87" t="s">
        <v>163</v>
      </c>
      <c r="K3" s="87" t="s">
        <v>163</v>
      </c>
      <c r="L3" s="149" t="s">
        <v>163</v>
      </c>
      <c r="M3" s="86" t="s">
        <v>163</v>
      </c>
      <c r="N3" s="318"/>
    </row>
    <row r="4" spans="1:14" x14ac:dyDescent="0.35">
      <c r="A4" s="318"/>
      <c r="B4" s="198" t="s">
        <v>3020</v>
      </c>
      <c r="C4" s="199"/>
      <c r="D4" s="199"/>
      <c r="E4" s="199"/>
      <c r="F4" s="199"/>
      <c r="G4" s="199"/>
      <c r="H4" s="199"/>
      <c r="I4" s="200"/>
      <c r="J4" s="201"/>
      <c r="K4" s="202" t="s">
        <v>163</v>
      </c>
      <c r="L4" s="178" t="s">
        <v>163</v>
      </c>
      <c r="M4" s="200"/>
      <c r="N4" s="318"/>
    </row>
    <row r="5" spans="1:14" x14ac:dyDescent="0.35">
      <c r="A5" s="318"/>
      <c r="B5" s="868">
        <v>1</v>
      </c>
      <c r="C5" s="880" t="s">
        <v>27</v>
      </c>
      <c r="D5" s="868" t="s">
        <v>3</v>
      </c>
      <c r="E5" s="868" t="s">
        <v>4</v>
      </c>
      <c r="F5" s="868" t="s">
        <v>12</v>
      </c>
      <c r="G5" s="877" t="s">
        <v>5238</v>
      </c>
      <c r="H5" s="880" t="s">
        <v>913</v>
      </c>
      <c r="I5" s="383" t="s">
        <v>5714</v>
      </c>
      <c r="J5" s="387" t="s">
        <v>171</v>
      </c>
      <c r="K5" s="388" t="s">
        <v>2223</v>
      </c>
      <c r="L5" s="149" t="str">
        <f>VLOOKUP(K5,CódigosRetorno!$A$2:$B$1577,2,FALSE)</f>
        <v>El XML no contiene el tag o no existe informacion de UBLVersionID</v>
      </c>
      <c r="M5" s="165" t="s">
        <v>163</v>
      </c>
      <c r="N5" s="318"/>
    </row>
    <row r="6" spans="1:14" x14ac:dyDescent="0.35">
      <c r="A6" s="318"/>
      <c r="B6" s="869"/>
      <c r="C6" s="881"/>
      <c r="D6" s="869"/>
      <c r="E6" s="869"/>
      <c r="F6" s="869"/>
      <c r="G6" s="877"/>
      <c r="H6" s="881"/>
      <c r="I6" s="169" t="s">
        <v>2912</v>
      </c>
      <c r="J6" s="643" t="s">
        <v>171</v>
      </c>
      <c r="K6" s="82" t="s">
        <v>2224</v>
      </c>
      <c r="L6" s="149" t="str">
        <f>VLOOKUP(K6,CódigosRetorno!$A$2:$B$1577,2,FALSE)</f>
        <v>UBLVersionID - La versión del UBL no es correcta</v>
      </c>
      <c r="M6" s="165" t="s">
        <v>163</v>
      </c>
      <c r="N6" s="318"/>
    </row>
    <row r="7" spans="1:14" x14ac:dyDescent="0.35">
      <c r="A7" s="318"/>
      <c r="B7" s="868">
        <f>+B5+1</f>
        <v>2</v>
      </c>
      <c r="C7" s="880" t="s">
        <v>28</v>
      </c>
      <c r="D7" s="868" t="s">
        <v>3</v>
      </c>
      <c r="E7" s="868" t="s">
        <v>4</v>
      </c>
      <c r="F7" s="868" t="s">
        <v>12</v>
      </c>
      <c r="G7" s="877" t="s">
        <v>5214</v>
      </c>
      <c r="H7" s="880" t="s">
        <v>914</v>
      </c>
      <c r="I7" s="383" t="s">
        <v>5714</v>
      </c>
      <c r="J7" s="387" t="s">
        <v>171</v>
      </c>
      <c r="K7" s="388" t="s">
        <v>2221</v>
      </c>
      <c r="L7" s="149" t="str">
        <f>VLOOKUP(K7,CódigosRetorno!$A$2:$B$1577,2,FALSE)</f>
        <v>El XML no contiene el tag o no existe informacion de CustomizationID</v>
      </c>
      <c r="M7" s="165" t="s">
        <v>163</v>
      </c>
      <c r="N7" s="318"/>
    </row>
    <row r="8" spans="1:14" x14ac:dyDescent="0.35">
      <c r="A8" s="318"/>
      <c r="B8" s="869"/>
      <c r="C8" s="881"/>
      <c r="D8" s="869"/>
      <c r="E8" s="869"/>
      <c r="F8" s="869"/>
      <c r="G8" s="877"/>
      <c r="H8" s="881"/>
      <c r="I8" s="169" t="s">
        <v>2913</v>
      </c>
      <c r="J8" s="643" t="s">
        <v>171</v>
      </c>
      <c r="K8" s="82" t="s">
        <v>2222</v>
      </c>
      <c r="L8" s="149" t="str">
        <f>VLOOKUP(K8,CódigosRetorno!$A$2:$B$1577,2,FALSE)</f>
        <v>CustomizationID - La version del documento no es correcta</v>
      </c>
      <c r="M8" s="165" t="s">
        <v>163</v>
      </c>
      <c r="N8" s="318"/>
    </row>
    <row r="9" spans="1:14" x14ac:dyDescent="0.35">
      <c r="A9" s="318"/>
      <c r="B9" s="165">
        <f>+B7+1</f>
        <v>3</v>
      </c>
      <c r="C9" s="166" t="s">
        <v>5730</v>
      </c>
      <c r="D9" s="165" t="s">
        <v>3</v>
      </c>
      <c r="E9" s="141" t="s">
        <v>4</v>
      </c>
      <c r="F9" s="148" t="s">
        <v>22</v>
      </c>
      <c r="G9" s="141" t="s">
        <v>163</v>
      </c>
      <c r="H9" s="149" t="s">
        <v>163</v>
      </c>
      <c r="I9" s="639" t="s">
        <v>3060</v>
      </c>
      <c r="J9" s="82" t="s">
        <v>163</v>
      </c>
      <c r="K9" s="82" t="s">
        <v>163</v>
      </c>
      <c r="L9" s="149" t="str">
        <f>VLOOKUP(K9,CódigosRetorno!$A$2:$B$1577,2,FALSE)</f>
        <v>-</v>
      </c>
      <c r="M9" s="148" t="s">
        <v>163</v>
      </c>
      <c r="N9" s="318"/>
    </row>
    <row r="10" spans="1:14" ht="24" x14ac:dyDescent="0.35">
      <c r="A10" s="318"/>
      <c r="B10" s="868">
        <v>4</v>
      </c>
      <c r="C10" s="880" t="s">
        <v>808</v>
      </c>
      <c r="D10" s="868" t="s">
        <v>3</v>
      </c>
      <c r="E10" s="868" t="s">
        <v>4</v>
      </c>
      <c r="F10" s="868" t="s">
        <v>41</v>
      </c>
      <c r="G10" s="868" t="s">
        <v>52</v>
      </c>
      <c r="H10" s="880" t="s">
        <v>915</v>
      </c>
      <c r="I10" s="637" t="s">
        <v>2852</v>
      </c>
      <c r="J10" s="643" t="s">
        <v>171</v>
      </c>
      <c r="K10" s="82" t="s">
        <v>2366</v>
      </c>
      <c r="L10" s="149" t="str">
        <f>VLOOKUP(K10,CódigosRetorno!$A$2:$B$1577,2,FALSE)</f>
        <v>ID - Serie y Número del archivo no coincide con el consignado en el contenido del XML.</v>
      </c>
      <c r="M10" s="148" t="s">
        <v>163</v>
      </c>
      <c r="N10" s="318"/>
    </row>
    <row r="11" spans="1:14" ht="36" x14ac:dyDescent="0.35">
      <c r="A11" s="318"/>
      <c r="B11" s="871"/>
      <c r="C11" s="884"/>
      <c r="D11" s="871"/>
      <c r="E11" s="871"/>
      <c r="F11" s="871"/>
      <c r="G11" s="871"/>
      <c r="H11" s="884"/>
      <c r="I11" s="637" t="s">
        <v>5008</v>
      </c>
      <c r="J11" s="642" t="s">
        <v>171</v>
      </c>
      <c r="K11" s="642" t="s">
        <v>2425</v>
      </c>
      <c r="L11" s="149" t="str">
        <f>VLOOKUP(K11,CódigosRetorno!$A$2:$B$1577,2,FALSE)</f>
        <v>ID - El dato SERIE-CORRELATIVO no cumple con el formato de acuerdo al tipo de comprobante</v>
      </c>
      <c r="M11" s="148" t="s">
        <v>163</v>
      </c>
      <c r="N11" s="318"/>
    </row>
    <row r="12" spans="1:14" ht="60" x14ac:dyDescent="0.35">
      <c r="A12" s="318"/>
      <c r="B12" s="871"/>
      <c r="C12" s="884"/>
      <c r="D12" s="871"/>
      <c r="E12" s="871"/>
      <c r="F12" s="871"/>
      <c r="G12" s="871"/>
      <c r="H12" s="884"/>
      <c r="I12" s="646" t="s">
        <v>5562</v>
      </c>
      <c r="J12" s="387" t="s">
        <v>171</v>
      </c>
      <c r="K12" s="388" t="s">
        <v>2388</v>
      </c>
      <c r="L12" s="149" t="str">
        <f>VLOOKUP(K12,CódigosRetorno!$A$2:$B$1577,2,FALSE)</f>
        <v>El comprobante fue registrado previamente con otros datos</v>
      </c>
      <c r="M12" s="165" t="s">
        <v>388</v>
      </c>
      <c r="N12" s="318"/>
    </row>
    <row r="13" spans="1:14" ht="48" x14ac:dyDescent="0.35">
      <c r="A13" s="318"/>
      <c r="B13" s="871"/>
      <c r="C13" s="884"/>
      <c r="D13" s="871"/>
      <c r="E13" s="871"/>
      <c r="F13" s="871"/>
      <c r="G13" s="871"/>
      <c r="H13" s="884"/>
      <c r="I13" s="637" t="s">
        <v>4689</v>
      </c>
      <c r="J13" s="642" t="s">
        <v>171</v>
      </c>
      <c r="K13" s="642" t="s">
        <v>4687</v>
      </c>
      <c r="L13" s="149" t="str">
        <f>VLOOKUP(K13,CódigosRetorno!$A$2:$B$1577,2,FALSE)</f>
        <v>Comprobante físico no se encuentra autorizado como comprobante de contingencia</v>
      </c>
      <c r="M13" s="148" t="s">
        <v>4686</v>
      </c>
      <c r="N13" s="318"/>
    </row>
    <row r="14" spans="1:14" ht="48" x14ac:dyDescent="0.35">
      <c r="A14" s="318"/>
      <c r="B14" s="869"/>
      <c r="C14" s="881"/>
      <c r="D14" s="869"/>
      <c r="E14" s="869"/>
      <c r="F14" s="869"/>
      <c r="G14" s="869"/>
      <c r="H14" s="881"/>
      <c r="I14" s="637" t="s">
        <v>4689</v>
      </c>
      <c r="J14" s="642" t="s">
        <v>171</v>
      </c>
      <c r="K14" s="642" t="s">
        <v>4687</v>
      </c>
      <c r="L14" s="149" t="str">
        <f>VLOOKUP(K14,CódigosRetorno!$A$2:$B$1577,2,FALSE)</f>
        <v>Comprobante físico no se encuentra autorizado como comprobante de contingencia</v>
      </c>
      <c r="M14" s="148" t="s">
        <v>2848</v>
      </c>
      <c r="N14" s="318"/>
    </row>
    <row r="15" spans="1:14" ht="60" x14ac:dyDescent="0.35">
      <c r="A15" s="318"/>
      <c r="B15" s="164">
        <f>+B10+1</f>
        <v>5</v>
      </c>
      <c r="C15" s="167" t="s">
        <v>19</v>
      </c>
      <c r="D15" s="165" t="s">
        <v>3</v>
      </c>
      <c r="E15" s="164" t="s">
        <v>4</v>
      </c>
      <c r="F15" s="164" t="s">
        <v>137</v>
      </c>
      <c r="G15" s="164" t="s">
        <v>21</v>
      </c>
      <c r="H15" s="167" t="s">
        <v>916</v>
      </c>
      <c r="I15" s="637" t="s">
        <v>4785</v>
      </c>
      <c r="J15" s="643" t="s">
        <v>171</v>
      </c>
      <c r="K15" s="82" t="s">
        <v>1726</v>
      </c>
      <c r="L15" s="149" t="str">
        <f>VLOOKUP(K15,CódigosRetorno!$A$2:$B$1577,2,FALSE)</f>
        <v>El comprobante fue enviado fuera del plazo permitido.</v>
      </c>
      <c r="M15" s="165" t="s">
        <v>5087</v>
      </c>
      <c r="N15" s="318"/>
    </row>
    <row r="16" spans="1:14" x14ac:dyDescent="0.35">
      <c r="A16" s="318"/>
      <c r="B16" s="165">
        <f>+B15+1</f>
        <v>6</v>
      </c>
      <c r="C16" s="166" t="s">
        <v>1071</v>
      </c>
      <c r="D16" s="165" t="s">
        <v>3</v>
      </c>
      <c r="E16" s="165" t="s">
        <v>8</v>
      </c>
      <c r="F16" s="165"/>
      <c r="G16" s="165"/>
      <c r="H16" s="166" t="s">
        <v>3023</v>
      </c>
      <c r="I16" s="639" t="s">
        <v>2514</v>
      </c>
      <c r="J16" s="636" t="s">
        <v>163</v>
      </c>
      <c r="K16" s="642" t="s">
        <v>163</v>
      </c>
      <c r="L16" s="149" t="str">
        <f>VLOOKUP(K16,CódigosRetorno!$A$2:$B$1577,2,FALSE)</f>
        <v>-</v>
      </c>
      <c r="M16" s="148" t="s">
        <v>163</v>
      </c>
      <c r="N16" s="318"/>
    </row>
    <row r="17" spans="1:14" x14ac:dyDescent="0.35">
      <c r="A17" s="318"/>
      <c r="B17" s="203" t="s">
        <v>5720</v>
      </c>
      <c r="C17" s="204"/>
      <c r="D17" s="205"/>
      <c r="E17" s="205" t="s">
        <v>163</v>
      </c>
      <c r="F17" s="205" t="s">
        <v>163</v>
      </c>
      <c r="G17" s="205" t="s">
        <v>163</v>
      </c>
      <c r="H17" s="193" t="s">
        <v>163</v>
      </c>
      <c r="I17" s="206" t="s">
        <v>163</v>
      </c>
      <c r="J17" s="205" t="s">
        <v>163</v>
      </c>
      <c r="K17" s="195" t="s">
        <v>163</v>
      </c>
      <c r="L17" s="178" t="str">
        <f>VLOOKUP(K17,CódigosRetorno!$A$2:$B$1577,2,FALSE)</f>
        <v>-</v>
      </c>
      <c r="M17" s="205" t="s">
        <v>163</v>
      </c>
      <c r="N17" s="318"/>
    </row>
    <row r="18" spans="1:14" ht="24" x14ac:dyDescent="0.35">
      <c r="A18" s="318"/>
      <c r="B18" s="868">
        <f>+B16+1</f>
        <v>7</v>
      </c>
      <c r="C18" s="880" t="s">
        <v>2988</v>
      </c>
      <c r="D18" s="868" t="s">
        <v>3</v>
      </c>
      <c r="E18" s="868" t="s">
        <v>4</v>
      </c>
      <c r="F18" s="868" t="s">
        <v>7</v>
      </c>
      <c r="G18" s="868"/>
      <c r="H18" s="880" t="s">
        <v>917</v>
      </c>
      <c r="I18" s="169" t="s">
        <v>2979</v>
      </c>
      <c r="J18" s="643" t="s">
        <v>171</v>
      </c>
      <c r="K18" s="82" t="s">
        <v>1000</v>
      </c>
      <c r="L18" s="149" t="str">
        <f>VLOOKUP(K18,CódigosRetorno!$A$2:$B$1577,2,FALSE)</f>
        <v>El RUC del archivo no corresponde al RUC del usuario o el proveedor no esta autorizado a enviar comprobantes del contribuyente</v>
      </c>
      <c r="M18" s="165" t="s">
        <v>163</v>
      </c>
      <c r="N18" s="318"/>
    </row>
    <row r="19" spans="1:14" ht="24" x14ac:dyDescent="0.35">
      <c r="A19" s="318"/>
      <c r="B19" s="871"/>
      <c r="C19" s="884"/>
      <c r="D19" s="871"/>
      <c r="E19" s="871"/>
      <c r="F19" s="871"/>
      <c r="G19" s="871"/>
      <c r="H19" s="884"/>
      <c r="I19" s="169" t="s">
        <v>3076</v>
      </c>
      <c r="J19" s="643" t="s">
        <v>171</v>
      </c>
      <c r="K19" s="82" t="s">
        <v>2387</v>
      </c>
      <c r="L19" s="149" t="str">
        <f>VLOOKUP(K19,CódigosRetorno!$A$2:$B$1577,2,FALSE)</f>
        <v>Número de RUC del nombre del archivo no coincide con el consignado en el contenido del archivo XML</v>
      </c>
      <c r="M19" s="165" t="s">
        <v>163</v>
      </c>
      <c r="N19" s="318"/>
    </row>
    <row r="20" spans="1:14" ht="24" x14ac:dyDescent="0.35">
      <c r="A20" s="318"/>
      <c r="B20" s="869"/>
      <c r="C20" s="881"/>
      <c r="D20" s="869"/>
      <c r="E20" s="869"/>
      <c r="F20" s="869"/>
      <c r="G20" s="869"/>
      <c r="H20" s="881"/>
      <c r="I20" s="169" t="s">
        <v>3220</v>
      </c>
      <c r="J20" s="643" t="s">
        <v>1072</v>
      </c>
      <c r="K20" s="82" t="s">
        <v>4846</v>
      </c>
      <c r="L20" s="149" t="str">
        <f>VLOOKUP(K20,CódigosRetorno!$A$2:$B$1577,2,FALSE)</f>
        <v>El emisor a la fecha no se encuentra registrado ó habilitado con la condición de Agente de percepción</v>
      </c>
      <c r="M20" s="165" t="s">
        <v>2982</v>
      </c>
      <c r="N20" s="318"/>
    </row>
    <row r="21" spans="1:14" ht="24" x14ac:dyDescent="0.35">
      <c r="A21" s="318"/>
      <c r="B21" s="868">
        <f>+B18+1</f>
        <v>8</v>
      </c>
      <c r="C21" s="880" t="s">
        <v>2989</v>
      </c>
      <c r="D21" s="868" t="s">
        <v>3</v>
      </c>
      <c r="E21" s="868" t="s">
        <v>4</v>
      </c>
      <c r="F21" s="868" t="s">
        <v>10</v>
      </c>
      <c r="G21" s="868" t="s">
        <v>5743</v>
      </c>
      <c r="H21" s="880" t="s">
        <v>3024</v>
      </c>
      <c r="I21" s="169" t="s">
        <v>2501</v>
      </c>
      <c r="J21" s="643" t="s">
        <v>171</v>
      </c>
      <c r="K21" s="82" t="s">
        <v>1621</v>
      </c>
      <c r="L21" s="149" t="str">
        <f>VLOOKUP(K21,CódigosRetorno!$A$2:$B$1577,2,FALSE)</f>
        <v>El XML no contiene el atributo o no existe información del tipo de documento del emisor</v>
      </c>
      <c r="M21" s="165" t="s">
        <v>163</v>
      </c>
      <c r="N21" s="318"/>
    </row>
    <row r="22" spans="1:14" x14ac:dyDescent="0.35">
      <c r="A22" s="318"/>
      <c r="B22" s="869"/>
      <c r="C22" s="881"/>
      <c r="D22" s="869"/>
      <c r="E22" s="869"/>
      <c r="F22" s="869"/>
      <c r="G22" s="869"/>
      <c r="H22" s="881"/>
      <c r="I22" s="169" t="s">
        <v>2981</v>
      </c>
      <c r="J22" s="643" t="s">
        <v>171</v>
      </c>
      <c r="K22" s="82" t="s">
        <v>785</v>
      </c>
      <c r="L22" s="149" t="str">
        <f>VLOOKUP(K22,CódigosRetorno!$A$2:$B$1577,2,FALSE)</f>
        <v>El tipo de documento no es aceptado.</v>
      </c>
      <c r="M22" s="165" t="s">
        <v>163</v>
      </c>
      <c r="N22" s="318"/>
    </row>
    <row r="23" spans="1:14" ht="36" x14ac:dyDescent="0.35">
      <c r="A23" s="318"/>
      <c r="B23" s="165">
        <f>+B21+1</f>
        <v>9</v>
      </c>
      <c r="C23" s="166" t="s">
        <v>2990</v>
      </c>
      <c r="D23" s="165" t="s">
        <v>3</v>
      </c>
      <c r="E23" s="165" t="s">
        <v>8</v>
      </c>
      <c r="F23" s="680" t="s">
        <v>3919</v>
      </c>
      <c r="G23" s="165"/>
      <c r="H23" s="166" t="s">
        <v>918</v>
      </c>
      <c r="I23" s="383" t="s">
        <v>6588</v>
      </c>
      <c r="J23" s="387" t="s">
        <v>1072</v>
      </c>
      <c r="K23" s="388" t="s">
        <v>3090</v>
      </c>
      <c r="L23" s="149" t="str">
        <f>VLOOKUP(K23,CódigosRetorno!$A$2:$B$1577,2,FALSE)</f>
        <v>El nombre comercial del emisor no cumple con el formato establecido</v>
      </c>
      <c r="M23" s="165" t="s">
        <v>163</v>
      </c>
      <c r="N23" s="318"/>
    </row>
    <row r="24" spans="1:14" ht="24" x14ac:dyDescent="0.35">
      <c r="A24" s="318"/>
      <c r="B24" s="868">
        <f>B23+1</f>
        <v>10</v>
      </c>
      <c r="C24" s="880" t="s">
        <v>48</v>
      </c>
      <c r="D24" s="868" t="s">
        <v>3</v>
      </c>
      <c r="E24" s="868" t="s">
        <v>4</v>
      </c>
      <c r="F24" s="882" t="s">
        <v>3919</v>
      </c>
      <c r="G24" s="868"/>
      <c r="H24" s="880" t="s">
        <v>924</v>
      </c>
      <c r="I24" s="169" t="s">
        <v>2501</v>
      </c>
      <c r="J24" s="643" t="s">
        <v>171</v>
      </c>
      <c r="K24" s="82" t="s">
        <v>2384</v>
      </c>
      <c r="L24" s="528" t="str">
        <f>VLOOKUP(K24,CódigosRetorno!$A$2:$B$1577,2,FALSE)</f>
        <v>El XML no contiene el tag o no existe informacion de RegistrationName del emisor del documento</v>
      </c>
      <c r="M24" s="529" t="s">
        <v>163</v>
      </c>
      <c r="N24" s="318"/>
    </row>
    <row r="25" spans="1:14" ht="36" x14ac:dyDescent="0.35">
      <c r="A25" s="318"/>
      <c r="B25" s="869"/>
      <c r="C25" s="881"/>
      <c r="D25" s="869"/>
      <c r="E25" s="869"/>
      <c r="F25" s="883"/>
      <c r="G25" s="869"/>
      <c r="H25" s="881"/>
      <c r="I25" s="383" t="s">
        <v>6588</v>
      </c>
      <c r="J25" s="387" t="s">
        <v>171</v>
      </c>
      <c r="K25" s="388" t="s">
        <v>2383</v>
      </c>
      <c r="L25" s="528" t="str">
        <f>VLOOKUP(K25,CódigosRetorno!$A$2:$B$1577,2,FALSE)</f>
        <v>RegistrationName - El nombre o razon social del emisor no cumple con el estandar</v>
      </c>
      <c r="M25" s="529" t="s">
        <v>163</v>
      </c>
      <c r="N25" s="318"/>
    </row>
    <row r="26" spans="1:14" x14ac:dyDescent="0.35">
      <c r="A26" s="318"/>
      <c r="B26" s="203" t="s">
        <v>6225</v>
      </c>
      <c r="C26" s="204"/>
      <c r="D26" s="207"/>
      <c r="E26" s="207" t="s">
        <v>163</v>
      </c>
      <c r="F26" s="205" t="s">
        <v>163</v>
      </c>
      <c r="G26" s="207" t="s">
        <v>163</v>
      </c>
      <c r="H26" s="193" t="s">
        <v>163</v>
      </c>
      <c r="I26" s="206" t="s">
        <v>163</v>
      </c>
      <c r="J26" s="205" t="s">
        <v>163</v>
      </c>
      <c r="K26" s="195" t="s">
        <v>163</v>
      </c>
      <c r="L26" s="178" t="str">
        <f>VLOOKUP(K26,CódigosRetorno!$A$2:$B$1577,2,FALSE)</f>
        <v>-</v>
      </c>
      <c r="M26" s="205" t="s">
        <v>163</v>
      </c>
      <c r="N26" s="318"/>
    </row>
    <row r="27" spans="1:14" ht="12" customHeight="1" x14ac:dyDescent="0.35">
      <c r="A27" s="318"/>
      <c r="B27" s="164">
        <f>B24+1</f>
        <v>11</v>
      </c>
      <c r="C27" s="167" t="s">
        <v>316</v>
      </c>
      <c r="D27" s="165" t="s">
        <v>3</v>
      </c>
      <c r="E27" s="164" t="s">
        <v>8</v>
      </c>
      <c r="F27" s="164" t="s">
        <v>44</v>
      </c>
      <c r="G27" s="164" t="s">
        <v>5744</v>
      </c>
      <c r="H27" s="167" t="s">
        <v>3025</v>
      </c>
      <c r="I27" s="651" t="s">
        <v>2947</v>
      </c>
      <c r="J27" s="387" t="s">
        <v>1072</v>
      </c>
      <c r="K27" s="377" t="s">
        <v>3091</v>
      </c>
      <c r="L27" s="149" t="str">
        <f>VLOOKUP(K27,CódigosRetorno!$A$2:$B$1577,2,FALSE)</f>
        <v>Debe corresponder a algún valor válido establecido en el catálogo 13</v>
      </c>
      <c r="M27" s="148" t="s">
        <v>2851</v>
      </c>
      <c r="N27" s="318"/>
    </row>
    <row r="28" spans="1:14" ht="36" x14ac:dyDescent="0.35">
      <c r="A28" s="318"/>
      <c r="B28" s="165">
        <f t="shared" ref="B28:B33" si="0">+B27+1</f>
        <v>12</v>
      </c>
      <c r="C28" s="166" t="s">
        <v>804</v>
      </c>
      <c r="D28" s="165" t="s">
        <v>3</v>
      </c>
      <c r="E28" s="165" t="s">
        <v>8</v>
      </c>
      <c r="F28" s="165" t="s">
        <v>5</v>
      </c>
      <c r="G28" s="165"/>
      <c r="H28" s="166" t="s">
        <v>919</v>
      </c>
      <c r="I28" s="383" t="s">
        <v>6598</v>
      </c>
      <c r="J28" s="387" t="s">
        <v>1072</v>
      </c>
      <c r="K28" s="388" t="s">
        <v>3092</v>
      </c>
      <c r="L28" s="149" t="str">
        <f>VLOOKUP(K28,CódigosRetorno!$A$2:$B$1577,2,FALSE)</f>
        <v>La dirección completa y detallada del domicilio fiscal del emisor no cumple con el formato establecido</v>
      </c>
      <c r="M28" s="165" t="s">
        <v>163</v>
      </c>
      <c r="N28" s="318"/>
    </row>
    <row r="29" spans="1:14" ht="36" x14ac:dyDescent="0.35">
      <c r="A29" s="318"/>
      <c r="B29" s="165">
        <f t="shared" si="0"/>
        <v>13</v>
      </c>
      <c r="C29" s="166" t="s">
        <v>814</v>
      </c>
      <c r="D29" s="165" t="s">
        <v>3</v>
      </c>
      <c r="E29" s="165" t="s">
        <v>8</v>
      </c>
      <c r="F29" s="165" t="s">
        <v>17</v>
      </c>
      <c r="G29" s="165"/>
      <c r="H29" s="166" t="s">
        <v>920</v>
      </c>
      <c r="I29" s="383" t="s">
        <v>6599</v>
      </c>
      <c r="J29" s="387" t="s">
        <v>1072</v>
      </c>
      <c r="K29" s="388" t="s">
        <v>3093</v>
      </c>
      <c r="L29" s="149" t="str">
        <f>VLOOKUP(K29,CódigosRetorno!$A$2:$B$1577,2,FALSE)</f>
        <v>La urbanización del domicilio fiscal del emisor no cumple con el formato establecido</v>
      </c>
      <c r="M29" s="165" t="s">
        <v>163</v>
      </c>
      <c r="N29" s="318"/>
    </row>
    <row r="30" spans="1:14" ht="36" x14ac:dyDescent="0.35">
      <c r="A30" s="318"/>
      <c r="B30" s="165">
        <f t="shared" si="0"/>
        <v>14</v>
      </c>
      <c r="C30" s="166" t="s">
        <v>801</v>
      </c>
      <c r="D30" s="165" t="s">
        <v>3</v>
      </c>
      <c r="E30" s="165" t="s">
        <v>8</v>
      </c>
      <c r="F30" s="165" t="s">
        <v>17</v>
      </c>
      <c r="G30" s="165"/>
      <c r="H30" s="166" t="s">
        <v>921</v>
      </c>
      <c r="I30" s="383" t="s">
        <v>6599</v>
      </c>
      <c r="J30" s="387" t="s">
        <v>1072</v>
      </c>
      <c r="K30" s="388" t="s">
        <v>3094</v>
      </c>
      <c r="L30" s="149" t="str">
        <f>VLOOKUP(K30,CódigosRetorno!$A$2:$B$1577,2,FALSE)</f>
        <v>La provincia del domicilio fiscal del emisor no cumple con el formato establecido</v>
      </c>
      <c r="M30" s="165" t="s">
        <v>163</v>
      </c>
      <c r="N30" s="318"/>
    </row>
    <row r="31" spans="1:14" ht="36" x14ac:dyDescent="0.35">
      <c r="A31" s="318"/>
      <c r="B31" s="165">
        <f t="shared" si="0"/>
        <v>15</v>
      </c>
      <c r="C31" s="166" t="s">
        <v>800</v>
      </c>
      <c r="D31" s="165" t="s">
        <v>3</v>
      </c>
      <c r="E31" s="165" t="s">
        <v>8</v>
      </c>
      <c r="F31" s="165" t="s">
        <v>17</v>
      </c>
      <c r="G31" s="165"/>
      <c r="H31" s="166" t="s">
        <v>922</v>
      </c>
      <c r="I31" s="383" t="s">
        <v>6599</v>
      </c>
      <c r="J31" s="387" t="s">
        <v>1072</v>
      </c>
      <c r="K31" s="388" t="s">
        <v>3095</v>
      </c>
      <c r="L31" s="149" t="str">
        <f>VLOOKUP(K31,CódigosRetorno!$A$2:$B$1577,2,FALSE)</f>
        <v>El departamento del domicilio fiscal del emisor no cumple con el formato establecido</v>
      </c>
      <c r="M31" s="165" t="s">
        <v>163</v>
      </c>
      <c r="N31" s="318"/>
    </row>
    <row r="32" spans="1:14" ht="36" x14ac:dyDescent="0.35">
      <c r="A32" s="318"/>
      <c r="B32" s="165">
        <f t="shared" si="0"/>
        <v>16</v>
      </c>
      <c r="C32" s="166" t="s">
        <v>802</v>
      </c>
      <c r="D32" s="165" t="s">
        <v>3</v>
      </c>
      <c r="E32" s="165" t="s">
        <v>8</v>
      </c>
      <c r="F32" s="165" t="s">
        <v>17</v>
      </c>
      <c r="G32" s="165"/>
      <c r="H32" s="166" t="s">
        <v>923</v>
      </c>
      <c r="I32" s="383" t="s">
        <v>6599</v>
      </c>
      <c r="J32" s="387" t="s">
        <v>1072</v>
      </c>
      <c r="K32" s="388" t="s">
        <v>3096</v>
      </c>
      <c r="L32" s="149" t="str">
        <f>VLOOKUP(K32,CódigosRetorno!$A$2:$B$1577,2,FALSE)</f>
        <v>El distrito del domicilio fiscal del emisor no cumple con el formato establecido</v>
      </c>
      <c r="M32" s="165" t="s">
        <v>163</v>
      </c>
      <c r="N32" s="318"/>
    </row>
    <row r="33" spans="1:14" ht="24" x14ac:dyDescent="0.35">
      <c r="A33" s="318"/>
      <c r="B33" s="165">
        <f t="shared" si="0"/>
        <v>17</v>
      </c>
      <c r="C33" s="166" t="s">
        <v>819</v>
      </c>
      <c r="D33" s="165" t="s">
        <v>3</v>
      </c>
      <c r="E33" s="165" t="s">
        <v>8</v>
      </c>
      <c r="F33" s="165" t="s">
        <v>820</v>
      </c>
      <c r="G33" s="165" t="s">
        <v>5745</v>
      </c>
      <c r="H33" s="166" t="s">
        <v>3026</v>
      </c>
      <c r="I33" s="169" t="s">
        <v>2986</v>
      </c>
      <c r="J33" s="643" t="s">
        <v>171</v>
      </c>
      <c r="K33" s="82" t="s">
        <v>1789</v>
      </c>
      <c r="L33" s="149" t="str">
        <f>VLOOKUP(K33,CódigosRetorno!$A$2:$B$1577,2,FALSE)</f>
        <v>El valor del país inválido.</v>
      </c>
      <c r="M33" s="165" t="s">
        <v>163</v>
      </c>
      <c r="N33" s="318"/>
    </row>
    <row r="34" spans="1:14" x14ac:dyDescent="0.35">
      <c r="A34" s="318"/>
      <c r="B34" s="186" t="s">
        <v>6259</v>
      </c>
      <c r="C34" s="204"/>
      <c r="D34" s="205"/>
      <c r="E34" s="205" t="s">
        <v>163</v>
      </c>
      <c r="F34" s="205" t="s">
        <v>163</v>
      </c>
      <c r="G34" s="205" t="s">
        <v>163</v>
      </c>
      <c r="H34" s="193" t="s">
        <v>163</v>
      </c>
      <c r="I34" s="206" t="s">
        <v>163</v>
      </c>
      <c r="J34" s="205" t="s">
        <v>163</v>
      </c>
      <c r="K34" s="195" t="s">
        <v>163</v>
      </c>
      <c r="L34" s="178" t="str">
        <f>VLOOKUP(K34,CódigosRetorno!$A$2:$B$1577,2,FALSE)</f>
        <v>-</v>
      </c>
      <c r="M34" s="205" t="s">
        <v>163</v>
      </c>
      <c r="N34" s="318"/>
    </row>
    <row r="35" spans="1:14" ht="24" x14ac:dyDescent="0.35">
      <c r="A35" s="318"/>
      <c r="B35" s="868">
        <f>B33+1</f>
        <v>18</v>
      </c>
      <c r="C35" s="880" t="s">
        <v>3039</v>
      </c>
      <c r="D35" s="868" t="s">
        <v>3</v>
      </c>
      <c r="E35" s="868" t="s">
        <v>4</v>
      </c>
      <c r="F35" s="868" t="s">
        <v>7</v>
      </c>
      <c r="G35" s="868"/>
      <c r="H35" s="880" t="s">
        <v>925</v>
      </c>
      <c r="I35" s="169" t="s">
        <v>3072</v>
      </c>
      <c r="J35" s="643" t="s">
        <v>171</v>
      </c>
      <c r="K35" s="82" t="s">
        <v>1620</v>
      </c>
      <c r="L35" s="149" t="str">
        <f>VLOOKUP(K35,CódigosRetorno!$A$2:$B$1577,2,FALSE)</f>
        <v>El XML no contiene el tag o no existe información del número de documento de identidad del cliente</v>
      </c>
      <c r="M35" s="165" t="s">
        <v>163</v>
      </c>
      <c r="N35" s="318"/>
    </row>
    <row r="36" spans="1:14" x14ac:dyDescent="0.35">
      <c r="A36" s="318"/>
      <c r="B36" s="871"/>
      <c r="C36" s="884"/>
      <c r="D36" s="871"/>
      <c r="E36" s="871"/>
      <c r="F36" s="871"/>
      <c r="G36" s="871"/>
      <c r="H36" s="884"/>
      <c r="I36" s="169" t="s">
        <v>3042</v>
      </c>
      <c r="J36" s="643" t="s">
        <v>171</v>
      </c>
      <c r="K36" s="82" t="s">
        <v>1618</v>
      </c>
      <c r="L36" s="149" t="str">
        <f>VLOOKUP(K36,CódigosRetorno!$A$2:$B$1577,2,FALSE)</f>
        <v>El valor ingresado como documento de identidad del cliente es incorrecto</v>
      </c>
      <c r="M36" s="165" t="s">
        <v>163</v>
      </c>
      <c r="N36" s="318"/>
    </row>
    <row r="37" spans="1:14" x14ac:dyDescent="0.35">
      <c r="A37" s="318"/>
      <c r="B37" s="871"/>
      <c r="C37" s="884"/>
      <c r="D37" s="871"/>
      <c r="E37" s="871"/>
      <c r="F37" s="871"/>
      <c r="G37" s="871"/>
      <c r="H37" s="884"/>
      <c r="I37" s="169" t="s">
        <v>2994</v>
      </c>
      <c r="J37" s="643" t="s">
        <v>171</v>
      </c>
      <c r="K37" s="82" t="s">
        <v>1720</v>
      </c>
      <c r="L37" s="149" t="str">
        <f>VLOOKUP(K37,CódigosRetorno!$A$2:$B$1577,2,FALSE)</f>
        <v>El Cliente no puede ser el mismo que el Emisor del comprobante de percepción.</v>
      </c>
      <c r="M37" s="165" t="s">
        <v>163</v>
      </c>
      <c r="N37" s="318"/>
    </row>
    <row r="38" spans="1:14" x14ac:dyDescent="0.35">
      <c r="A38" s="318"/>
      <c r="B38" s="871"/>
      <c r="C38" s="884"/>
      <c r="D38" s="871"/>
      <c r="E38" s="871"/>
      <c r="F38" s="871"/>
      <c r="G38" s="871"/>
      <c r="H38" s="884"/>
      <c r="I38" s="169" t="s">
        <v>3043</v>
      </c>
      <c r="J38" s="643" t="s">
        <v>171</v>
      </c>
      <c r="K38" s="82" t="s">
        <v>1718</v>
      </c>
      <c r="L38" s="149" t="str">
        <f>VLOOKUP(K38,CódigosRetorno!$A$2:$B$1577,2,FALSE)</f>
        <v>Número de RUC no existe.</v>
      </c>
      <c r="M38" s="165" t="s">
        <v>2512</v>
      </c>
      <c r="N38" s="318"/>
    </row>
    <row r="39" spans="1:14" ht="24" x14ac:dyDescent="0.35">
      <c r="A39" s="318"/>
      <c r="B39" s="871"/>
      <c r="C39" s="884"/>
      <c r="D39" s="871"/>
      <c r="E39" s="871"/>
      <c r="F39" s="871"/>
      <c r="G39" s="871"/>
      <c r="H39" s="884"/>
      <c r="I39" s="169" t="s">
        <v>3117</v>
      </c>
      <c r="J39" s="643" t="s">
        <v>1072</v>
      </c>
      <c r="K39" s="82" t="s">
        <v>1196</v>
      </c>
      <c r="L39" s="149" t="str">
        <f>VLOOKUP(K39,CódigosRetorno!$A$2:$B$1577,2,FALSE)</f>
        <v>La operación con este cliente está excluida del sistema de percepción. Es agente de retención.</v>
      </c>
      <c r="M39" s="165" t="s">
        <v>2982</v>
      </c>
      <c r="N39" s="318"/>
    </row>
    <row r="40" spans="1:14" ht="24" x14ac:dyDescent="0.35">
      <c r="A40" s="318"/>
      <c r="B40" s="871"/>
      <c r="C40" s="884"/>
      <c r="D40" s="871"/>
      <c r="E40" s="871"/>
      <c r="F40" s="871"/>
      <c r="G40" s="871"/>
      <c r="H40" s="884"/>
      <c r="I40" s="169" t="s">
        <v>3045</v>
      </c>
      <c r="J40" s="643" t="s">
        <v>1072</v>
      </c>
      <c r="K40" s="82" t="s">
        <v>1194</v>
      </c>
      <c r="L40" s="149" t="str">
        <f>VLOOKUP(K40,CódigosRetorno!$A$2:$B$1577,2,FALSE)</f>
        <v>La operación con este cliente está excluida del sistema de percepción. Es entidad exceptuada de la percepción.</v>
      </c>
      <c r="M40" s="165" t="s">
        <v>2982</v>
      </c>
      <c r="N40" s="318"/>
    </row>
    <row r="41" spans="1:14" ht="24" x14ac:dyDescent="0.35">
      <c r="A41" s="318"/>
      <c r="B41" s="869"/>
      <c r="C41" s="881"/>
      <c r="D41" s="869"/>
      <c r="E41" s="869"/>
      <c r="F41" s="869"/>
      <c r="G41" s="869"/>
      <c r="H41" s="881"/>
      <c r="I41" s="169" t="s">
        <v>3044</v>
      </c>
      <c r="J41" s="643" t="s">
        <v>1072</v>
      </c>
      <c r="K41" s="82" t="s">
        <v>1202</v>
      </c>
      <c r="L41" s="149" t="str">
        <f>VLOOKUP(K41,CódigosRetorno!$A$2:$B$1577,2,FALSE)</f>
        <v>El emisor y el cliente son Agentes de percepción de combustible en la fecha de emisión.</v>
      </c>
      <c r="M41" s="165" t="s">
        <v>2982</v>
      </c>
      <c r="N41" s="318"/>
    </row>
    <row r="42" spans="1:14" x14ac:dyDescent="0.35">
      <c r="A42" s="318"/>
      <c r="B42" s="868">
        <f>+B35+1</f>
        <v>19</v>
      </c>
      <c r="C42" s="880" t="s">
        <v>6283</v>
      </c>
      <c r="D42" s="868" t="s">
        <v>3</v>
      </c>
      <c r="E42" s="868" t="s">
        <v>4</v>
      </c>
      <c r="F42" s="868" t="s">
        <v>10</v>
      </c>
      <c r="G42" s="868" t="s">
        <v>5743</v>
      </c>
      <c r="H42" s="880" t="s">
        <v>3027</v>
      </c>
      <c r="I42" s="169" t="s">
        <v>2501</v>
      </c>
      <c r="J42" s="643" t="s">
        <v>171</v>
      </c>
      <c r="K42" s="82" t="s">
        <v>784</v>
      </c>
      <c r="L42" s="149" t="str">
        <f>VLOOKUP(K42,CódigosRetorno!$A$2:$B$1577,2,FALSE)</f>
        <v>Debe indicar tipo de documento.</v>
      </c>
      <c r="M42" s="165" t="s">
        <v>163</v>
      </c>
      <c r="N42" s="318"/>
    </row>
    <row r="43" spans="1:14" ht="12" customHeight="1" x14ac:dyDescent="0.35">
      <c r="A43" s="318"/>
      <c r="B43" s="869"/>
      <c r="C43" s="881"/>
      <c r="D43" s="869"/>
      <c r="E43" s="869"/>
      <c r="F43" s="869"/>
      <c r="G43" s="869"/>
      <c r="H43" s="881"/>
      <c r="I43" s="169" t="s">
        <v>2889</v>
      </c>
      <c r="J43" s="643" t="s">
        <v>171</v>
      </c>
      <c r="K43" s="82" t="s">
        <v>785</v>
      </c>
      <c r="L43" s="149" t="str">
        <f>VLOOKUP(K43,CódigosRetorno!$A$2:$B$1577,2,FALSE)</f>
        <v>El tipo de documento no es aceptado.</v>
      </c>
      <c r="M43" s="148" t="s">
        <v>2791</v>
      </c>
      <c r="N43" s="318"/>
    </row>
    <row r="44" spans="1:14" ht="36" x14ac:dyDescent="0.35">
      <c r="A44" s="318"/>
      <c r="B44" s="165">
        <f>+B42+1</f>
        <v>20</v>
      </c>
      <c r="C44" s="166" t="s">
        <v>3040</v>
      </c>
      <c r="D44" s="165" t="s">
        <v>3</v>
      </c>
      <c r="E44" s="165" t="s">
        <v>8</v>
      </c>
      <c r="F44" s="680" t="s">
        <v>3919</v>
      </c>
      <c r="G44" s="165"/>
      <c r="H44" s="166" t="s">
        <v>926</v>
      </c>
      <c r="I44" s="383" t="s">
        <v>6588</v>
      </c>
      <c r="J44" s="387" t="s">
        <v>1072</v>
      </c>
      <c r="K44" s="388" t="s">
        <v>3103</v>
      </c>
      <c r="L44" s="149" t="str">
        <f>VLOOKUP(K44,CódigosRetorno!$A$2:$B$1577,2,FALSE)</f>
        <v>El nombre comercial del cliente no cumple con el formato establecido</v>
      </c>
      <c r="M44" s="165" t="s">
        <v>163</v>
      </c>
      <c r="N44" s="318"/>
    </row>
    <row r="45" spans="1:14" ht="24" x14ac:dyDescent="0.35">
      <c r="A45" s="318"/>
      <c r="B45" s="868">
        <f>+B44+1</f>
        <v>21</v>
      </c>
      <c r="C45" s="880" t="s">
        <v>48</v>
      </c>
      <c r="D45" s="868" t="s">
        <v>3</v>
      </c>
      <c r="E45" s="868" t="s">
        <v>4</v>
      </c>
      <c r="F45" s="868" t="s">
        <v>3919</v>
      </c>
      <c r="G45" s="868"/>
      <c r="H45" s="880" t="s">
        <v>932</v>
      </c>
      <c r="I45" s="169" t="s">
        <v>2501</v>
      </c>
      <c r="J45" s="643" t="s">
        <v>171</v>
      </c>
      <c r="K45" s="82" t="s">
        <v>2204</v>
      </c>
      <c r="L45" s="528" t="str">
        <f>VLOOKUP(K45,CódigosRetorno!$A$2:$B$1577,2,FALSE)</f>
        <v>El XML no contiene el tag o no existe informacion de RegistrationName del receptor del documento</v>
      </c>
      <c r="M45" s="529" t="s">
        <v>163</v>
      </c>
      <c r="N45" s="318"/>
    </row>
    <row r="46" spans="1:14" ht="36" x14ac:dyDescent="0.35">
      <c r="A46" s="318"/>
      <c r="B46" s="869"/>
      <c r="C46" s="881"/>
      <c r="D46" s="869"/>
      <c r="E46" s="869"/>
      <c r="F46" s="869"/>
      <c r="G46" s="869"/>
      <c r="H46" s="881"/>
      <c r="I46" s="383" t="s">
        <v>6588</v>
      </c>
      <c r="J46" s="387" t="s">
        <v>171</v>
      </c>
      <c r="K46" s="388" t="s">
        <v>2205</v>
      </c>
      <c r="L46" s="528" t="str">
        <f>VLOOKUP(K46,CódigosRetorno!$A$2:$B$1577,2,FALSE)</f>
        <v>RegistrationName -  El dato ingresado no cumple con el estandar</v>
      </c>
      <c r="M46" s="529" t="s">
        <v>163</v>
      </c>
      <c r="N46" s="318"/>
    </row>
    <row r="47" spans="1:14" x14ac:dyDescent="0.35">
      <c r="A47" s="318"/>
      <c r="B47" s="186" t="s">
        <v>3041</v>
      </c>
      <c r="C47" s="204"/>
      <c r="D47" s="205"/>
      <c r="E47" s="205" t="s">
        <v>163</v>
      </c>
      <c r="F47" s="205" t="s">
        <v>163</v>
      </c>
      <c r="G47" s="205" t="s">
        <v>163</v>
      </c>
      <c r="H47" s="193" t="s">
        <v>163</v>
      </c>
      <c r="I47" s="206" t="s">
        <v>163</v>
      </c>
      <c r="J47" s="205" t="s">
        <v>163</v>
      </c>
      <c r="K47" s="195" t="s">
        <v>163</v>
      </c>
      <c r="L47" s="178" t="str">
        <f>VLOOKUP(K47,CódigosRetorno!$A$2:$B$1577,2,FALSE)</f>
        <v>-</v>
      </c>
      <c r="M47" s="205" t="s">
        <v>163</v>
      </c>
      <c r="N47" s="318"/>
    </row>
    <row r="48" spans="1:14" ht="24" x14ac:dyDescent="0.35">
      <c r="A48" s="318"/>
      <c r="B48" s="164">
        <f>B45+1</f>
        <v>22</v>
      </c>
      <c r="C48" s="167" t="s">
        <v>316</v>
      </c>
      <c r="D48" s="165" t="s">
        <v>3</v>
      </c>
      <c r="E48" s="164" t="s">
        <v>8</v>
      </c>
      <c r="F48" s="164" t="s">
        <v>44</v>
      </c>
      <c r="G48" s="164" t="s">
        <v>5744</v>
      </c>
      <c r="H48" s="167" t="s">
        <v>3028</v>
      </c>
      <c r="I48" s="651" t="s">
        <v>2947</v>
      </c>
      <c r="J48" s="387" t="s">
        <v>1072</v>
      </c>
      <c r="K48" s="377" t="s">
        <v>3091</v>
      </c>
      <c r="L48" s="149" t="str">
        <f>VLOOKUP(K48,CódigosRetorno!$A$2:$B$1577,2,FALSE)</f>
        <v>Debe corresponder a algún valor válido establecido en el catálogo 13</v>
      </c>
      <c r="M48" s="148" t="s">
        <v>2851</v>
      </c>
      <c r="N48" s="318"/>
    </row>
    <row r="49" spans="1:14" ht="36" x14ac:dyDescent="0.35">
      <c r="A49" s="318"/>
      <c r="B49" s="165">
        <f t="shared" ref="B49:B54" si="1">+B48+1</f>
        <v>23</v>
      </c>
      <c r="C49" s="166" t="s">
        <v>804</v>
      </c>
      <c r="D49" s="165" t="s">
        <v>3</v>
      </c>
      <c r="E49" s="165" t="s">
        <v>8</v>
      </c>
      <c r="F49" s="165" t="s">
        <v>5</v>
      </c>
      <c r="G49" s="165"/>
      <c r="H49" s="166" t="s">
        <v>927</v>
      </c>
      <c r="I49" s="383" t="s">
        <v>6598</v>
      </c>
      <c r="J49" s="387" t="s">
        <v>1072</v>
      </c>
      <c r="K49" s="388" t="s">
        <v>3104</v>
      </c>
      <c r="L49" s="149" t="str">
        <f>VLOOKUP(K49,CódigosRetorno!$A$2:$B$1577,2,FALSE)</f>
        <v>La dirección completa y detallada del domicilio fiscal del cliente no cumple con el formato establecido</v>
      </c>
      <c r="M49" s="165" t="s">
        <v>163</v>
      </c>
      <c r="N49" s="318"/>
    </row>
    <row r="50" spans="1:14" ht="36" x14ac:dyDescent="0.35">
      <c r="A50" s="318"/>
      <c r="B50" s="165">
        <f t="shared" si="1"/>
        <v>24</v>
      </c>
      <c r="C50" s="166" t="s">
        <v>814</v>
      </c>
      <c r="D50" s="165" t="s">
        <v>3</v>
      </c>
      <c r="E50" s="165" t="s">
        <v>8</v>
      </c>
      <c r="F50" s="165" t="s">
        <v>17</v>
      </c>
      <c r="G50" s="165"/>
      <c r="H50" s="166" t="s">
        <v>928</v>
      </c>
      <c r="I50" s="383" t="s">
        <v>6599</v>
      </c>
      <c r="J50" s="387" t="s">
        <v>1072</v>
      </c>
      <c r="K50" s="388" t="s">
        <v>3105</v>
      </c>
      <c r="L50" s="149" t="str">
        <f>VLOOKUP(K50,CódigosRetorno!$A$2:$B$1577,2,FALSE)</f>
        <v>La urbanización del domicilio fiscal del cliente no cumple con el formato establecido</v>
      </c>
      <c r="M50" s="165" t="s">
        <v>163</v>
      </c>
      <c r="N50" s="318"/>
    </row>
    <row r="51" spans="1:14" ht="36" x14ac:dyDescent="0.35">
      <c r="A51" s="318"/>
      <c r="B51" s="165">
        <f t="shared" si="1"/>
        <v>25</v>
      </c>
      <c r="C51" s="166" t="s">
        <v>801</v>
      </c>
      <c r="D51" s="165" t="s">
        <v>3</v>
      </c>
      <c r="E51" s="165" t="s">
        <v>8</v>
      </c>
      <c r="F51" s="165" t="s">
        <v>17</v>
      </c>
      <c r="G51" s="165"/>
      <c r="H51" s="166" t="s">
        <v>929</v>
      </c>
      <c r="I51" s="383" t="s">
        <v>6599</v>
      </c>
      <c r="J51" s="387" t="s">
        <v>1072</v>
      </c>
      <c r="K51" s="388" t="s">
        <v>3106</v>
      </c>
      <c r="L51" s="149" t="str">
        <f>VLOOKUP(K51,CódigosRetorno!$A$2:$B$1577,2,FALSE)</f>
        <v>La provincia del domicilio fiscal del cliente no cumple con el formato establecido</v>
      </c>
      <c r="M51" s="165" t="s">
        <v>163</v>
      </c>
      <c r="N51" s="318"/>
    </row>
    <row r="52" spans="1:14" ht="36" x14ac:dyDescent="0.35">
      <c r="A52" s="318"/>
      <c r="B52" s="165">
        <f t="shared" si="1"/>
        <v>26</v>
      </c>
      <c r="C52" s="166" t="s">
        <v>800</v>
      </c>
      <c r="D52" s="165" t="s">
        <v>3</v>
      </c>
      <c r="E52" s="165" t="s">
        <v>8</v>
      </c>
      <c r="F52" s="165" t="s">
        <v>17</v>
      </c>
      <c r="G52" s="165"/>
      <c r="H52" s="166" t="s">
        <v>930</v>
      </c>
      <c r="I52" s="383" t="s">
        <v>6599</v>
      </c>
      <c r="J52" s="387" t="s">
        <v>1072</v>
      </c>
      <c r="K52" s="388" t="s">
        <v>3107</v>
      </c>
      <c r="L52" s="149" t="str">
        <f>VLOOKUP(K52,CódigosRetorno!$A$2:$B$1577,2,FALSE)</f>
        <v>El departamento del domicilio fiscal del cliente no cumple con el formato establecido</v>
      </c>
      <c r="M52" s="165" t="s">
        <v>163</v>
      </c>
      <c r="N52" s="318"/>
    </row>
    <row r="53" spans="1:14" ht="36" x14ac:dyDescent="0.35">
      <c r="A53" s="318"/>
      <c r="B53" s="165">
        <f t="shared" si="1"/>
        <v>27</v>
      </c>
      <c r="C53" s="166" t="s">
        <v>802</v>
      </c>
      <c r="D53" s="165" t="s">
        <v>3</v>
      </c>
      <c r="E53" s="165" t="s">
        <v>8</v>
      </c>
      <c r="F53" s="165" t="s">
        <v>17</v>
      </c>
      <c r="G53" s="165"/>
      <c r="H53" s="166" t="s">
        <v>931</v>
      </c>
      <c r="I53" s="383" t="s">
        <v>6599</v>
      </c>
      <c r="J53" s="387" t="s">
        <v>1072</v>
      </c>
      <c r="K53" s="388" t="s">
        <v>3108</v>
      </c>
      <c r="L53" s="149" t="str">
        <f>VLOOKUP(K53,CódigosRetorno!$A$2:$B$1577,2,FALSE)</f>
        <v>El distrito del domicilio fiscal del cliente no cumple con el formato establecido</v>
      </c>
      <c r="M53" s="165" t="s">
        <v>163</v>
      </c>
      <c r="N53" s="318"/>
    </row>
    <row r="54" spans="1:14" ht="24" x14ac:dyDescent="0.35">
      <c r="A54" s="318"/>
      <c r="B54" s="165">
        <f t="shared" si="1"/>
        <v>28</v>
      </c>
      <c r="C54" s="166" t="s">
        <v>819</v>
      </c>
      <c r="D54" s="165" t="s">
        <v>3</v>
      </c>
      <c r="E54" s="165" t="s">
        <v>8</v>
      </c>
      <c r="F54" s="165" t="s">
        <v>820</v>
      </c>
      <c r="G54" s="165" t="s">
        <v>5745</v>
      </c>
      <c r="H54" s="166" t="s">
        <v>3029</v>
      </c>
      <c r="I54" s="169" t="s">
        <v>2986</v>
      </c>
      <c r="J54" s="643" t="s">
        <v>171</v>
      </c>
      <c r="K54" s="82" t="s">
        <v>1789</v>
      </c>
      <c r="L54" s="149" t="str">
        <f>VLOOKUP(K54,CódigosRetorno!$A$2:$B$1577,2,FALSE)</f>
        <v>El valor del país inválido.</v>
      </c>
      <c r="M54" s="165" t="s">
        <v>163</v>
      </c>
      <c r="N54" s="318"/>
    </row>
    <row r="55" spans="1:14" x14ac:dyDescent="0.35">
      <c r="A55" s="318"/>
      <c r="B55" s="203" t="s">
        <v>3046</v>
      </c>
      <c r="C55" s="204"/>
      <c r="D55" s="207"/>
      <c r="E55" s="207" t="s">
        <v>163</v>
      </c>
      <c r="F55" s="207" t="s">
        <v>163</v>
      </c>
      <c r="G55" s="207" t="s">
        <v>163</v>
      </c>
      <c r="H55" s="208" t="s">
        <v>163</v>
      </c>
      <c r="I55" s="206" t="s">
        <v>163</v>
      </c>
      <c r="J55" s="207" t="s">
        <v>163</v>
      </c>
      <c r="K55" s="209" t="s">
        <v>163</v>
      </c>
      <c r="L55" s="178" t="str">
        <f>VLOOKUP(K55,CódigosRetorno!$A$2:$B$1577,2,FALSE)</f>
        <v>-</v>
      </c>
      <c r="M55" s="207" t="s">
        <v>163</v>
      </c>
      <c r="N55" s="318"/>
    </row>
    <row r="56" spans="1:14" ht="24" x14ac:dyDescent="0.35">
      <c r="A56" s="318"/>
      <c r="B56" s="164">
        <f>B54+1</f>
        <v>29</v>
      </c>
      <c r="C56" s="145" t="s">
        <v>6261</v>
      </c>
      <c r="D56" s="148" t="s">
        <v>3</v>
      </c>
      <c r="E56" s="142" t="s">
        <v>4</v>
      </c>
      <c r="F56" s="142" t="s">
        <v>92</v>
      </c>
      <c r="G56" s="142" t="s">
        <v>5754</v>
      </c>
      <c r="H56" s="145" t="s">
        <v>3030</v>
      </c>
      <c r="I56" s="169" t="s">
        <v>2935</v>
      </c>
      <c r="J56" s="643" t="s">
        <v>171</v>
      </c>
      <c r="K56" s="82" t="s">
        <v>1722</v>
      </c>
      <c r="L56" s="149" t="str">
        <f>VLOOKUP(K56,CódigosRetorno!$A$2:$B$1577,2,FALSE)</f>
        <v>El régimen percepción enviado no corresponde con su condición de Agente de percepción.</v>
      </c>
      <c r="M56" s="165" t="s">
        <v>163</v>
      </c>
      <c r="N56" s="318"/>
    </row>
    <row r="57" spans="1:14" ht="24" x14ac:dyDescent="0.35">
      <c r="A57" s="318"/>
      <c r="B57" s="164">
        <f>+B56+1</f>
        <v>30</v>
      </c>
      <c r="C57" s="145" t="s">
        <v>6263</v>
      </c>
      <c r="D57" s="148" t="s">
        <v>3</v>
      </c>
      <c r="E57" s="142" t="s">
        <v>4</v>
      </c>
      <c r="F57" s="142" t="s">
        <v>168</v>
      </c>
      <c r="G57" s="142" t="s">
        <v>830</v>
      </c>
      <c r="H57" s="145" t="s">
        <v>933</v>
      </c>
      <c r="I57" s="169" t="s">
        <v>6282</v>
      </c>
      <c r="J57" s="643" t="s">
        <v>171</v>
      </c>
      <c r="K57" s="82" t="s">
        <v>1721</v>
      </c>
      <c r="L57" s="149" t="str">
        <f>VLOOKUP(K57,CódigosRetorno!$A$2:$B$1577,2,FALSE)</f>
        <v>La tasa de percepción enviada no corresponde con el régimen de percepción.</v>
      </c>
      <c r="M57" s="165" t="s">
        <v>163</v>
      </c>
      <c r="N57" s="318"/>
    </row>
    <row r="58" spans="1:14" x14ac:dyDescent="0.35">
      <c r="A58" s="318"/>
      <c r="B58" s="165">
        <f>+B57+1</f>
        <v>31</v>
      </c>
      <c r="C58" s="166" t="s">
        <v>381</v>
      </c>
      <c r="D58" s="165" t="s">
        <v>3</v>
      </c>
      <c r="E58" s="165" t="s">
        <v>8</v>
      </c>
      <c r="F58" s="165" t="s">
        <v>54</v>
      </c>
      <c r="G58" s="165"/>
      <c r="H58" s="166" t="s">
        <v>934</v>
      </c>
      <c r="I58" s="639" t="s">
        <v>2514</v>
      </c>
      <c r="J58" s="636" t="s">
        <v>163</v>
      </c>
      <c r="K58" s="642" t="s">
        <v>163</v>
      </c>
      <c r="L58" s="149" t="str">
        <f>VLOOKUP(K58,CódigosRetorno!$A$2:$B$1577,2,FALSE)</f>
        <v>-</v>
      </c>
      <c r="M58" s="148" t="s">
        <v>163</v>
      </c>
      <c r="N58" s="318"/>
    </row>
    <row r="59" spans="1:14" ht="24" x14ac:dyDescent="0.35">
      <c r="A59" s="318"/>
      <c r="B59" s="868">
        <f>+B58+1</f>
        <v>32</v>
      </c>
      <c r="C59" s="880" t="s">
        <v>6267</v>
      </c>
      <c r="D59" s="868" t="s">
        <v>3</v>
      </c>
      <c r="E59" s="868" t="s">
        <v>4</v>
      </c>
      <c r="F59" s="868" t="s">
        <v>11</v>
      </c>
      <c r="G59" s="868" t="s">
        <v>15</v>
      </c>
      <c r="H59" s="880" t="s">
        <v>935</v>
      </c>
      <c r="I59" s="169" t="s">
        <v>3126</v>
      </c>
      <c r="J59" s="643" t="s">
        <v>171</v>
      </c>
      <c r="K59" s="82" t="s">
        <v>1632</v>
      </c>
      <c r="L59" s="149" t="str">
        <f>VLOOKUP(K59,CódigosRetorno!$A$2:$B$1577,2,FALSE)</f>
        <v>El dato ingresado en TotalInvoiceAmount debe ser numérico mayor a cero</v>
      </c>
      <c r="M59" s="165" t="s">
        <v>163</v>
      </c>
      <c r="N59" s="318"/>
    </row>
    <row r="60" spans="1:14" ht="24" x14ac:dyDescent="0.35">
      <c r="A60" s="318"/>
      <c r="B60" s="869"/>
      <c r="C60" s="881"/>
      <c r="D60" s="869"/>
      <c r="E60" s="869"/>
      <c r="F60" s="869"/>
      <c r="G60" s="869"/>
      <c r="H60" s="881"/>
      <c r="I60" s="169" t="s">
        <v>6591</v>
      </c>
      <c r="J60" s="643" t="s">
        <v>171</v>
      </c>
      <c r="K60" s="82" t="s">
        <v>1635</v>
      </c>
      <c r="L60" s="149" t="str">
        <f>VLOOKUP(K60,CódigosRetorno!$A$2:$B$1577,2,FALSE)</f>
        <v>Importe total percibido debe ser igual a la suma de los importes percibidos por cada documento relacionado.</v>
      </c>
      <c r="M60" s="165" t="s">
        <v>163</v>
      </c>
      <c r="N60" s="318"/>
    </row>
    <row r="61" spans="1:14" x14ac:dyDescent="0.35">
      <c r="A61" s="318"/>
      <c r="B61" s="164">
        <f>+B59+1</f>
        <v>33</v>
      </c>
      <c r="C61" s="167" t="s">
        <v>6268</v>
      </c>
      <c r="D61" s="165" t="s">
        <v>3</v>
      </c>
      <c r="E61" s="164" t="s">
        <v>4</v>
      </c>
      <c r="F61" s="164" t="s">
        <v>12</v>
      </c>
      <c r="G61" s="164" t="s">
        <v>5742</v>
      </c>
      <c r="H61" s="167" t="s">
        <v>3031</v>
      </c>
      <c r="I61" s="169" t="s">
        <v>3002</v>
      </c>
      <c r="J61" s="643" t="s">
        <v>171</v>
      </c>
      <c r="K61" s="82" t="s">
        <v>1610</v>
      </c>
      <c r="L61" s="149" t="str">
        <f>VLOOKUP(K61,CódigosRetorno!$A$2:$B$1577,2,FALSE)</f>
        <v>El valor de la moneda del Importe total Percibido debe ser PEN</v>
      </c>
      <c r="M61" s="165" t="s">
        <v>163</v>
      </c>
      <c r="N61" s="318"/>
    </row>
    <row r="62" spans="1:14" x14ac:dyDescent="0.35">
      <c r="A62" s="318"/>
      <c r="B62" s="867">
        <f>B61+1</f>
        <v>34</v>
      </c>
      <c r="C62" s="870" t="s">
        <v>6269</v>
      </c>
      <c r="D62" s="868" t="s">
        <v>3</v>
      </c>
      <c r="E62" s="867" t="s">
        <v>4</v>
      </c>
      <c r="F62" s="867" t="s">
        <v>11</v>
      </c>
      <c r="G62" s="867" t="s">
        <v>15</v>
      </c>
      <c r="H62" s="880" t="s">
        <v>937</v>
      </c>
      <c r="I62" s="637" t="s">
        <v>5078</v>
      </c>
      <c r="J62" s="642" t="s">
        <v>1072</v>
      </c>
      <c r="K62" s="644" t="s">
        <v>5211</v>
      </c>
      <c r="L62" s="149" t="str">
        <f>VLOOKUP(K62,CódigosRetorno!$A$2:$B$1577,2,FALSE)</f>
        <v>El monto para el redondeo del Importe Total excede el valor permitido</v>
      </c>
      <c r="M62" s="165" t="s">
        <v>163</v>
      </c>
      <c r="N62" s="318"/>
    </row>
    <row r="63" spans="1:14" x14ac:dyDescent="0.35">
      <c r="A63" s="318"/>
      <c r="B63" s="867"/>
      <c r="C63" s="870"/>
      <c r="D63" s="869"/>
      <c r="E63" s="867"/>
      <c r="F63" s="867"/>
      <c r="G63" s="867"/>
      <c r="H63" s="881"/>
      <c r="I63" s="637" t="s">
        <v>3012</v>
      </c>
      <c r="J63" s="642" t="s">
        <v>1072</v>
      </c>
      <c r="K63" s="644" t="s">
        <v>5236</v>
      </c>
      <c r="L63" s="149" t="str">
        <f>VLOOKUP(K63,CódigosRetorno!$A$2:$B$1577,2,FALSE)</f>
        <v>La moneda del monto para el redondeo debe ser PEN</v>
      </c>
      <c r="M63" s="165" t="s">
        <v>163</v>
      </c>
      <c r="N63" s="318"/>
    </row>
    <row r="64" spans="1:14" ht="24" x14ac:dyDescent="0.35">
      <c r="A64" s="318"/>
      <c r="B64" s="165">
        <f>+B62+1</f>
        <v>35</v>
      </c>
      <c r="C64" s="149" t="s">
        <v>6271</v>
      </c>
      <c r="D64" s="165" t="s">
        <v>3</v>
      </c>
      <c r="E64" s="165" t="s">
        <v>4</v>
      </c>
      <c r="F64" s="165" t="s">
        <v>12</v>
      </c>
      <c r="G64" s="165" t="s">
        <v>5742</v>
      </c>
      <c r="H64" s="167" t="s">
        <v>3047</v>
      </c>
      <c r="I64" s="169" t="s">
        <v>3126</v>
      </c>
      <c r="J64" s="643" t="s">
        <v>171</v>
      </c>
      <c r="K64" s="82" t="s">
        <v>1608</v>
      </c>
      <c r="L64" s="149" t="str">
        <f>VLOOKUP(K64,CódigosRetorno!$A$2:$B$1577,2,FALSE)</f>
        <v>El dato ingresado en SUNATTotalCashed debe ser numérico mayor a cero</v>
      </c>
      <c r="M64" s="165" t="s">
        <v>163</v>
      </c>
      <c r="N64" s="318"/>
    </row>
    <row r="65" spans="1:14" ht="24" x14ac:dyDescent="0.35">
      <c r="A65" s="318"/>
      <c r="B65" s="868">
        <f>B64+1</f>
        <v>36</v>
      </c>
      <c r="C65" s="885" t="s">
        <v>6270</v>
      </c>
      <c r="D65" s="868" t="s">
        <v>3</v>
      </c>
      <c r="E65" s="868" t="s">
        <v>8</v>
      </c>
      <c r="F65" s="165" t="s">
        <v>11</v>
      </c>
      <c r="G65" s="165" t="s">
        <v>15</v>
      </c>
      <c r="H65" s="166" t="s">
        <v>5071</v>
      </c>
      <c r="I65" s="169" t="s">
        <v>6281</v>
      </c>
      <c r="J65" s="643" t="s">
        <v>171</v>
      </c>
      <c r="K65" s="82" t="s">
        <v>1634</v>
      </c>
      <c r="L65" s="149" t="str">
        <f>VLOOKUP(K65,CódigosRetorno!$A$2:$B$1577,2,FALSE)</f>
        <v>Importe total cobrado debe ser igual a la suma de los importes cobrados por cada documento relacionado.</v>
      </c>
      <c r="M65" s="165" t="s">
        <v>163</v>
      </c>
      <c r="N65" s="318"/>
    </row>
    <row r="66" spans="1:14" ht="24" x14ac:dyDescent="0.35">
      <c r="A66" s="318"/>
      <c r="B66" s="869"/>
      <c r="C66" s="886"/>
      <c r="D66" s="869"/>
      <c r="E66" s="869"/>
      <c r="F66" s="165" t="s">
        <v>12</v>
      </c>
      <c r="G66" s="165" t="s">
        <v>5742</v>
      </c>
      <c r="H66" s="166" t="s">
        <v>5072</v>
      </c>
      <c r="I66" s="169" t="s">
        <v>3002</v>
      </c>
      <c r="J66" s="643" t="s">
        <v>171</v>
      </c>
      <c r="K66" s="82" t="s">
        <v>1606</v>
      </c>
      <c r="L66" s="149" t="str">
        <f>VLOOKUP(K66,CódigosRetorno!$A$2:$B$1577,2,FALSE)</f>
        <v>El valor de la moneda del Importe total Cobrado debe ser PEN</v>
      </c>
      <c r="M66" s="165" t="s">
        <v>163</v>
      </c>
      <c r="N66" s="318"/>
    </row>
    <row r="67" spans="1:14" x14ac:dyDescent="0.35">
      <c r="A67" s="318"/>
      <c r="B67" s="203" t="s">
        <v>6235</v>
      </c>
      <c r="C67" s="196"/>
      <c r="D67" s="207"/>
      <c r="E67" s="207" t="s">
        <v>163</v>
      </c>
      <c r="F67" s="207" t="s">
        <v>163</v>
      </c>
      <c r="G67" s="207" t="s">
        <v>163</v>
      </c>
      <c r="H67" s="208" t="s">
        <v>163</v>
      </c>
      <c r="I67" s="206" t="s">
        <v>163</v>
      </c>
      <c r="J67" s="207" t="s">
        <v>163</v>
      </c>
      <c r="K67" s="209" t="s">
        <v>163</v>
      </c>
      <c r="L67" s="178" t="str">
        <f>VLOOKUP(K67,CódigosRetorno!$A$2:$B$1577,2,FALSE)</f>
        <v>-</v>
      </c>
      <c r="M67" s="207" t="s">
        <v>163</v>
      </c>
      <c r="N67" s="318"/>
    </row>
    <row r="68" spans="1:14" ht="24" x14ac:dyDescent="0.35">
      <c r="A68" s="318"/>
      <c r="B68" s="867">
        <f>B65+1</f>
        <v>37</v>
      </c>
      <c r="C68" s="866" t="s">
        <v>6236</v>
      </c>
      <c r="D68" s="868" t="s">
        <v>14</v>
      </c>
      <c r="E68" s="867" t="s">
        <v>4</v>
      </c>
      <c r="F68" s="867" t="s">
        <v>9</v>
      </c>
      <c r="G68" s="867" t="s">
        <v>5746</v>
      </c>
      <c r="H68" s="880" t="s">
        <v>3032</v>
      </c>
      <c r="I68" s="169" t="s">
        <v>3073</v>
      </c>
      <c r="J68" s="643" t="s">
        <v>171</v>
      </c>
      <c r="K68" s="82" t="s">
        <v>1605</v>
      </c>
      <c r="L68" s="149" t="str">
        <f>VLOOKUP(K68,CódigosRetorno!$A$2:$B$1577,2,FALSE)</f>
        <v>El XML no contiene el tag o no existe información del tipo de documento relacionado</v>
      </c>
      <c r="M68" s="165" t="s">
        <v>163</v>
      </c>
      <c r="N68" s="318"/>
    </row>
    <row r="69" spans="1:14" x14ac:dyDescent="0.35">
      <c r="A69" s="318"/>
      <c r="B69" s="867"/>
      <c r="C69" s="866"/>
      <c r="D69" s="869"/>
      <c r="E69" s="867"/>
      <c r="F69" s="867"/>
      <c r="G69" s="867"/>
      <c r="H69" s="881"/>
      <c r="I69" s="169" t="s">
        <v>3049</v>
      </c>
      <c r="J69" s="643" t="s">
        <v>171</v>
      </c>
      <c r="K69" s="82" t="s">
        <v>1604</v>
      </c>
      <c r="L69" s="149" t="str">
        <f>VLOOKUP(K69,CódigosRetorno!$A$2:$B$1577,2,FALSE)</f>
        <v>El tipo de documento relacionado no es válido</v>
      </c>
      <c r="M69" s="165" t="s">
        <v>163</v>
      </c>
      <c r="N69" s="318"/>
    </row>
    <row r="70" spans="1:14" ht="24" x14ac:dyDescent="0.35">
      <c r="A70" s="318"/>
      <c r="B70" s="867">
        <f>+B68+1</f>
        <v>38</v>
      </c>
      <c r="C70" s="866" t="s">
        <v>6272</v>
      </c>
      <c r="D70" s="868" t="s">
        <v>14</v>
      </c>
      <c r="E70" s="867" t="s">
        <v>4</v>
      </c>
      <c r="F70" s="867" t="s">
        <v>41</v>
      </c>
      <c r="G70" s="867" t="s">
        <v>52</v>
      </c>
      <c r="H70" s="880" t="s">
        <v>3033</v>
      </c>
      <c r="I70" s="169" t="s">
        <v>3087</v>
      </c>
      <c r="J70" s="643" t="s">
        <v>171</v>
      </c>
      <c r="K70" s="82" t="s">
        <v>1603</v>
      </c>
      <c r="L70" s="149" t="str">
        <f>VLOOKUP(K70,CódigosRetorno!$A$2:$B$1577,2,FALSE)</f>
        <v>El XML no contiene el tag o no existe información del número de documento relacionado</v>
      </c>
      <c r="M70" s="165" t="s">
        <v>163</v>
      </c>
      <c r="N70" s="318"/>
    </row>
    <row r="71" spans="1:14" ht="24" x14ac:dyDescent="0.35">
      <c r="A71" s="318"/>
      <c r="B71" s="867"/>
      <c r="C71" s="866"/>
      <c r="D71" s="871"/>
      <c r="E71" s="867"/>
      <c r="F71" s="867"/>
      <c r="G71" s="867"/>
      <c r="H71" s="884"/>
      <c r="I71" s="383" t="s">
        <v>5586</v>
      </c>
      <c r="J71" s="387" t="s">
        <v>171</v>
      </c>
      <c r="K71" s="388" t="s">
        <v>1602</v>
      </c>
      <c r="L71" s="149" t="str">
        <f>VLOOKUP(K71,CódigosRetorno!$A$2:$B$1577,2,FALSE)</f>
        <v>El número de documento relacionado no está permitido o no es valido</v>
      </c>
      <c r="M71" s="165" t="s">
        <v>163</v>
      </c>
      <c r="N71" s="318"/>
    </row>
    <row r="72" spans="1:14" ht="42" customHeight="1" x14ac:dyDescent="0.35">
      <c r="A72" s="318"/>
      <c r="B72" s="867"/>
      <c r="C72" s="866"/>
      <c r="D72" s="871"/>
      <c r="E72" s="867"/>
      <c r="F72" s="867"/>
      <c r="G72" s="867"/>
      <c r="H72" s="884"/>
      <c r="I72" s="847" t="s">
        <v>5582</v>
      </c>
      <c r="J72" s="842" t="s">
        <v>171</v>
      </c>
      <c r="K72" s="844" t="s">
        <v>1602</v>
      </c>
      <c r="L72" s="149" t="str">
        <f>VLOOKUP(K72,CódigosRetorno!$A$2:$B$1577,2,FALSE)</f>
        <v>El número de documento relacionado no está permitido o no es valido</v>
      </c>
      <c r="M72" s="165" t="s">
        <v>163</v>
      </c>
      <c r="N72" s="318"/>
    </row>
    <row r="73" spans="1:14" ht="48" x14ac:dyDescent="0.35">
      <c r="A73" s="318"/>
      <c r="B73" s="867"/>
      <c r="C73" s="866"/>
      <c r="D73" s="871"/>
      <c r="E73" s="867"/>
      <c r="F73" s="867"/>
      <c r="G73" s="867"/>
      <c r="H73" s="884"/>
      <c r="I73" s="169" t="s">
        <v>3132</v>
      </c>
      <c r="J73" s="643" t="s">
        <v>171</v>
      </c>
      <c r="K73" s="82" t="s">
        <v>1713</v>
      </c>
      <c r="L73" s="149" t="str">
        <f>VLOOKUP(K73,CódigosRetorno!$A$2:$B$1577,2,FALSE)</f>
        <v>El comprobante electrónico enviado no se encuentra registrado en la SUNAT.</v>
      </c>
      <c r="M73" s="165" t="s">
        <v>388</v>
      </c>
      <c r="N73" s="318"/>
    </row>
    <row r="74" spans="1:14" ht="48" x14ac:dyDescent="0.35">
      <c r="A74" s="318"/>
      <c r="B74" s="867"/>
      <c r="C74" s="866"/>
      <c r="D74" s="871"/>
      <c r="E74" s="867"/>
      <c r="F74" s="867"/>
      <c r="G74" s="867"/>
      <c r="H74" s="884"/>
      <c r="I74" s="169" t="s">
        <v>3053</v>
      </c>
      <c r="J74" s="643" t="s">
        <v>171</v>
      </c>
      <c r="K74" s="82" t="s">
        <v>1713</v>
      </c>
      <c r="L74" s="149" t="str">
        <f>VLOOKUP(K74,CódigosRetorno!$A$2:$B$1577,2,FALSE)</f>
        <v>El comprobante electrónico enviado no se encuentra registrado en la SUNAT.</v>
      </c>
      <c r="M74" s="165" t="s">
        <v>388</v>
      </c>
      <c r="N74" s="318"/>
    </row>
    <row r="75" spans="1:14" ht="60" x14ac:dyDescent="0.35">
      <c r="A75" s="318"/>
      <c r="B75" s="867"/>
      <c r="C75" s="866"/>
      <c r="D75" s="871"/>
      <c r="E75" s="867"/>
      <c r="F75" s="867"/>
      <c r="G75" s="867"/>
      <c r="H75" s="884"/>
      <c r="I75" s="169" t="s">
        <v>3050</v>
      </c>
      <c r="J75" s="643" t="s">
        <v>1072</v>
      </c>
      <c r="K75" s="82" t="s">
        <v>5046</v>
      </c>
      <c r="L75" s="149" t="str">
        <f>VLOOKUP(K75,CódigosRetorno!$A$2:$B$1577,2,FALSE)</f>
        <v>El Comprobante de Pago no está autorizado en los Sistemas de la SUNAT.</v>
      </c>
      <c r="M75" s="165" t="s">
        <v>410</v>
      </c>
      <c r="N75" s="318"/>
    </row>
    <row r="76" spans="1:14" ht="48" x14ac:dyDescent="0.35">
      <c r="A76" s="318"/>
      <c r="B76" s="165">
        <f>+B70+1</f>
        <v>39</v>
      </c>
      <c r="C76" s="166" t="s">
        <v>6273</v>
      </c>
      <c r="D76" s="165" t="s">
        <v>14</v>
      </c>
      <c r="E76" s="165" t="s">
        <v>4</v>
      </c>
      <c r="F76" s="165" t="s">
        <v>20</v>
      </c>
      <c r="G76" s="165" t="s">
        <v>21</v>
      </c>
      <c r="H76" s="167" t="s">
        <v>938</v>
      </c>
      <c r="I76" s="169" t="s">
        <v>6274</v>
      </c>
      <c r="J76" s="643" t="s">
        <v>171</v>
      </c>
      <c r="K76" s="82" t="s">
        <v>1711</v>
      </c>
      <c r="L76" s="149" t="str">
        <f>VLOOKUP(K76,CódigosRetorno!$A$2:$B$1577,2,FALSE)</f>
        <v>La fecha de emisión, Importe total del comprobante y la moneda del comprobante electrónico enviado no son los registrados en los Sistemas de SUNAT.</v>
      </c>
      <c r="M76" s="165" t="s">
        <v>388</v>
      </c>
      <c r="N76" s="318"/>
    </row>
    <row r="77" spans="1:14" ht="24" x14ac:dyDescent="0.35">
      <c r="A77" s="318"/>
      <c r="B77" s="867">
        <f>+B76+1</f>
        <v>40</v>
      </c>
      <c r="C77" s="866" t="s">
        <v>6239</v>
      </c>
      <c r="D77" s="868" t="s">
        <v>14</v>
      </c>
      <c r="E77" s="867" t="s">
        <v>4</v>
      </c>
      <c r="F77" s="867" t="s">
        <v>11</v>
      </c>
      <c r="G77" s="867" t="s">
        <v>15</v>
      </c>
      <c r="H77" s="880" t="s">
        <v>939</v>
      </c>
      <c r="I77" s="169" t="s">
        <v>3126</v>
      </c>
      <c r="J77" s="643" t="s">
        <v>171</v>
      </c>
      <c r="K77" s="82" t="s">
        <v>1600</v>
      </c>
      <c r="L77" s="149" t="str">
        <f>VLOOKUP(K77,CódigosRetorno!$A$2:$B$1577,2,FALSE)</f>
        <v>El dato ingresado en el importe total documento relacionado debe ser numérico mayor a cero</v>
      </c>
      <c r="M77" s="165" t="s">
        <v>163</v>
      </c>
      <c r="N77" s="318"/>
    </row>
    <row r="78" spans="1:14" ht="48" x14ac:dyDescent="0.35">
      <c r="A78" s="318"/>
      <c r="B78" s="867"/>
      <c r="C78" s="866"/>
      <c r="D78" s="869"/>
      <c r="E78" s="867"/>
      <c r="F78" s="867"/>
      <c r="G78" s="867"/>
      <c r="H78" s="881"/>
      <c r="I78" s="474" t="s">
        <v>3052</v>
      </c>
      <c r="J78" s="475" t="s">
        <v>171</v>
      </c>
      <c r="K78" s="434" t="s">
        <v>1711</v>
      </c>
      <c r="L78" s="149" t="str">
        <f>VLOOKUP(K78,CódigosRetorno!$A$2:$B$1577,2,FALSE)</f>
        <v>La fecha de emisión, Importe total del comprobante y la moneda del comprobante electrónico enviado no son los registrados en los Sistemas de SUNAT.</v>
      </c>
      <c r="M78" s="165" t="s">
        <v>388</v>
      </c>
      <c r="N78" s="318"/>
    </row>
    <row r="79" spans="1:14" ht="48" x14ac:dyDescent="0.35">
      <c r="A79" s="318"/>
      <c r="B79" s="165">
        <f>+B77+1</f>
        <v>41</v>
      </c>
      <c r="C79" s="166" t="s">
        <v>6240</v>
      </c>
      <c r="D79" s="165" t="s">
        <v>14</v>
      </c>
      <c r="E79" s="165" t="s">
        <v>4</v>
      </c>
      <c r="F79" s="165" t="s">
        <v>12</v>
      </c>
      <c r="G79" s="165" t="s">
        <v>5742</v>
      </c>
      <c r="H79" s="167" t="s">
        <v>3034</v>
      </c>
      <c r="I79" s="474" t="s">
        <v>3051</v>
      </c>
      <c r="J79" s="475" t="s">
        <v>171</v>
      </c>
      <c r="K79" s="434" t="s">
        <v>1711</v>
      </c>
      <c r="L79" s="149" t="str">
        <f>VLOOKUP(K79,CódigosRetorno!$A$2:$B$1577,2,FALSE)</f>
        <v>La fecha de emisión, Importe total del comprobante y la moneda del comprobante electrónico enviado no son los registrados en los Sistemas de SUNAT.</v>
      </c>
      <c r="M79" s="165" t="s">
        <v>388</v>
      </c>
      <c r="N79" s="318"/>
    </row>
    <row r="80" spans="1:14" x14ac:dyDescent="0.35">
      <c r="A80" s="318"/>
      <c r="B80" s="203" t="s">
        <v>6247</v>
      </c>
      <c r="C80" s="196"/>
      <c r="D80" s="207"/>
      <c r="E80" s="207" t="s">
        <v>163</v>
      </c>
      <c r="F80" s="207" t="s">
        <v>163</v>
      </c>
      <c r="G80" s="207" t="s">
        <v>163</v>
      </c>
      <c r="H80" s="208" t="s">
        <v>163</v>
      </c>
      <c r="I80" s="206" t="s">
        <v>163</v>
      </c>
      <c r="J80" s="205" t="s">
        <v>163</v>
      </c>
      <c r="K80" s="195" t="s">
        <v>163</v>
      </c>
      <c r="L80" s="178" t="str">
        <f>VLOOKUP(K80,CódigosRetorno!$A$2:$B$1577,2,FALSE)</f>
        <v>-</v>
      </c>
      <c r="M80" s="205" t="s">
        <v>163</v>
      </c>
      <c r="N80" s="318"/>
    </row>
    <row r="81" spans="1:14" ht="24" x14ac:dyDescent="0.35">
      <c r="A81" s="318"/>
      <c r="B81" s="868">
        <f>+B79+1</f>
        <v>42</v>
      </c>
      <c r="C81" s="880" t="s">
        <v>940</v>
      </c>
      <c r="D81" s="868" t="s">
        <v>14</v>
      </c>
      <c r="E81" s="868" t="s">
        <v>4</v>
      </c>
      <c r="F81" s="868" t="s">
        <v>137</v>
      </c>
      <c r="G81" s="868" t="s">
        <v>21</v>
      </c>
      <c r="H81" s="880" t="s">
        <v>941</v>
      </c>
      <c r="I81" s="169" t="s">
        <v>3009</v>
      </c>
      <c r="J81" s="643" t="s">
        <v>171</v>
      </c>
      <c r="K81" s="82" t="s">
        <v>1594</v>
      </c>
      <c r="L81" s="149" t="str">
        <f>VLOOKUP(K81,CódigosRetorno!$A$2:$B$1577,2,FALSE)</f>
        <v>El XML no contiene el tag o no existe información de la fecha de cobro del documento Relacionado</v>
      </c>
      <c r="M81" s="165" t="s">
        <v>163</v>
      </c>
      <c r="N81" s="318"/>
    </row>
    <row r="82" spans="1:14" ht="36" x14ac:dyDescent="0.35">
      <c r="A82" s="318"/>
      <c r="B82" s="871"/>
      <c r="C82" s="884"/>
      <c r="D82" s="871"/>
      <c r="E82" s="871"/>
      <c r="F82" s="871"/>
      <c r="G82" s="871"/>
      <c r="H82" s="884"/>
      <c r="I82" s="169" t="s">
        <v>6280</v>
      </c>
      <c r="J82" s="643" t="s">
        <v>171</v>
      </c>
      <c r="K82" s="82" t="s">
        <v>1650</v>
      </c>
      <c r="L82" s="149" t="str">
        <f>VLOOKUP(K82,CódigosRetorno!$A$2:$B$1577,2,FALSE)</f>
        <v>La fecha de cobro de cada documento relacionado deben ser del mismo Periodo (mm/aaaa), asimismo estas fechas podrán ser menores o iguales a la fecha de emisión del comprobante de percepción</v>
      </c>
      <c r="M82" s="165" t="s">
        <v>163</v>
      </c>
      <c r="N82" s="318"/>
    </row>
    <row r="83" spans="1:14" ht="36" x14ac:dyDescent="0.35">
      <c r="A83" s="318"/>
      <c r="B83" s="871"/>
      <c r="C83" s="884"/>
      <c r="D83" s="871"/>
      <c r="E83" s="871"/>
      <c r="F83" s="871"/>
      <c r="G83" s="871"/>
      <c r="H83" s="884"/>
      <c r="I83" s="169" t="s">
        <v>6592</v>
      </c>
      <c r="J83" s="643" t="s">
        <v>171</v>
      </c>
      <c r="K83" s="82" t="s">
        <v>1707</v>
      </c>
      <c r="L83" s="149" t="str">
        <f>VLOOKUP(K83,CódigosRetorno!$A$2:$B$1577,2,FALSE)</f>
        <v>La fecha de cobro debe estar entre el primer día calendario del mes al cual corresponde la fecha de emisión del comprobante de percepción o desde la fecha de emisión del comprobante relacionado.</v>
      </c>
      <c r="M83" s="165" t="s">
        <v>163</v>
      </c>
      <c r="N83" s="318"/>
    </row>
    <row r="84" spans="1:14" ht="36" x14ac:dyDescent="0.35">
      <c r="A84" s="318"/>
      <c r="B84" s="871"/>
      <c r="C84" s="884"/>
      <c r="D84" s="871"/>
      <c r="E84" s="871"/>
      <c r="F84" s="871"/>
      <c r="G84" s="871"/>
      <c r="H84" s="884"/>
      <c r="I84" s="169" t="s">
        <v>6593</v>
      </c>
      <c r="J84" s="643" t="s">
        <v>171</v>
      </c>
      <c r="K84" s="82" t="s">
        <v>1707</v>
      </c>
      <c r="L84" s="149" t="str">
        <f>VLOOKUP(K84,CódigosRetorno!$A$2:$B$1577,2,FALSE)</f>
        <v>La fecha de cobro debe estar entre el primer día calendario del mes al cual corresponde la fecha de emisión del comprobante de percepción o desde la fecha de emisión del comprobante relacionado.</v>
      </c>
      <c r="M84" s="165" t="s">
        <v>163</v>
      </c>
      <c r="N84" s="318"/>
    </row>
    <row r="85" spans="1:14" ht="36" x14ac:dyDescent="0.35">
      <c r="A85" s="318"/>
      <c r="B85" s="871"/>
      <c r="C85" s="884"/>
      <c r="D85" s="871"/>
      <c r="E85" s="871"/>
      <c r="F85" s="871"/>
      <c r="G85" s="871"/>
      <c r="H85" s="884"/>
      <c r="I85" s="169" t="s">
        <v>6597</v>
      </c>
      <c r="J85" s="643" t="s">
        <v>171</v>
      </c>
      <c r="K85" s="82" t="s">
        <v>1707</v>
      </c>
      <c r="L85" s="149" t="str">
        <f>VLOOKUP(K85,CódigosRetorno!$A$2:$B$1577,2,FALSE)</f>
        <v>La fecha de cobro debe estar entre el primer día calendario del mes al cual corresponde la fecha de emisión del comprobante de percepción o desde la fecha de emisión del comprobante relacionado.</v>
      </c>
      <c r="M85" s="165" t="s">
        <v>163</v>
      </c>
      <c r="N85" s="318"/>
    </row>
    <row r="86" spans="1:14" ht="36" x14ac:dyDescent="0.35">
      <c r="A86" s="318"/>
      <c r="B86" s="869"/>
      <c r="C86" s="881"/>
      <c r="D86" s="869"/>
      <c r="E86" s="869"/>
      <c r="F86" s="869"/>
      <c r="G86" s="869"/>
      <c r="H86" s="881"/>
      <c r="I86" s="169" t="s">
        <v>6594</v>
      </c>
      <c r="J86" s="643" t="s">
        <v>171</v>
      </c>
      <c r="K86" s="82" t="s">
        <v>1707</v>
      </c>
      <c r="L86" s="149" t="str">
        <f>VLOOKUP(K86,CódigosRetorno!$A$2:$B$1577,2,FALSE)</f>
        <v>La fecha de cobro debe estar entre el primer día calendario del mes al cual corresponde la fecha de emisión del comprobante de percepción o desde la fecha de emisión del comprobante relacionado.</v>
      </c>
      <c r="M86" s="165" t="s">
        <v>163</v>
      </c>
      <c r="N86" s="318"/>
    </row>
    <row r="87" spans="1:14" x14ac:dyDescent="0.35">
      <c r="A87" s="318"/>
      <c r="B87" s="867">
        <f>+B81+1</f>
        <v>43</v>
      </c>
      <c r="C87" s="866" t="s">
        <v>942</v>
      </c>
      <c r="D87" s="868" t="s">
        <v>14</v>
      </c>
      <c r="E87" s="867" t="s">
        <v>4</v>
      </c>
      <c r="F87" s="867" t="s">
        <v>843</v>
      </c>
      <c r="G87" s="867"/>
      <c r="H87" s="880" t="s">
        <v>943</v>
      </c>
      <c r="I87" s="169" t="s">
        <v>3074</v>
      </c>
      <c r="J87" s="643" t="s">
        <v>171</v>
      </c>
      <c r="K87" s="82" t="s">
        <v>1599</v>
      </c>
      <c r="L87" s="149" t="str">
        <f>VLOOKUP(K87,CódigosRetorno!$A$2:$B$1577,2,FALSE)</f>
        <v>El XML no contiene el tag o no existe información del número de cobro</v>
      </c>
      <c r="M87" s="165" t="s">
        <v>163</v>
      </c>
      <c r="N87" s="318"/>
    </row>
    <row r="88" spans="1:14" ht="24" x14ac:dyDescent="0.35">
      <c r="A88" s="318"/>
      <c r="B88" s="867"/>
      <c r="C88" s="866"/>
      <c r="D88" s="871"/>
      <c r="E88" s="867"/>
      <c r="F88" s="867"/>
      <c r="G88" s="867"/>
      <c r="H88" s="884"/>
      <c r="I88" s="169" t="s">
        <v>3010</v>
      </c>
      <c r="J88" s="643" t="s">
        <v>171</v>
      </c>
      <c r="K88" s="82" t="s">
        <v>1598</v>
      </c>
      <c r="L88" s="149" t="str">
        <f>VLOOKUP(K88,CódigosRetorno!$A$2:$B$1577,2,FALSE)</f>
        <v>El dato ingresado en el número de cobro no es válido</v>
      </c>
      <c r="M88" s="165" t="s">
        <v>163</v>
      </c>
      <c r="N88" s="318"/>
    </row>
    <row r="89" spans="1:14" ht="24" x14ac:dyDescent="0.35">
      <c r="A89" s="318"/>
      <c r="B89" s="867"/>
      <c r="C89" s="866"/>
      <c r="D89" s="869"/>
      <c r="E89" s="867"/>
      <c r="F89" s="867"/>
      <c r="G89" s="867"/>
      <c r="H89" s="881"/>
      <c r="I89" s="383" t="s">
        <v>6496</v>
      </c>
      <c r="J89" s="387" t="s">
        <v>171</v>
      </c>
      <c r="K89" s="388" t="s">
        <v>1682</v>
      </c>
      <c r="L89" s="149" t="str">
        <f>VLOOKUP(K89,CódigosRetorno!$A$2:$B$1577,2,FALSE)</f>
        <v>El Nro. de documento con el número de pago ya se encuentra en la Relación de Documentos Relacionados agregados.</v>
      </c>
      <c r="M89" s="165" t="s">
        <v>163</v>
      </c>
      <c r="N89" s="318"/>
    </row>
    <row r="90" spans="1:14" x14ac:dyDescent="0.35">
      <c r="A90" s="318"/>
      <c r="B90" s="867">
        <f>+B87+1</f>
        <v>44</v>
      </c>
      <c r="C90" s="866" t="s">
        <v>3054</v>
      </c>
      <c r="D90" s="868" t="s">
        <v>14</v>
      </c>
      <c r="E90" s="867" t="s">
        <v>4</v>
      </c>
      <c r="F90" s="867" t="s">
        <v>11</v>
      </c>
      <c r="G90" s="867" t="s">
        <v>15</v>
      </c>
      <c r="H90" s="880" t="s">
        <v>944</v>
      </c>
      <c r="I90" s="169" t="s">
        <v>3009</v>
      </c>
      <c r="J90" s="643" t="s">
        <v>171</v>
      </c>
      <c r="K90" s="82" t="s">
        <v>1597</v>
      </c>
      <c r="L90" s="149" t="str">
        <f>VLOOKUP(K90,CódigosRetorno!$A$2:$B$1577,2,FALSE)</f>
        <v>El XML no contiene el tag o no existe información del Importe del cobro</v>
      </c>
      <c r="M90" s="165" t="s">
        <v>163</v>
      </c>
      <c r="N90" s="318"/>
    </row>
    <row r="91" spans="1:14" ht="24" x14ac:dyDescent="0.35">
      <c r="A91" s="318"/>
      <c r="B91" s="867"/>
      <c r="C91" s="866"/>
      <c r="D91" s="869"/>
      <c r="E91" s="867"/>
      <c r="F91" s="867"/>
      <c r="G91" s="867"/>
      <c r="H91" s="881"/>
      <c r="I91" s="169" t="s">
        <v>3129</v>
      </c>
      <c r="J91" s="643" t="s">
        <v>171</v>
      </c>
      <c r="K91" s="82" t="s">
        <v>1596</v>
      </c>
      <c r="L91" s="149" t="str">
        <f>VLOOKUP(K91,CódigosRetorno!$A$2:$B$1577,2,FALSE)</f>
        <v>El dato ingresado en el Importe del cobro debe ser numérico mayor a cero</v>
      </c>
      <c r="M91" s="165" t="s">
        <v>163</v>
      </c>
      <c r="N91" s="318"/>
    </row>
    <row r="92" spans="1:14" ht="24" x14ac:dyDescent="0.35">
      <c r="A92" s="318"/>
      <c r="B92" s="165">
        <f>+B90+1</f>
        <v>45</v>
      </c>
      <c r="C92" s="166" t="s">
        <v>6275</v>
      </c>
      <c r="D92" s="165" t="s">
        <v>14</v>
      </c>
      <c r="E92" s="165" t="s">
        <v>4</v>
      </c>
      <c r="F92" s="165" t="s">
        <v>12</v>
      </c>
      <c r="G92" s="165" t="s">
        <v>5742</v>
      </c>
      <c r="H92" s="166" t="s">
        <v>3035</v>
      </c>
      <c r="I92" s="169" t="s">
        <v>3011</v>
      </c>
      <c r="J92" s="643" t="s">
        <v>171</v>
      </c>
      <c r="K92" s="82" t="s">
        <v>1715</v>
      </c>
      <c r="L92" s="149" t="str">
        <f>VLOOKUP(K92,CódigosRetorno!$A$2:$B$1577,2,FALSE)</f>
        <v>La moneda del importe de cobro debe ser la misma que la del documento relacionado.</v>
      </c>
      <c r="M92" s="165" t="s">
        <v>163</v>
      </c>
      <c r="N92" s="318"/>
    </row>
    <row r="93" spans="1:14" x14ac:dyDescent="0.35">
      <c r="A93" s="318"/>
      <c r="B93" s="203" t="s">
        <v>3021</v>
      </c>
      <c r="C93" s="196"/>
      <c r="D93" s="207"/>
      <c r="E93" s="207" t="s">
        <v>163</v>
      </c>
      <c r="F93" s="207" t="s">
        <v>163</v>
      </c>
      <c r="G93" s="207" t="s">
        <v>163</v>
      </c>
      <c r="H93" s="208" t="s">
        <v>163</v>
      </c>
      <c r="I93" s="206" t="s">
        <v>163</v>
      </c>
      <c r="J93" s="207" t="s">
        <v>163</v>
      </c>
      <c r="K93" s="209" t="s">
        <v>163</v>
      </c>
      <c r="L93" s="178" t="str">
        <f>VLOOKUP(K93,CódigosRetorno!$A$2:$B$1577,2,FALSE)</f>
        <v>-</v>
      </c>
      <c r="M93" s="207" t="s">
        <v>163</v>
      </c>
      <c r="N93" s="318"/>
    </row>
    <row r="94" spans="1:14" ht="24" x14ac:dyDescent="0.35">
      <c r="A94" s="318"/>
      <c r="B94" s="867">
        <f>+B92+1</f>
        <v>46</v>
      </c>
      <c r="C94" s="866" t="s">
        <v>6276</v>
      </c>
      <c r="D94" s="868" t="s">
        <v>14</v>
      </c>
      <c r="E94" s="867" t="s">
        <v>4</v>
      </c>
      <c r="F94" s="867" t="s">
        <v>11</v>
      </c>
      <c r="G94" s="867" t="s">
        <v>15</v>
      </c>
      <c r="H94" s="880" t="s">
        <v>947</v>
      </c>
      <c r="I94" s="169" t="s">
        <v>3127</v>
      </c>
      <c r="J94" s="643" t="s">
        <v>171</v>
      </c>
      <c r="K94" s="82" t="s">
        <v>1591</v>
      </c>
      <c r="L94" s="149" t="str">
        <f>VLOOKUP(K94,CódigosRetorno!$A$2:$B$1577,2,FALSE)</f>
        <v>El dato ingresado en el Importe percibido debe ser numérico mayor a cero</v>
      </c>
      <c r="M94" s="165" t="s">
        <v>163</v>
      </c>
      <c r="N94" s="318"/>
    </row>
    <row r="95" spans="1:14" ht="36" x14ac:dyDescent="0.35">
      <c r="A95" s="318"/>
      <c r="B95" s="867"/>
      <c r="C95" s="866"/>
      <c r="D95" s="871"/>
      <c r="E95" s="867"/>
      <c r="F95" s="867"/>
      <c r="G95" s="867"/>
      <c r="H95" s="884"/>
      <c r="I95" s="169" t="s">
        <v>6265</v>
      </c>
      <c r="J95" s="643" t="s">
        <v>171</v>
      </c>
      <c r="K95" s="82" t="s">
        <v>1714</v>
      </c>
      <c r="L95" s="149" t="str">
        <f>VLOOKUP(K95,CódigosRetorno!$A$2:$B$1577,2,FALSE)</f>
        <v>Los montos de pago, percibidos y montos cobrados consignados para el documento relacionado no son correctos.</v>
      </c>
      <c r="M95" s="165" t="s">
        <v>163</v>
      </c>
      <c r="N95" s="318"/>
    </row>
    <row r="96" spans="1:14" ht="48" x14ac:dyDescent="0.35">
      <c r="A96" s="318"/>
      <c r="B96" s="867"/>
      <c r="C96" s="866"/>
      <c r="D96" s="869"/>
      <c r="E96" s="867"/>
      <c r="F96" s="867"/>
      <c r="G96" s="867"/>
      <c r="H96" s="881"/>
      <c r="I96" s="169" t="s">
        <v>6266</v>
      </c>
      <c r="J96" s="643" t="s">
        <v>171</v>
      </c>
      <c r="K96" s="82" t="s">
        <v>1714</v>
      </c>
      <c r="L96" s="149" t="str">
        <f>VLOOKUP(K96,CódigosRetorno!$A$2:$B$1577,2,FALSE)</f>
        <v>Los montos de pago, percibidos y montos cobrados consignados para el documento relacionado no son correctos.</v>
      </c>
      <c r="M96" s="165" t="s">
        <v>163</v>
      </c>
      <c r="N96" s="318"/>
    </row>
    <row r="97" spans="1:14" ht="36" x14ac:dyDescent="0.35">
      <c r="A97" s="318"/>
      <c r="B97" s="165">
        <f>+B94+1</f>
        <v>47</v>
      </c>
      <c r="C97" s="166" t="s">
        <v>6277</v>
      </c>
      <c r="D97" s="165" t="s">
        <v>14</v>
      </c>
      <c r="E97" s="165" t="s">
        <v>4</v>
      </c>
      <c r="F97" s="165" t="s">
        <v>12</v>
      </c>
      <c r="G97" s="165" t="s">
        <v>5742</v>
      </c>
      <c r="H97" s="167" t="s">
        <v>3036</v>
      </c>
      <c r="I97" s="169" t="s">
        <v>3012</v>
      </c>
      <c r="J97" s="643" t="s">
        <v>171</v>
      </c>
      <c r="K97" s="82" t="s">
        <v>1589</v>
      </c>
      <c r="L97" s="149" t="str">
        <f>VLOOKUP(K97,CódigosRetorno!$A$2:$B$1577,2,FALSE)</f>
        <v>El valor de la moneda de importe percibido debe ser PEN</v>
      </c>
      <c r="M97" s="165" t="s">
        <v>163</v>
      </c>
      <c r="N97" s="318"/>
    </row>
    <row r="98" spans="1:14" ht="36" x14ac:dyDescent="0.35">
      <c r="A98" s="318"/>
      <c r="B98" s="165">
        <f>+B97+1</f>
        <v>48</v>
      </c>
      <c r="C98" s="166" t="s">
        <v>3022</v>
      </c>
      <c r="D98" s="165" t="s">
        <v>14</v>
      </c>
      <c r="E98" s="165" t="s">
        <v>4</v>
      </c>
      <c r="F98" s="165" t="s">
        <v>137</v>
      </c>
      <c r="G98" s="165" t="s">
        <v>21</v>
      </c>
      <c r="H98" s="166" t="s">
        <v>948</v>
      </c>
      <c r="I98" s="639" t="s">
        <v>2514</v>
      </c>
      <c r="J98" s="636" t="s">
        <v>163</v>
      </c>
      <c r="K98" s="642" t="s">
        <v>163</v>
      </c>
      <c r="L98" s="149" t="str">
        <f>VLOOKUP(K98,CódigosRetorno!$A$2:$B$1577,2,FALSE)</f>
        <v>-</v>
      </c>
      <c r="M98" s="165" t="s">
        <v>163</v>
      </c>
      <c r="N98" s="318"/>
    </row>
    <row r="99" spans="1:14" ht="24" x14ac:dyDescent="0.35">
      <c r="A99" s="318"/>
      <c r="B99" s="867">
        <f>B98+1</f>
        <v>49</v>
      </c>
      <c r="C99" s="866" t="s">
        <v>3048</v>
      </c>
      <c r="D99" s="868" t="s">
        <v>14</v>
      </c>
      <c r="E99" s="867" t="s">
        <v>4</v>
      </c>
      <c r="F99" s="867" t="s">
        <v>11</v>
      </c>
      <c r="G99" s="867" t="s">
        <v>15</v>
      </c>
      <c r="H99" s="880" t="s">
        <v>3133</v>
      </c>
      <c r="I99" s="169" t="s">
        <v>3127</v>
      </c>
      <c r="J99" s="643" t="s">
        <v>171</v>
      </c>
      <c r="K99" s="82" t="s">
        <v>1585</v>
      </c>
      <c r="L99" s="149" t="str">
        <f>VLOOKUP(K99,CódigosRetorno!$A$2:$B$1577,2,FALSE)</f>
        <v>El dato ingresado en el Monto total a cobrar debe ser numérico mayor a cero</v>
      </c>
      <c r="M99" s="165" t="s">
        <v>163</v>
      </c>
      <c r="N99" s="318"/>
    </row>
    <row r="100" spans="1:14" ht="36" x14ac:dyDescent="0.35">
      <c r="A100" s="318"/>
      <c r="B100" s="867"/>
      <c r="C100" s="866"/>
      <c r="D100" s="871"/>
      <c r="E100" s="867"/>
      <c r="F100" s="867"/>
      <c r="G100" s="867"/>
      <c r="H100" s="884"/>
      <c r="I100" s="169" t="s">
        <v>6595</v>
      </c>
      <c r="J100" s="643" t="s">
        <v>171</v>
      </c>
      <c r="K100" s="82" t="s">
        <v>1714</v>
      </c>
      <c r="L100" s="149" t="str">
        <f>VLOOKUP(K100,CódigosRetorno!$A$2:$B$1577,2,FALSE)</f>
        <v>Los montos de pago, percibidos y montos cobrados consignados para el documento relacionado no son correctos.</v>
      </c>
      <c r="M100" s="165" t="s">
        <v>163</v>
      </c>
      <c r="N100" s="318"/>
    </row>
    <row r="101" spans="1:14" ht="36" x14ac:dyDescent="0.35">
      <c r="A101" s="318"/>
      <c r="B101" s="867"/>
      <c r="C101" s="866"/>
      <c r="D101" s="869"/>
      <c r="E101" s="867"/>
      <c r="F101" s="867"/>
      <c r="G101" s="867"/>
      <c r="H101" s="881"/>
      <c r="I101" s="169" t="s">
        <v>6596</v>
      </c>
      <c r="J101" s="643" t="s">
        <v>171</v>
      </c>
      <c r="K101" s="82" t="s">
        <v>1714</v>
      </c>
      <c r="L101" s="149" t="str">
        <f>VLOOKUP(K101,CódigosRetorno!$A$2:$B$1577,2,FALSE)</f>
        <v>Los montos de pago, percibidos y montos cobrados consignados para el documento relacionado no son correctos.</v>
      </c>
      <c r="M101" s="165" t="s">
        <v>163</v>
      </c>
      <c r="N101" s="318"/>
    </row>
    <row r="102" spans="1:14" ht="36" x14ac:dyDescent="0.35">
      <c r="A102" s="318"/>
      <c r="B102" s="165">
        <f>+B99+1</f>
        <v>50</v>
      </c>
      <c r="C102" s="166" t="s">
        <v>6260</v>
      </c>
      <c r="D102" s="165" t="s">
        <v>14</v>
      </c>
      <c r="E102" s="165" t="s">
        <v>4</v>
      </c>
      <c r="F102" s="165" t="s">
        <v>12</v>
      </c>
      <c r="G102" s="165" t="s">
        <v>5742</v>
      </c>
      <c r="H102" s="167" t="s">
        <v>3134</v>
      </c>
      <c r="I102" s="169" t="s">
        <v>3012</v>
      </c>
      <c r="J102" s="643" t="s">
        <v>171</v>
      </c>
      <c r="K102" s="82" t="s">
        <v>1583</v>
      </c>
      <c r="L102" s="149" t="str">
        <f>VLOOKUP(K102,CódigosRetorno!$A$2:$B$1577,2,FALSE)</f>
        <v>El valor de la moneda del Monto total a cobrar debe ser PEN</v>
      </c>
      <c r="M102" s="165" t="s">
        <v>163</v>
      </c>
      <c r="N102" s="318"/>
    </row>
    <row r="103" spans="1:14" x14ac:dyDescent="0.35">
      <c r="A103" s="318"/>
      <c r="B103" s="186" t="s">
        <v>6246</v>
      </c>
      <c r="C103" s="196"/>
      <c r="D103" s="185"/>
      <c r="E103" s="185" t="s">
        <v>163</v>
      </c>
      <c r="F103" s="185" t="s">
        <v>163</v>
      </c>
      <c r="G103" s="185" t="s">
        <v>163</v>
      </c>
      <c r="H103" s="179" t="s">
        <v>163</v>
      </c>
      <c r="I103" s="206" t="s">
        <v>163</v>
      </c>
      <c r="J103" s="205" t="s">
        <v>163</v>
      </c>
      <c r="K103" s="195" t="s">
        <v>163</v>
      </c>
      <c r="L103" s="178" t="str">
        <f>VLOOKUP(K103,CódigosRetorno!$A$2:$B$1577,2,FALSE)</f>
        <v>-</v>
      </c>
      <c r="M103" s="205" t="s">
        <v>163</v>
      </c>
      <c r="N103" s="318"/>
    </row>
    <row r="104" spans="1:14" ht="24" x14ac:dyDescent="0.35">
      <c r="A104" s="318"/>
      <c r="B104" s="867">
        <f>+B102+1</f>
        <v>51</v>
      </c>
      <c r="C104" s="870" t="s">
        <v>6278</v>
      </c>
      <c r="D104" s="878" t="s">
        <v>14</v>
      </c>
      <c r="E104" s="876" t="s">
        <v>8</v>
      </c>
      <c r="F104" s="876" t="s">
        <v>12</v>
      </c>
      <c r="G104" s="867" t="s">
        <v>5742</v>
      </c>
      <c r="H104" s="887" t="s">
        <v>3037</v>
      </c>
      <c r="I104" s="169" t="s">
        <v>6257</v>
      </c>
      <c r="J104" s="643" t="s">
        <v>171</v>
      </c>
      <c r="K104" s="82" t="s">
        <v>1577</v>
      </c>
      <c r="L104" s="149" t="str">
        <f>VLOOKUP(K104,CódigosRetorno!$A$2:$B$1577,2,FALSE)</f>
        <v>El XML no contiene el tag o no existe información de la moneda de referencia para el tipo de cambio</v>
      </c>
      <c r="M104" s="165" t="s">
        <v>163</v>
      </c>
      <c r="N104" s="318"/>
    </row>
    <row r="105" spans="1:14" ht="24" x14ac:dyDescent="0.35">
      <c r="A105" s="318"/>
      <c r="B105" s="867"/>
      <c r="C105" s="870"/>
      <c r="D105" s="879"/>
      <c r="E105" s="876"/>
      <c r="F105" s="876"/>
      <c r="G105" s="867"/>
      <c r="H105" s="888"/>
      <c r="I105" s="169" t="s">
        <v>6258</v>
      </c>
      <c r="J105" s="643" t="s">
        <v>171</v>
      </c>
      <c r="K105" s="82" t="s">
        <v>1545</v>
      </c>
      <c r="L105" s="149" t="str">
        <f>VLOOKUP(K105,CódigosRetorno!$A$2:$B$1577,2,FALSE)</f>
        <v>La moneda de referencia para el tipo de cambio debe ser la misma que la del documento relacionado</v>
      </c>
      <c r="M105" s="165" t="s">
        <v>163</v>
      </c>
      <c r="N105" s="318"/>
    </row>
    <row r="106" spans="1:14" ht="24" customHeight="1" x14ac:dyDescent="0.35">
      <c r="A106" s="318"/>
      <c r="B106" s="165">
        <f>+B104+1</f>
        <v>52</v>
      </c>
      <c r="C106" s="149" t="s">
        <v>6279</v>
      </c>
      <c r="D106" s="148" t="s">
        <v>14</v>
      </c>
      <c r="E106" s="148" t="s">
        <v>8</v>
      </c>
      <c r="F106" s="148" t="s">
        <v>12</v>
      </c>
      <c r="G106" s="165" t="s">
        <v>5742</v>
      </c>
      <c r="H106" s="145" t="s">
        <v>3038</v>
      </c>
      <c r="I106" s="393" t="s">
        <v>5003</v>
      </c>
      <c r="J106" s="643" t="s">
        <v>171</v>
      </c>
      <c r="K106" s="82" t="s">
        <v>1581</v>
      </c>
      <c r="L106" s="149" t="str">
        <f>VLOOKUP(K106,CódigosRetorno!$A$2:$B$1577,2,FALSE)</f>
        <v>El valor de la moneda objetivo para la Tasa de Cambio debe ser PEN</v>
      </c>
      <c r="M106" s="165" t="s">
        <v>163</v>
      </c>
      <c r="N106" s="318"/>
    </row>
    <row r="107" spans="1:14" ht="24" x14ac:dyDescent="0.35">
      <c r="A107" s="318"/>
      <c r="B107" s="867">
        <f>+B106+1</f>
        <v>53</v>
      </c>
      <c r="C107" s="870" t="s">
        <v>6219</v>
      </c>
      <c r="D107" s="878" t="s">
        <v>14</v>
      </c>
      <c r="E107" s="876" t="s">
        <v>8</v>
      </c>
      <c r="F107" s="876" t="s">
        <v>854</v>
      </c>
      <c r="G107" s="876" t="s">
        <v>855</v>
      </c>
      <c r="H107" s="887" t="s">
        <v>949</v>
      </c>
      <c r="I107" s="169" t="s">
        <v>6257</v>
      </c>
      <c r="J107" s="643" t="s">
        <v>171</v>
      </c>
      <c r="K107" s="82" t="s">
        <v>1575</v>
      </c>
      <c r="L107" s="149" t="str">
        <f>VLOOKUP(K107,CódigosRetorno!$A$2:$B$1577,2,FALSE)</f>
        <v>El XML no contiene el tag o no existe información del tipo de cambio</v>
      </c>
      <c r="M107" s="165" t="s">
        <v>163</v>
      </c>
      <c r="N107" s="318"/>
    </row>
    <row r="108" spans="1:14" ht="24" x14ac:dyDescent="0.35">
      <c r="A108" s="318"/>
      <c r="B108" s="867"/>
      <c r="C108" s="870"/>
      <c r="D108" s="879"/>
      <c r="E108" s="876"/>
      <c r="F108" s="876"/>
      <c r="G108" s="876"/>
      <c r="H108" s="888"/>
      <c r="I108" s="169" t="s">
        <v>3128</v>
      </c>
      <c r="J108" s="643" t="s">
        <v>171</v>
      </c>
      <c r="K108" s="82" t="s">
        <v>1580</v>
      </c>
      <c r="L108" s="149" t="str">
        <f>VLOOKUP(K108,CódigosRetorno!$A$2:$B$1577,2,FALSE)</f>
        <v>El dato ingresado en el tipo de cambio debe ser numérico mayor a cero</v>
      </c>
      <c r="M108" s="165" t="s">
        <v>163</v>
      </c>
      <c r="N108" s="318"/>
    </row>
    <row r="109" spans="1:14" ht="36" x14ac:dyDescent="0.35">
      <c r="A109" s="318"/>
      <c r="B109" s="165">
        <f>+B107+1</f>
        <v>54</v>
      </c>
      <c r="C109" s="149" t="s">
        <v>6220</v>
      </c>
      <c r="D109" s="148" t="s">
        <v>14</v>
      </c>
      <c r="E109" s="148" t="s">
        <v>8</v>
      </c>
      <c r="F109" s="148" t="s">
        <v>137</v>
      </c>
      <c r="G109" s="148" t="s">
        <v>21</v>
      </c>
      <c r="H109" s="149" t="s">
        <v>950</v>
      </c>
      <c r="I109" s="169" t="s">
        <v>6257</v>
      </c>
      <c r="J109" s="643" t="s">
        <v>171</v>
      </c>
      <c r="K109" s="82" t="s">
        <v>1574</v>
      </c>
      <c r="L109" s="149" t="str">
        <f>VLOOKUP(K109,CódigosRetorno!$A$2:$B$1577,2,FALSE)</f>
        <v>El XML no contiene el tag o no existe información de la fecha de cambio</v>
      </c>
      <c r="M109" s="165" t="s">
        <v>163</v>
      </c>
      <c r="N109" s="318"/>
    </row>
    <row r="110" spans="1:14" x14ac:dyDescent="0.35">
      <c r="A110" s="318"/>
      <c r="B110" s="316"/>
      <c r="C110" s="322"/>
      <c r="D110" s="303"/>
      <c r="E110" s="303"/>
      <c r="F110" s="303"/>
      <c r="G110" s="303"/>
      <c r="H110" s="322"/>
      <c r="I110" s="318"/>
      <c r="J110" s="324"/>
      <c r="K110" s="325"/>
      <c r="L110" s="318"/>
      <c r="M110" s="318"/>
      <c r="N110" s="318"/>
    </row>
  </sheetData>
  <mergeCells count="151">
    <mergeCell ref="D77:D78"/>
    <mergeCell ref="D81:D86"/>
    <mergeCell ref="D87:D89"/>
    <mergeCell ref="D90:D91"/>
    <mergeCell ref="D94:D96"/>
    <mergeCell ref="D99:D101"/>
    <mergeCell ref="D104:D105"/>
    <mergeCell ref="D107:D108"/>
    <mergeCell ref="B107:B108"/>
    <mergeCell ref="C107:C108"/>
    <mergeCell ref="B77:B78"/>
    <mergeCell ref="C77:C78"/>
    <mergeCell ref="E107:E108"/>
    <mergeCell ref="F107:F108"/>
    <mergeCell ref="G107:G108"/>
    <mergeCell ref="H107:H108"/>
    <mergeCell ref="B104:B105"/>
    <mergeCell ref="C104:C105"/>
    <mergeCell ref="E104:E105"/>
    <mergeCell ref="F104:F105"/>
    <mergeCell ref="G104:G105"/>
    <mergeCell ref="H104:H105"/>
    <mergeCell ref="E77:E78"/>
    <mergeCell ref="F77:F78"/>
    <mergeCell ref="G77:G78"/>
    <mergeCell ref="H77:H78"/>
    <mergeCell ref="B99:B101"/>
    <mergeCell ref="C99:C101"/>
    <mergeCell ref="E99:E101"/>
    <mergeCell ref="F99:F101"/>
    <mergeCell ref="G99:G101"/>
    <mergeCell ref="H99:H101"/>
    <mergeCell ref="B81:B86"/>
    <mergeCell ref="C81:C86"/>
    <mergeCell ref="E81:E86"/>
    <mergeCell ref="F81:F86"/>
    <mergeCell ref="G81:G86"/>
    <mergeCell ref="H81:H86"/>
    <mergeCell ref="B94:B96"/>
    <mergeCell ref="C94:C96"/>
    <mergeCell ref="E94:E96"/>
    <mergeCell ref="F94:F96"/>
    <mergeCell ref="G94:G96"/>
    <mergeCell ref="H94:H96"/>
    <mergeCell ref="B87:B89"/>
    <mergeCell ref="C87:C89"/>
    <mergeCell ref="E87:E89"/>
    <mergeCell ref="F87:F89"/>
    <mergeCell ref="G87:G89"/>
    <mergeCell ref="H87:H89"/>
    <mergeCell ref="B90:B91"/>
    <mergeCell ref="C90:C91"/>
    <mergeCell ref="E90:E91"/>
    <mergeCell ref="F90:F91"/>
    <mergeCell ref="G90:G91"/>
    <mergeCell ref="H90:H91"/>
    <mergeCell ref="H21:H22"/>
    <mergeCell ref="B18:B20"/>
    <mergeCell ref="C18:C20"/>
    <mergeCell ref="E18:E20"/>
    <mergeCell ref="F18:F20"/>
    <mergeCell ref="G18:G20"/>
    <mergeCell ref="H18:H20"/>
    <mergeCell ref="D18:D20"/>
    <mergeCell ref="D21:D22"/>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5:C66"/>
    <mergeCell ref="D65:D66"/>
    <mergeCell ref="E65:E66"/>
    <mergeCell ref="B65:B66"/>
    <mergeCell ref="B5:B6"/>
    <mergeCell ref="C5:C6"/>
    <mergeCell ref="E5:E6"/>
    <mergeCell ref="F5:F6"/>
    <mergeCell ref="G5:G6"/>
    <mergeCell ref="B21:B22"/>
    <mergeCell ref="C21:C22"/>
    <mergeCell ref="E21:E22"/>
    <mergeCell ref="F21:F22"/>
    <mergeCell ref="G21:G22"/>
    <mergeCell ref="B35:B41"/>
    <mergeCell ref="C35:C41"/>
    <mergeCell ref="E35:E41"/>
    <mergeCell ref="F35:F41"/>
    <mergeCell ref="G35:G41"/>
    <mergeCell ref="D35:D41"/>
    <mergeCell ref="B42:B43"/>
    <mergeCell ref="C42:C43"/>
    <mergeCell ref="E42:E43"/>
    <mergeCell ref="F42:F43"/>
    <mergeCell ref="B59:B60"/>
    <mergeCell ref="C59:C60"/>
    <mergeCell ref="E59:E60"/>
    <mergeCell ref="F59:F60"/>
    <mergeCell ref="G59:G60"/>
    <mergeCell ref="H59:H60"/>
    <mergeCell ref="B62:B63"/>
    <mergeCell ref="C62:C63"/>
    <mergeCell ref="E62:E63"/>
    <mergeCell ref="F62:F63"/>
    <mergeCell ref="G62:G63"/>
    <mergeCell ref="H62:H63"/>
    <mergeCell ref="D59:D60"/>
    <mergeCell ref="D62:D63"/>
    <mergeCell ref="B68:B69"/>
    <mergeCell ref="C68:C69"/>
    <mergeCell ref="E68:E69"/>
    <mergeCell ref="F68:F69"/>
    <mergeCell ref="G68:G69"/>
    <mergeCell ref="H68:H69"/>
    <mergeCell ref="B70:B75"/>
    <mergeCell ref="C70:C75"/>
    <mergeCell ref="E70:E75"/>
    <mergeCell ref="F70:F75"/>
    <mergeCell ref="G70:G75"/>
    <mergeCell ref="H70:H75"/>
    <mergeCell ref="D68:D69"/>
    <mergeCell ref="D70:D75"/>
    <mergeCell ref="B24:B25"/>
    <mergeCell ref="C24:C25"/>
    <mergeCell ref="D24:D25"/>
    <mergeCell ref="E24:E25"/>
    <mergeCell ref="F24:F25"/>
    <mergeCell ref="G24:G25"/>
    <mergeCell ref="H24:H25"/>
    <mergeCell ref="B45:B46"/>
    <mergeCell ref="C45:C46"/>
    <mergeCell ref="D45:D46"/>
    <mergeCell ref="E45:E46"/>
    <mergeCell ref="F45:F46"/>
    <mergeCell ref="G45:G46"/>
    <mergeCell ref="H45:H46"/>
    <mergeCell ref="H35:H41"/>
    <mergeCell ref="G42:G43"/>
    <mergeCell ref="H42:H43"/>
    <mergeCell ref="D42:D43"/>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244"/>
  <sheetViews>
    <sheetView zoomScaleNormal="100" workbookViewId="0">
      <pane xSplit="3" ySplit="2" topLeftCell="J35" activePane="bottomRight" state="frozen"/>
      <selection activeCell="C2" sqref="C2"/>
      <selection pane="topRight" activeCell="C2" sqref="C2"/>
      <selection pane="bottomLeft" activeCell="C2" sqref="C2"/>
      <selection pane="bottomRight" activeCell="L43" sqref="L43"/>
    </sheetView>
  </sheetViews>
  <sheetFormatPr baseColWidth="10" defaultColWidth="0" defaultRowHeight="14.5" zeroHeight="1" x14ac:dyDescent="0.35"/>
  <cols>
    <col min="1" max="1" width="2.6328125" customWidth="1"/>
    <col min="2" max="2" width="4.36328125" customWidth="1"/>
    <col min="3" max="3" width="28.54296875" customWidth="1"/>
    <col min="4" max="4" width="10.6328125" customWidth="1"/>
    <col min="5" max="5" width="11.453125" customWidth="1"/>
    <col min="6" max="6" width="10" customWidth="1"/>
    <col min="7" max="7" width="14.36328125" customWidth="1"/>
    <col min="8" max="8" width="35.6328125" customWidth="1"/>
    <col min="9" max="9" width="64.36328125" customWidth="1"/>
    <col min="10" max="11" width="10" customWidth="1"/>
    <col min="12" max="12" width="57.08984375" customWidth="1"/>
    <col min="13" max="13" width="11.453125" customWidth="1"/>
    <col min="14" max="14" width="2.6328125" customWidth="1"/>
    <col min="15" max="15" width="11.453125" hidden="1"/>
    <col min="16381" max="16384" width="11.453125" hidden="1"/>
  </cols>
  <sheetData>
    <row r="1" spans="1:14" x14ac:dyDescent="0.35">
      <c r="A1" s="300"/>
      <c r="B1" s="301"/>
      <c r="C1" s="300"/>
      <c r="D1" s="301"/>
      <c r="E1" s="301"/>
      <c r="F1" s="301"/>
      <c r="G1" s="301"/>
      <c r="H1" s="300"/>
      <c r="I1" s="300"/>
      <c r="J1" s="301"/>
      <c r="K1" s="302"/>
      <c r="L1" s="300"/>
      <c r="M1" s="303"/>
      <c r="N1" s="300"/>
    </row>
    <row r="2" spans="1:14" ht="24" x14ac:dyDescent="0.35">
      <c r="A2" s="300"/>
      <c r="B2" s="75" t="s">
        <v>0</v>
      </c>
      <c r="C2" s="75" t="s">
        <v>53</v>
      </c>
      <c r="D2" s="75" t="s">
        <v>1</v>
      </c>
      <c r="E2" s="75" t="s">
        <v>2814</v>
      </c>
      <c r="F2" s="75" t="s">
        <v>2815</v>
      </c>
      <c r="G2" s="75" t="s">
        <v>2</v>
      </c>
      <c r="H2" s="75" t="s">
        <v>23</v>
      </c>
      <c r="I2" s="75" t="s">
        <v>2496</v>
      </c>
      <c r="J2" s="274" t="s">
        <v>4895</v>
      </c>
      <c r="K2" s="274" t="s">
        <v>5232</v>
      </c>
      <c r="L2" s="75" t="s">
        <v>2813</v>
      </c>
      <c r="M2" s="75" t="s">
        <v>2751</v>
      </c>
      <c r="N2" s="300"/>
    </row>
    <row r="3" spans="1:14" x14ac:dyDescent="0.35">
      <c r="A3" s="300"/>
      <c r="B3" s="86" t="s">
        <v>163</v>
      </c>
      <c r="C3" s="93" t="s">
        <v>163</v>
      </c>
      <c r="D3" s="86"/>
      <c r="E3" s="86" t="s">
        <v>163</v>
      </c>
      <c r="F3" s="86" t="s">
        <v>163</v>
      </c>
      <c r="G3" s="86" t="s">
        <v>163</v>
      </c>
      <c r="H3" s="93" t="s">
        <v>163</v>
      </c>
      <c r="I3" s="149" t="s">
        <v>3056</v>
      </c>
      <c r="J3" s="87" t="s">
        <v>163</v>
      </c>
      <c r="K3" s="87" t="s">
        <v>163</v>
      </c>
      <c r="L3" s="149" t="s">
        <v>163</v>
      </c>
      <c r="M3" s="86" t="s">
        <v>163</v>
      </c>
      <c r="N3" s="300"/>
    </row>
    <row r="4" spans="1:14" x14ac:dyDescent="0.35">
      <c r="A4" s="300"/>
      <c r="B4" s="186" t="s">
        <v>2929</v>
      </c>
      <c r="C4" s="179"/>
      <c r="D4" s="181" t="s">
        <v>163</v>
      </c>
      <c r="E4" s="181" t="s">
        <v>163</v>
      </c>
      <c r="F4" s="181" t="s">
        <v>163</v>
      </c>
      <c r="G4" s="181" t="s">
        <v>163</v>
      </c>
      <c r="H4" s="179" t="s">
        <v>163</v>
      </c>
      <c r="I4" s="210" t="s">
        <v>163</v>
      </c>
      <c r="J4" s="211" t="s">
        <v>163</v>
      </c>
      <c r="K4" s="212" t="s">
        <v>163</v>
      </c>
      <c r="L4" s="178" t="s">
        <v>163</v>
      </c>
      <c r="M4" s="205" t="s">
        <v>163</v>
      </c>
      <c r="N4" s="300"/>
    </row>
    <row r="5" spans="1:14" x14ac:dyDescent="0.35">
      <c r="A5" s="300"/>
      <c r="B5" s="878">
        <v>1</v>
      </c>
      <c r="C5" s="887" t="s">
        <v>204</v>
      </c>
      <c r="D5" s="878" t="s">
        <v>3</v>
      </c>
      <c r="E5" s="878" t="s">
        <v>4</v>
      </c>
      <c r="F5" s="878" t="s">
        <v>12</v>
      </c>
      <c r="G5" s="891" t="s">
        <v>163</v>
      </c>
      <c r="H5" s="906" t="s">
        <v>205</v>
      </c>
      <c r="I5" s="149" t="s">
        <v>2853</v>
      </c>
      <c r="J5" s="148" t="s">
        <v>171</v>
      </c>
      <c r="K5" s="158" t="s">
        <v>2223</v>
      </c>
      <c r="L5" s="149" t="str">
        <f>VLOOKUP(K5,CódigosRetorno!$A$2:$B$1577,2,FALSE)</f>
        <v>El XML no contiene el tag o no existe informacion de UBLVersionID</v>
      </c>
      <c r="M5" s="165" t="s">
        <v>163</v>
      </c>
      <c r="N5" s="300"/>
    </row>
    <row r="6" spans="1:14" x14ac:dyDescent="0.35">
      <c r="A6" s="300"/>
      <c r="B6" s="879"/>
      <c r="C6" s="888"/>
      <c r="D6" s="879"/>
      <c r="E6" s="879"/>
      <c r="F6" s="879"/>
      <c r="G6" s="892"/>
      <c r="H6" s="908"/>
      <c r="I6" s="166" t="s">
        <v>2930</v>
      </c>
      <c r="J6" s="165" t="s">
        <v>171</v>
      </c>
      <c r="K6" s="82" t="s">
        <v>2224</v>
      </c>
      <c r="L6" s="149" t="str">
        <f>VLOOKUP(K6,CódigosRetorno!$A$2:$B$1577,2,FALSE)</f>
        <v>UBLVersionID - La versión del UBL no es correcta</v>
      </c>
      <c r="M6" s="165" t="s">
        <v>163</v>
      </c>
      <c r="N6" s="300"/>
    </row>
    <row r="7" spans="1:14" x14ac:dyDescent="0.35">
      <c r="A7" s="300"/>
      <c r="B7" s="878">
        <v>2</v>
      </c>
      <c r="C7" s="887" t="s">
        <v>208</v>
      </c>
      <c r="D7" s="878" t="s">
        <v>3</v>
      </c>
      <c r="E7" s="878" t="s">
        <v>4</v>
      </c>
      <c r="F7" s="878" t="s">
        <v>12</v>
      </c>
      <c r="G7" s="891" t="s">
        <v>163</v>
      </c>
      <c r="H7" s="906" t="s">
        <v>209</v>
      </c>
      <c r="I7" s="149" t="s">
        <v>2853</v>
      </c>
      <c r="J7" s="148" t="s">
        <v>171</v>
      </c>
      <c r="K7" s="158" t="s">
        <v>2221</v>
      </c>
      <c r="L7" s="149" t="str">
        <f>VLOOKUP(K7,CódigosRetorno!$A$2:$B$1577,2,FALSE)</f>
        <v>El XML no contiene el tag o no existe informacion de CustomizationID</v>
      </c>
      <c r="M7" s="165" t="s">
        <v>163</v>
      </c>
      <c r="N7" s="300"/>
    </row>
    <row r="8" spans="1:14" x14ac:dyDescent="0.35">
      <c r="A8" s="300"/>
      <c r="B8" s="879"/>
      <c r="C8" s="888"/>
      <c r="D8" s="879"/>
      <c r="E8" s="879"/>
      <c r="F8" s="879"/>
      <c r="G8" s="892"/>
      <c r="H8" s="908"/>
      <c r="I8" s="166" t="s">
        <v>2913</v>
      </c>
      <c r="J8" s="148" t="s">
        <v>171</v>
      </c>
      <c r="K8" s="82" t="s">
        <v>2222</v>
      </c>
      <c r="L8" s="149" t="str">
        <f>VLOOKUP(K8,CódigosRetorno!$A$2:$B$1577,2,FALSE)</f>
        <v>CustomizationID - La version del documento no es correcta</v>
      </c>
      <c r="M8" s="165" t="s">
        <v>163</v>
      </c>
      <c r="N8" s="300"/>
    </row>
    <row r="9" spans="1:14" ht="36" customHeight="1" x14ac:dyDescent="0.35">
      <c r="A9" s="300"/>
      <c r="B9" s="878">
        <v>3</v>
      </c>
      <c r="C9" s="887" t="s">
        <v>5637</v>
      </c>
      <c r="D9" s="878" t="s">
        <v>3</v>
      </c>
      <c r="E9" s="878" t="s">
        <v>4</v>
      </c>
      <c r="F9" s="878" t="s">
        <v>41</v>
      </c>
      <c r="G9" s="889" t="s">
        <v>212</v>
      </c>
      <c r="H9" s="906" t="s">
        <v>213</v>
      </c>
      <c r="I9" s="166" t="s">
        <v>2931</v>
      </c>
      <c r="J9" s="148" t="s">
        <v>171</v>
      </c>
      <c r="K9" s="82" t="s">
        <v>2425</v>
      </c>
      <c r="L9" s="149" t="str">
        <f>VLOOKUP(K9,CódigosRetorno!$A$2:$B$1577,2,FALSE)</f>
        <v>ID - El dato SERIE-CORRELATIVO no cumple con el formato de acuerdo al tipo de comprobante</v>
      </c>
      <c r="M9" s="165" t="s">
        <v>163</v>
      </c>
      <c r="N9" s="300"/>
    </row>
    <row r="10" spans="1:14" ht="12" customHeight="1" x14ac:dyDescent="0.35">
      <c r="A10" s="300"/>
      <c r="B10" s="893"/>
      <c r="C10" s="895"/>
      <c r="D10" s="893"/>
      <c r="E10" s="893"/>
      <c r="F10" s="893"/>
      <c r="G10" s="894"/>
      <c r="H10" s="907"/>
      <c r="I10" s="151" t="s">
        <v>2810</v>
      </c>
      <c r="J10" s="158" t="s">
        <v>171</v>
      </c>
      <c r="K10" s="158" t="s">
        <v>2386</v>
      </c>
      <c r="L10" s="149" t="str">
        <f>VLOOKUP(K10,CódigosRetorno!$A$2:$B$1577,2,FALSE)</f>
        <v>Numero de Serie del nombre del archivo no coincide con el consignado en el contenido del archivo XML</v>
      </c>
      <c r="M10" s="148" t="s">
        <v>163</v>
      </c>
      <c r="N10" s="300"/>
    </row>
    <row r="11" spans="1:14" ht="12" customHeight="1" x14ac:dyDescent="0.35">
      <c r="A11" s="300"/>
      <c r="B11" s="893"/>
      <c r="C11" s="895"/>
      <c r="D11" s="893"/>
      <c r="E11" s="893"/>
      <c r="F11" s="893"/>
      <c r="G11" s="894"/>
      <c r="H11" s="907"/>
      <c r="I11" s="151" t="s">
        <v>2811</v>
      </c>
      <c r="J11" s="158" t="s">
        <v>171</v>
      </c>
      <c r="K11" s="158" t="s">
        <v>2385</v>
      </c>
      <c r="L11" s="149" t="str">
        <f>VLOOKUP(K11,CódigosRetorno!$A$2:$B$1577,2,FALSE)</f>
        <v>Número de documento en el nombre del archivo no coincide con el consignado en el contenido del XML</v>
      </c>
      <c r="M11" s="148" t="s">
        <v>163</v>
      </c>
      <c r="N11" s="300"/>
    </row>
    <row r="12" spans="1:14" ht="36" x14ac:dyDescent="0.35">
      <c r="A12" s="300"/>
      <c r="B12" s="893"/>
      <c r="C12" s="895"/>
      <c r="D12" s="879"/>
      <c r="E12" s="893"/>
      <c r="F12" s="893"/>
      <c r="G12" s="894"/>
      <c r="H12" s="907"/>
      <c r="I12" s="149" t="s">
        <v>2932</v>
      </c>
      <c r="J12" s="148" t="s">
        <v>171</v>
      </c>
      <c r="K12" s="158" t="s">
        <v>1331</v>
      </c>
      <c r="L12" s="149" t="str">
        <f>VLOOKUP(K12,CódigosRetorno!$A$2:$B$1577,2,FALSE)</f>
        <v>El documento ya fue presentado anteriormente.</v>
      </c>
      <c r="M12" s="165" t="s">
        <v>2925</v>
      </c>
      <c r="N12" s="300"/>
    </row>
    <row r="13" spans="1:14" ht="48" x14ac:dyDescent="0.35">
      <c r="A13" s="300"/>
      <c r="B13" s="148">
        <v>4</v>
      </c>
      <c r="C13" s="151" t="s">
        <v>19</v>
      </c>
      <c r="D13" s="148" t="s">
        <v>3</v>
      </c>
      <c r="E13" s="148" t="s">
        <v>4</v>
      </c>
      <c r="F13" s="148" t="s">
        <v>20</v>
      </c>
      <c r="G13" s="141" t="s">
        <v>21</v>
      </c>
      <c r="H13" s="90" t="s">
        <v>215</v>
      </c>
      <c r="I13" s="151" t="s">
        <v>4685</v>
      </c>
      <c r="J13" s="158" t="s">
        <v>171</v>
      </c>
      <c r="K13" s="158" t="s">
        <v>2227</v>
      </c>
      <c r="L13" s="149" t="str">
        <f>VLOOKUP(K13,CódigosRetorno!$A$2:$B$1577,2,FALSE)</f>
        <v>Presentacion fuera de fecha</v>
      </c>
      <c r="M13" s="148" t="s">
        <v>5088</v>
      </c>
      <c r="N13" s="300"/>
    </row>
    <row r="14" spans="1:14" x14ac:dyDescent="0.35">
      <c r="A14" s="300"/>
      <c r="B14" s="142">
        <f>+B13+1</f>
        <v>5</v>
      </c>
      <c r="C14" s="151" t="s">
        <v>1071</v>
      </c>
      <c r="D14" s="141" t="s">
        <v>3</v>
      </c>
      <c r="E14" s="141" t="s">
        <v>8</v>
      </c>
      <c r="F14" s="72" t="s">
        <v>854</v>
      </c>
      <c r="G14" s="83" t="s">
        <v>2777</v>
      </c>
      <c r="H14" s="227" t="s">
        <v>1073</v>
      </c>
      <c r="I14" s="149" t="s">
        <v>2514</v>
      </c>
      <c r="J14" s="141" t="s">
        <v>163</v>
      </c>
      <c r="K14" s="158" t="s">
        <v>163</v>
      </c>
      <c r="L14" s="149" t="str">
        <f>VLOOKUP(K14,CódigosRetorno!$A$2:$B$1577,2,FALSE)</f>
        <v>-</v>
      </c>
      <c r="M14" s="148" t="s">
        <v>163</v>
      </c>
      <c r="N14" s="300"/>
    </row>
    <row r="15" spans="1:14" x14ac:dyDescent="0.35">
      <c r="A15" s="300"/>
      <c r="B15" s="878">
        <f>+B14+1</f>
        <v>6</v>
      </c>
      <c r="C15" s="887" t="s">
        <v>218</v>
      </c>
      <c r="D15" s="878" t="s">
        <v>3</v>
      </c>
      <c r="E15" s="878" t="s">
        <v>4</v>
      </c>
      <c r="F15" s="878" t="s">
        <v>9</v>
      </c>
      <c r="G15" s="878" t="s">
        <v>5746</v>
      </c>
      <c r="H15" s="887" t="s">
        <v>219</v>
      </c>
      <c r="I15" s="149" t="s">
        <v>2853</v>
      </c>
      <c r="J15" s="148" t="s">
        <v>171</v>
      </c>
      <c r="K15" s="158" t="s">
        <v>2365</v>
      </c>
      <c r="L15" s="149" t="str">
        <f>VLOOKUP(K15,CódigosRetorno!$A$2:$B$1577,2,FALSE)</f>
        <v>El XML no contiene informacion en el tag DespatchAdviceTypeCode.</v>
      </c>
      <c r="M15" s="165" t="s">
        <v>163</v>
      </c>
      <c r="N15" s="300"/>
    </row>
    <row r="16" spans="1:14" x14ac:dyDescent="0.35">
      <c r="A16" s="300"/>
      <c r="B16" s="879"/>
      <c r="C16" s="888"/>
      <c r="D16" s="879"/>
      <c r="E16" s="879"/>
      <c r="F16" s="879"/>
      <c r="G16" s="879"/>
      <c r="H16" s="888"/>
      <c r="I16" s="166" t="s">
        <v>2933</v>
      </c>
      <c r="J16" s="148" t="s">
        <v>171</v>
      </c>
      <c r="K16" s="82" t="s">
        <v>2363</v>
      </c>
      <c r="L16" s="149" t="str">
        <f>VLOOKUP(K16,CódigosRetorno!$A$2:$B$1577,2,FALSE)</f>
        <v>DespatchAdviceTypeCode - El valor del tipo de guía es inválido.</v>
      </c>
      <c r="M16" s="165" t="s">
        <v>163</v>
      </c>
      <c r="N16" s="300"/>
    </row>
    <row r="17" spans="1:14" ht="36" x14ac:dyDescent="0.35">
      <c r="A17" s="300"/>
      <c r="B17" s="161">
        <f>+B15+1</f>
        <v>7</v>
      </c>
      <c r="C17" s="151" t="s">
        <v>221</v>
      </c>
      <c r="D17" s="148" t="s">
        <v>3</v>
      </c>
      <c r="E17" s="148" t="s">
        <v>8</v>
      </c>
      <c r="F17" s="148" t="s">
        <v>54</v>
      </c>
      <c r="G17" s="80" t="s">
        <v>163</v>
      </c>
      <c r="H17" s="90" t="s">
        <v>222</v>
      </c>
      <c r="I17" s="647" t="s">
        <v>6600</v>
      </c>
      <c r="J17" s="640" t="s">
        <v>1072</v>
      </c>
      <c r="K17" s="377" t="s">
        <v>1094</v>
      </c>
      <c r="L17" s="149" t="str">
        <f>VLOOKUP(K17,CódigosRetorno!$A$2:$B$1577,2,FALSE)</f>
        <v>cbc:Note - El campo observaciones supera la cantidad maxima especificada (250 carácteres).</v>
      </c>
      <c r="M17" s="165" t="s">
        <v>163</v>
      </c>
      <c r="N17" s="300"/>
    </row>
    <row r="18" spans="1:14" ht="24" x14ac:dyDescent="0.35">
      <c r="A18" s="300"/>
      <c r="B18" s="181" t="s">
        <v>224</v>
      </c>
      <c r="C18" s="190" t="s">
        <v>799</v>
      </c>
      <c r="D18" s="185" t="s">
        <v>3</v>
      </c>
      <c r="E18" s="185" t="s">
        <v>8</v>
      </c>
      <c r="F18" s="213" t="s">
        <v>163</v>
      </c>
      <c r="G18" s="211" t="s">
        <v>163</v>
      </c>
      <c r="H18" s="214" t="s">
        <v>225</v>
      </c>
      <c r="I18" s="178" t="s">
        <v>6498</v>
      </c>
      <c r="J18" s="185" t="s">
        <v>171</v>
      </c>
      <c r="K18" s="184" t="s">
        <v>1541</v>
      </c>
      <c r="L18" s="178" t="str">
        <f>VLOOKUP(K18,CódigosRetorno!$A$2:$B$1577,2,FALSE)</f>
        <v>No debe existir mas de una referencia en guía dada de baja.</v>
      </c>
      <c r="M18" s="205" t="s">
        <v>163</v>
      </c>
      <c r="N18" s="300"/>
    </row>
    <row r="19" spans="1:14" ht="44.4" customHeight="1" x14ac:dyDescent="0.35">
      <c r="A19" s="300"/>
      <c r="B19" s="142">
        <f>+B17+1</f>
        <v>8</v>
      </c>
      <c r="C19" s="145" t="s">
        <v>5638</v>
      </c>
      <c r="D19" s="148" t="s">
        <v>3</v>
      </c>
      <c r="E19" s="142" t="s">
        <v>4</v>
      </c>
      <c r="F19" s="142" t="s">
        <v>41</v>
      </c>
      <c r="G19" s="142" t="s">
        <v>226</v>
      </c>
      <c r="H19" s="145" t="s">
        <v>227</v>
      </c>
      <c r="I19" s="166" t="s">
        <v>2934</v>
      </c>
      <c r="J19" s="148" t="s">
        <v>171</v>
      </c>
      <c r="K19" s="82" t="s">
        <v>2357</v>
      </c>
      <c r="L19" s="149" t="str">
        <f>VLOOKUP(K19,CódigosRetorno!$A$2:$B$1577,2,FALSE)</f>
        <v>cac:OrderReference - Numero de serie del documento no cumple con un formato valido (EG01 ó TXXX).</v>
      </c>
      <c r="M19" s="165" t="s">
        <v>163</v>
      </c>
      <c r="N19" s="300"/>
    </row>
    <row r="20" spans="1:14" ht="24" x14ac:dyDescent="0.35">
      <c r="A20" s="300"/>
      <c r="B20" s="878">
        <f>+B19+1</f>
        <v>9</v>
      </c>
      <c r="C20" s="887" t="s">
        <v>229</v>
      </c>
      <c r="D20" s="878" t="s">
        <v>3</v>
      </c>
      <c r="E20" s="878" t="s">
        <v>4</v>
      </c>
      <c r="F20" s="878" t="s">
        <v>9</v>
      </c>
      <c r="G20" s="878" t="s">
        <v>5746</v>
      </c>
      <c r="H20" s="887" t="s">
        <v>230</v>
      </c>
      <c r="I20" s="149" t="s">
        <v>2853</v>
      </c>
      <c r="J20" s="148" t="s">
        <v>171</v>
      </c>
      <c r="K20" s="158" t="s">
        <v>2355</v>
      </c>
      <c r="L20" s="149" t="str">
        <f>VLOOKUP(K20,CódigosRetorno!$A$2:$B$1577,2,FALSE)</f>
        <v>cac:OrderReference - El XML no contiene informacion en el código de tipo de documento (cbc:OrderTypeCode).</v>
      </c>
      <c r="M20" s="165" t="s">
        <v>163</v>
      </c>
      <c r="N20" s="300"/>
    </row>
    <row r="21" spans="1:14" x14ac:dyDescent="0.35">
      <c r="A21" s="300"/>
      <c r="B21" s="879"/>
      <c r="C21" s="888"/>
      <c r="D21" s="879"/>
      <c r="E21" s="879"/>
      <c r="F21" s="879"/>
      <c r="G21" s="879"/>
      <c r="H21" s="888"/>
      <c r="I21" s="166" t="s">
        <v>2933</v>
      </c>
      <c r="J21" s="148" t="s">
        <v>171</v>
      </c>
      <c r="K21" s="82" t="s">
        <v>1537</v>
      </c>
      <c r="L21" s="149" t="str">
        <f>VLOOKUP(K21,CódigosRetorno!$A$2:$B$1577,2,FALSE)</f>
        <v>El tipo de documento relacionado es incorrecto (ver catalogo nro 21).</v>
      </c>
      <c r="M21" s="165" t="s">
        <v>163</v>
      </c>
      <c r="N21" s="300"/>
    </row>
    <row r="22" spans="1:14" ht="36" x14ac:dyDescent="0.35">
      <c r="A22" s="300"/>
      <c r="B22" s="161">
        <f>+B20+1</f>
        <v>10</v>
      </c>
      <c r="C22" s="151" t="s">
        <v>232</v>
      </c>
      <c r="D22" s="148" t="s">
        <v>3</v>
      </c>
      <c r="E22" s="148" t="s">
        <v>8</v>
      </c>
      <c r="F22" s="148" t="s">
        <v>233</v>
      </c>
      <c r="G22" s="80" t="s">
        <v>163</v>
      </c>
      <c r="H22" s="90" t="s">
        <v>234</v>
      </c>
      <c r="I22" s="648" t="s">
        <v>6601</v>
      </c>
      <c r="J22" s="148" t="s">
        <v>1072</v>
      </c>
      <c r="K22" s="158" t="s">
        <v>1093</v>
      </c>
      <c r="L22" s="149" t="str">
        <f>VLOOKUP(K22,CódigosRetorno!$A$2:$B$1577,2,FALSE)</f>
        <v>cac:OrderReference - El campo Tipo de documento (descripción) supera la cantidad maxima especificada (50 carácteres).</v>
      </c>
      <c r="M22" s="165" t="s">
        <v>163</v>
      </c>
      <c r="N22" s="300"/>
    </row>
    <row r="23" spans="1:14" ht="24" x14ac:dyDescent="0.35">
      <c r="A23" s="300"/>
      <c r="B23" s="181" t="s">
        <v>236</v>
      </c>
      <c r="C23" s="190" t="s">
        <v>5639</v>
      </c>
      <c r="D23" s="185" t="s">
        <v>3</v>
      </c>
      <c r="E23" s="185" t="s">
        <v>8</v>
      </c>
      <c r="F23" s="181" t="s">
        <v>163</v>
      </c>
      <c r="G23" s="181" t="s">
        <v>163</v>
      </c>
      <c r="H23" s="190" t="s">
        <v>163</v>
      </c>
      <c r="I23" s="179" t="s">
        <v>163</v>
      </c>
      <c r="J23" s="185" t="s">
        <v>163</v>
      </c>
      <c r="K23" s="215" t="s">
        <v>163</v>
      </c>
      <c r="L23" s="178" t="str">
        <f>VLOOKUP(K23,CódigosRetorno!$A$2:$B$1577,2,FALSE)</f>
        <v>-</v>
      </c>
      <c r="M23" s="205" t="s">
        <v>163</v>
      </c>
      <c r="N23" s="300"/>
    </row>
    <row r="24" spans="1:14" ht="30.65" customHeight="1" x14ac:dyDescent="0.35">
      <c r="A24" s="300"/>
      <c r="B24" s="878">
        <f>+B22+1</f>
        <v>11</v>
      </c>
      <c r="C24" s="887" t="s">
        <v>5640</v>
      </c>
      <c r="D24" s="878" t="s">
        <v>3</v>
      </c>
      <c r="E24" s="878" t="s">
        <v>4</v>
      </c>
      <c r="F24" s="878" t="s">
        <v>138</v>
      </c>
      <c r="G24" s="891" t="s">
        <v>163</v>
      </c>
      <c r="H24" s="887" t="s">
        <v>237</v>
      </c>
      <c r="I24" s="149" t="s">
        <v>5206</v>
      </c>
      <c r="J24" s="148" t="s">
        <v>171</v>
      </c>
      <c r="K24" s="78" t="s">
        <v>1513</v>
      </c>
      <c r="L24" s="149" t="str">
        <f>VLOOKUP(K24,CódigosRetorno!$A$2:$B$1577,2,FALSE)</f>
        <v>El valor ingresado como numero de DAM no cumple con el estandar.</v>
      </c>
      <c r="M24" s="165" t="s">
        <v>163</v>
      </c>
      <c r="N24" s="300"/>
    </row>
    <row r="25" spans="1:14" ht="24" x14ac:dyDescent="0.35">
      <c r="A25" s="300"/>
      <c r="B25" s="893"/>
      <c r="C25" s="895"/>
      <c r="D25" s="879"/>
      <c r="E25" s="893"/>
      <c r="F25" s="893"/>
      <c r="G25" s="896"/>
      <c r="H25" s="895"/>
      <c r="I25" s="149" t="s">
        <v>2960</v>
      </c>
      <c r="J25" s="148" t="s">
        <v>1072</v>
      </c>
      <c r="K25" s="158" t="s">
        <v>1088</v>
      </c>
      <c r="L25" s="149" t="str">
        <f>VLOOKUP(K25,CódigosRetorno!$A$2:$B$1577,2,FALSE)</f>
        <v>Para el motivo de traslado, no se consigna información en el numero de DAM.</v>
      </c>
      <c r="M25" s="165" t="s">
        <v>163</v>
      </c>
      <c r="N25" s="300"/>
    </row>
    <row r="26" spans="1:14" ht="24" x14ac:dyDescent="0.35">
      <c r="A26" s="300"/>
      <c r="B26" s="878">
        <f>+B24+1</f>
        <v>12</v>
      </c>
      <c r="C26" s="887" t="s">
        <v>2959</v>
      </c>
      <c r="D26" s="878" t="s">
        <v>3</v>
      </c>
      <c r="E26" s="878" t="s">
        <v>4</v>
      </c>
      <c r="F26" s="878" t="s">
        <v>9</v>
      </c>
      <c r="G26" s="878" t="s">
        <v>5760</v>
      </c>
      <c r="H26" s="887" t="s">
        <v>238</v>
      </c>
      <c r="I26" s="149" t="s">
        <v>2853</v>
      </c>
      <c r="J26" s="148" t="s">
        <v>171</v>
      </c>
      <c r="K26" s="158" t="s">
        <v>2352</v>
      </c>
      <c r="L26" s="149" t="str">
        <f>VLOOKUP(K26,CódigosRetorno!$A$2:$B$1577,2,FALSE)</f>
        <v>cac:AdditionalDocumentReference - El XML no contiene el tag o no existe información en el tipo de documento adicional (cbc:DocumentTypeCode).</v>
      </c>
      <c r="M26" s="165" t="s">
        <v>163</v>
      </c>
      <c r="N26" s="300"/>
    </row>
    <row r="27" spans="1:14" ht="24" x14ac:dyDescent="0.35">
      <c r="A27" s="300"/>
      <c r="B27" s="879"/>
      <c r="C27" s="888"/>
      <c r="D27" s="879"/>
      <c r="E27" s="879"/>
      <c r="F27" s="879"/>
      <c r="G27" s="879"/>
      <c r="H27" s="888"/>
      <c r="I27" s="149" t="s">
        <v>2935</v>
      </c>
      <c r="J27" s="148" t="s">
        <v>171</v>
      </c>
      <c r="K27" s="78" t="s">
        <v>1537</v>
      </c>
      <c r="L27" s="149" t="str">
        <f>VLOOKUP(K27,CódigosRetorno!$A$2:$B$1577,2,FALSE)</f>
        <v>El tipo de documento relacionado es incorrecto (ver catalogo nro 21).</v>
      </c>
      <c r="M27" s="165" t="s">
        <v>2938</v>
      </c>
      <c r="N27" s="300"/>
    </row>
    <row r="28" spans="1:14" ht="24" x14ac:dyDescent="0.35">
      <c r="A28" s="300"/>
      <c r="B28" s="181" t="s">
        <v>239</v>
      </c>
      <c r="C28" s="190" t="s">
        <v>240</v>
      </c>
      <c r="D28" s="185" t="s">
        <v>3</v>
      </c>
      <c r="E28" s="185" t="s">
        <v>8</v>
      </c>
      <c r="F28" s="181" t="s">
        <v>163</v>
      </c>
      <c r="G28" s="181" t="s">
        <v>163</v>
      </c>
      <c r="H28" s="190" t="s">
        <v>163</v>
      </c>
      <c r="I28" s="179" t="s">
        <v>163</v>
      </c>
      <c r="J28" s="185" t="s">
        <v>163</v>
      </c>
      <c r="K28" s="215" t="s">
        <v>163</v>
      </c>
      <c r="L28" s="178" t="str">
        <f>VLOOKUP(K28,CódigosRetorno!$A$2:$B$1577,2,FALSE)</f>
        <v>-</v>
      </c>
      <c r="M28" s="205" t="s">
        <v>163</v>
      </c>
      <c r="N28" s="300"/>
    </row>
    <row r="29" spans="1:14" ht="24" x14ac:dyDescent="0.35">
      <c r="A29" s="300"/>
      <c r="B29" s="878">
        <f>+B26+1</f>
        <v>13</v>
      </c>
      <c r="C29" s="887" t="s">
        <v>5640</v>
      </c>
      <c r="D29" s="878" t="s">
        <v>3</v>
      </c>
      <c r="E29" s="878" t="s">
        <v>4</v>
      </c>
      <c r="F29" s="878" t="s">
        <v>138</v>
      </c>
      <c r="G29" s="891" t="s">
        <v>163</v>
      </c>
      <c r="H29" s="887" t="s">
        <v>237</v>
      </c>
      <c r="I29" s="149" t="s">
        <v>2939</v>
      </c>
      <c r="J29" s="148" t="s">
        <v>171</v>
      </c>
      <c r="K29" s="158" t="s">
        <v>2354</v>
      </c>
      <c r="L29" s="149" t="str">
        <f>VLOOKUP(K29,CódigosRetorno!$A$2:$B$1577,2,FALSE)</f>
        <v>cac:AdditionalDocumentReference - El XML no contiene el tag o no existe información en el numero de documento adicional (cbc:ID).</v>
      </c>
      <c r="M29" s="165" t="s">
        <v>163</v>
      </c>
      <c r="N29" s="300"/>
    </row>
    <row r="30" spans="1:14" ht="24" x14ac:dyDescent="0.35">
      <c r="A30" s="300"/>
      <c r="B30" s="879"/>
      <c r="C30" s="888"/>
      <c r="D30" s="879"/>
      <c r="E30" s="879"/>
      <c r="F30" s="879"/>
      <c r="G30" s="892"/>
      <c r="H30" s="888"/>
      <c r="I30" s="149" t="s">
        <v>2961</v>
      </c>
      <c r="J30" s="148" t="s">
        <v>1072</v>
      </c>
      <c r="K30" s="158" t="s">
        <v>1086</v>
      </c>
      <c r="L30" s="149" t="str">
        <f>VLOOKUP(K30,CódigosRetorno!$A$2:$B$1577,2,FALSE)</f>
        <v>Para el motivo de traslado, no se consigna información del manifiesto de carga.</v>
      </c>
      <c r="M30" s="165" t="s">
        <v>163</v>
      </c>
      <c r="N30" s="300"/>
    </row>
    <row r="31" spans="1:14" ht="24" x14ac:dyDescent="0.35">
      <c r="A31" s="300"/>
      <c r="B31" s="148">
        <f>+B29+1</f>
        <v>14</v>
      </c>
      <c r="C31" s="151" t="s">
        <v>2959</v>
      </c>
      <c r="D31" s="148" t="s">
        <v>3</v>
      </c>
      <c r="E31" s="148" t="s">
        <v>4</v>
      </c>
      <c r="F31" s="148" t="s">
        <v>9</v>
      </c>
      <c r="G31" s="148" t="s">
        <v>5760</v>
      </c>
      <c r="H31" s="90" t="s">
        <v>238</v>
      </c>
      <c r="I31" s="149" t="s">
        <v>2514</v>
      </c>
      <c r="J31" s="141" t="s">
        <v>163</v>
      </c>
      <c r="K31" s="158" t="s">
        <v>163</v>
      </c>
      <c r="L31" s="149" t="str">
        <f>VLOOKUP(K31,CódigosRetorno!$A$2:$B$1577,2,FALSE)</f>
        <v>-</v>
      </c>
      <c r="M31" s="148" t="s">
        <v>163</v>
      </c>
      <c r="N31" s="300"/>
    </row>
    <row r="32" spans="1:14" ht="36" x14ac:dyDescent="0.35">
      <c r="A32" s="300"/>
      <c r="B32" s="180" t="s">
        <v>241</v>
      </c>
      <c r="C32" s="190" t="s">
        <v>242</v>
      </c>
      <c r="D32" s="185" t="s">
        <v>3</v>
      </c>
      <c r="E32" s="185" t="s">
        <v>8</v>
      </c>
      <c r="F32" s="213" t="s">
        <v>163</v>
      </c>
      <c r="G32" s="211" t="s">
        <v>163</v>
      </c>
      <c r="H32" s="214" t="s">
        <v>163</v>
      </c>
      <c r="I32" s="178" t="s">
        <v>163</v>
      </c>
      <c r="J32" s="185" t="s">
        <v>163</v>
      </c>
      <c r="K32" s="184" t="s">
        <v>163</v>
      </c>
      <c r="L32" s="178" t="str">
        <f>VLOOKUP(K32,CódigosRetorno!$A$2:$B$1577,2,FALSE)</f>
        <v>-</v>
      </c>
      <c r="M32" s="205" t="s">
        <v>163</v>
      </c>
      <c r="N32" s="300"/>
    </row>
    <row r="33" spans="1:14" ht="24" x14ac:dyDescent="0.35">
      <c r="A33" s="300"/>
      <c r="B33" s="148">
        <f>+B31+1</f>
        <v>15</v>
      </c>
      <c r="C33" s="151" t="s">
        <v>5640</v>
      </c>
      <c r="D33" s="148" t="s">
        <v>3</v>
      </c>
      <c r="E33" s="148" t="s">
        <v>4</v>
      </c>
      <c r="F33" s="148" t="s">
        <v>138</v>
      </c>
      <c r="G33" s="80" t="s">
        <v>163</v>
      </c>
      <c r="H33" s="90" t="s">
        <v>237</v>
      </c>
      <c r="I33" s="149" t="s">
        <v>3140</v>
      </c>
      <c r="J33" s="148" t="s">
        <v>171</v>
      </c>
      <c r="K33" s="158" t="s">
        <v>1535</v>
      </c>
      <c r="L33" s="149" t="str">
        <f>VLOOKUP(K33,CódigosRetorno!$A$2:$B$1577,2,FALSE)</f>
        <v>El numero de documento relacionado no cumple con el estandar.</v>
      </c>
      <c r="M33" s="165" t="s">
        <v>163</v>
      </c>
      <c r="N33" s="300"/>
    </row>
    <row r="34" spans="1:14" ht="24" x14ac:dyDescent="0.35">
      <c r="A34" s="300"/>
      <c r="B34" s="148">
        <f>+B33+1</f>
        <v>16</v>
      </c>
      <c r="C34" s="151" t="s">
        <v>2959</v>
      </c>
      <c r="D34" s="148" t="s">
        <v>3</v>
      </c>
      <c r="E34" s="148" t="s">
        <v>4</v>
      </c>
      <c r="F34" s="148" t="s">
        <v>9</v>
      </c>
      <c r="G34" s="148" t="s">
        <v>5760</v>
      </c>
      <c r="H34" s="90" t="s">
        <v>238</v>
      </c>
      <c r="I34" s="149" t="s">
        <v>2514</v>
      </c>
      <c r="J34" s="141" t="s">
        <v>163</v>
      </c>
      <c r="K34" s="158" t="s">
        <v>163</v>
      </c>
      <c r="L34" s="149" t="str">
        <f>VLOOKUP(K34,CódigosRetorno!$A$2:$B$1577,2,FALSE)</f>
        <v>-</v>
      </c>
      <c r="M34" s="148" t="s">
        <v>163</v>
      </c>
      <c r="N34" s="300"/>
    </row>
    <row r="35" spans="1:14" x14ac:dyDescent="0.35">
      <c r="A35" s="300"/>
      <c r="B35" s="180" t="s">
        <v>243</v>
      </c>
      <c r="C35" s="190" t="s">
        <v>39</v>
      </c>
      <c r="D35" s="180" t="s">
        <v>3</v>
      </c>
      <c r="E35" s="180" t="s">
        <v>4</v>
      </c>
      <c r="F35" s="181" t="s">
        <v>163</v>
      </c>
      <c r="G35" s="216" t="s">
        <v>163</v>
      </c>
      <c r="H35" s="217" t="s">
        <v>163</v>
      </c>
      <c r="I35" s="218" t="s">
        <v>163</v>
      </c>
      <c r="J35" s="185" t="s">
        <v>163</v>
      </c>
      <c r="K35" s="219" t="s">
        <v>163</v>
      </c>
      <c r="L35" s="178" t="str">
        <f>VLOOKUP(K35,CódigosRetorno!$A$2:$B$1577,2,FALSE)</f>
        <v>-</v>
      </c>
      <c r="M35" s="205" t="s">
        <v>163</v>
      </c>
      <c r="N35" s="300"/>
    </row>
    <row r="36" spans="1:14" x14ac:dyDescent="0.35">
      <c r="A36" s="300"/>
      <c r="B36" s="148">
        <f>+B34+1</f>
        <v>17</v>
      </c>
      <c r="C36" s="149" t="s">
        <v>39</v>
      </c>
      <c r="D36" s="141" t="s">
        <v>3</v>
      </c>
      <c r="E36" s="141" t="s">
        <v>4</v>
      </c>
      <c r="F36" s="148" t="s">
        <v>22</v>
      </c>
      <c r="G36" s="141" t="s">
        <v>163</v>
      </c>
      <c r="H36" s="149" t="s">
        <v>163</v>
      </c>
      <c r="I36" s="149" t="s">
        <v>3060</v>
      </c>
      <c r="J36" s="82" t="s">
        <v>163</v>
      </c>
      <c r="K36" s="82" t="s">
        <v>163</v>
      </c>
      <c r="L36" s="149" t="str">
        <f>VLOOKUP(K36,CódigosRetorno!$A$2:$B$1577,2,FALSE)</f>
        <v>-</v>
      </c>
      <c r="M36" s="148" t="s">
        <v>163</v>
      </c>
      <c r="N36" s="300"/>
    </row>
    <row r="37" spans="1:14" x14ac:dyDescent="0.35">
      <c r="A37" s="300"/>
      <c r="B37" s="180" t="s">
        <v>245</v>
      </c>
      <c r="C37" s="179" t="s">
        <v>246</v>
      </c>
      <c r="D37" s="180" t="s">
        <v>3</v>
      </c>
      <c r="E37" s="180" t="s">
        <v>4</v>
      </c>
      <c r="F37" s="181" t="s">
        <v>163</v>
      </c>
      <c r="G37" s="181" t="s">
        <v>163</v>
      </c>
      <c r="H37" s="217" t="s">
        <v>163</v>
      </c>
      <c r="I37" s="218" t="s">
        <v>163</v>
      </c>
      <c r="J37" s="185" t="s">
        <v>163</v>
      </c>
      <c r="K37" s="219" t="s">
        <v>163</v>
      </c>
      <c r="L37" s="178" t="str">
        <f>VLOOKUP(K37,CódigosRetorno!$A$2:$B$1577,2,FALSE)</f>
        <v>-</v>
      </c>
      <c r="M37" s="205" t="s">
        <v>163</v>
      </c>
      <c r="N37" s="300"/>
    </row>
    <row r="38" spans="1:14" ht="24" x14ac:dyDescent="0.35">
      <c r="A38" s="300"/>
      <c r="B38" s="142">
        <f>+B36+1</f>
        <v>18</v>
      </c>
      <c r="C38" s="145" t="s">
        <v>5641</v>
      </c>
      <c r="D38" s="236" t="s">
        <v>3</v>
      </c>
      <c r="E38" s="142" t="s">
        <v>4</v>
      </c>
      <c r="F38" s="236" t="s">
        <v>163</v>
      </c>
      <c r="G38" s="361" t="s">
        <v>163</v>
      </c>
      <c r="H38" s="145" t="s">
        <v>247</v>
      </c>
      <c r="I38" s="149" t="s">
        <v>2510</v>
      </c>
      <c r="J38" s="158" t="s">
        <v>171</v>
      </c>
      <c r="K38" s="160" t="s">
        <v>2387</v>
      </c>
      <c r="L38" s="149" t="str">
        <f>VLOOKUP(K38,CódigosRetorno!$A$2:$B$1577,2,FALSE)</f>
        <v>Número de RUC del nombre del archivo no coincide con el consignado en el contenido del archivo XML</v>
      </c>
      <c r="M38" s="165" t="s">
        <v>163</v>
      </c>
      <c r="N38" s="300"/>
    </row>
    <row r="39" spans="1:14" ht="12" customHeight="1" x14ac:dyDescent="0.35">
      <c r="A39" s="300"/>
      <c r="B39" s="878">
        <f>+B38+1</f>
        <v>19</v>
      </c>
      <c r="C39" s="887" t="s">
        <v>2951</v>
      </c>
      <c r="D39" s="905" t="s">
        <v>3</v>
      </c>
      <c r="E39" s="878" t="s">
        <v>4</v>
      </c>
      <c r="F39" s="878" t="s">
        <v>10</v>
      </c>
      <c r="G39" s="878" t="s">
        <v>5743</v>
      </c>
      <c r="H39" s="903" t="s">
        <v>249</v>
      </c>
      <c r="I39" s="149" t="s">
        <v>2853</v>
      </c>
      <c r="J39" s="148" t="s">
        <v>171</v>
      </c>
      <c r="K39" s="158" t="s">
        <v>1621</v>
      </c>
      <c r="L39" s="149" t="str">
        <f>VLOOKUP(K39,CódigosRetorno!$A$2:$B$1577,2,FALSE)</f>
        <v>El XML no contiene el atributo o no existe información del tipo de documento del emisor</v>
      </c>
      <c r="M39" s="165" t="s">
        <v>163</v>
      </c>
      <c r="N39" s="300"/>
    </row>
    <row r="40" spans="1:14" ht="26.25" customHeight="1" x14ac:dyDescent="0.35">
      <c r="A40" s="300"/>
      <c r="B40" s="879"/>
      <c r="C40" s="888"/>
      <c r="D40" s="899"/>
      <c r="E40" s="879"/>
      <c r="F40" s="879"/>
      <c r="G40" s="879"/>
      <c r="H40" s="904"/>
      <c r="I40" s="166" t="s">
        <v>2940</v>
      </c>
      <c r="J40" s="148" t="s">
        <v>171</v>
      </c>
      <c r="K40" s="158" t="s">
        <v>785</v>
      </c>
      <c r="L40" s="149" t="str">
        <f>VLOOKUP(K40,CódigosRetorno!$A$2:$B$1577,2,FALSE)</f>
        <v>El tipo de documento no es aceptado.</v>
      </c>
      <c r="M40" s="165" t="s">
        <v>163</v>
      </c>
      <c r="N40" s="300"/>
    </row>
    <row r="41" spans="1:14" ht="24" x14ac:dyDescent="0.35">
      <c r="A41" s="300"/>
      <c r="B41" s="878">
        <f>+B39+1</f>
        <v>20</v>
      </c>
      <c r="C41" s="887" t="s">
        <v>2952</v>
      </c>
      <c r="D41" s="905" t="s">
        <v>3</v>
      </c>
      <c r="E41" s="878" t="s">
        <v>4</v>
      </c>
      <c r="F41" s="878" t="s">
        <v>5</v>
      </c>
      <c r="G41" s="891" t="s">
        <v>163</v>
      </c>
      <c r="H41" s="887" t="s">
        <v>250</v>
      </c>
      <c r="I41" s="149" t="s">
        <v>2853</v>
      </c>
      <c r="J41" s="148" t="s">
        <v>171</v>
      </c>
      <c r="K41" s="158" t="s">
        <v>2384</v>
      </c>
      <c r="L41" s="149" t="str">
        <f>VLOOKUP(K41,CódigosRetorno!$A$2:$B$1577,2,FALSE)</f>
        <v>El XML no contiene el tag o no existe informacion de RegistrationName del emisor del documento</v>
      </c>
      <c r="M41" s="165" t="s">
        <v>163</v>
      </c>
      <c r="N41" s="300"/>
    </row>
    <row r="42" spans="1:14" ht="36" x14ac:dyDescent="0.35">
      <c r="A42" s="300"/>
      <c r="B42" s="893"/>
      <c r="C42" s="895"/>
      <c r="D42" s="898"/>
      <c r="E42" s="893"/>
      <c r="F42" s="893"/>
      <c r="G42" s="896"/>
      <c r="H42" s="895"/>
      <c r="I42" s="859" t="s">
        <v>6585</v>
      </c>
      <c r="J42" s="857" t="s">
        <v>171</v>
      </c>
      <c r="K42" s="434" t="s">
        <v>2383</v>
      </c>
      <c r="L42" s="854" t="str">
        <f>VLOOKUP(K42,CódigosRetorno!$A$2:$B$1577,2,FALSE)</f>
        <v>RegistrationName - El nombre o razon social del emisor no cumple con el estandar</v>
      </c>
      <c r="M42" s="853" t="s">
        <v>163</v>
      </c>
      <c r="N42" s="300"/>
    </row>
    <row r="43" spans="1:14" ht="36" x14ac:dyDescent="0.35">
      <c r="A43" s="300"/>
      <c r="B43" s="879"/>
      <c r="C43" s="888"/>
      <c r="D43" s="899"/>
      <c r="E43" s="879"/>
      <c r="F43" s="879"/>
      <c r="G43" s="892"/>
      <c r="H43" s="888"/>
      <c r="I43" s="652" t="s">
        <v>6585</v>
      </c>
      <c r="J43" s="640" t="s">
        <v>1072</v>
      </c>
      <c r="K43" s="388" t="s">
        <v>6843</v>
      </c>
      <c r="L43" s="149" t="str">
        <f>VLOOKUP(K43,CódigosRetorno!$A$2:$B$1577,2,FALSE)</f>
        <v>RegistrationName - El nombre o razon social del emisor no cumple con el estandar</v>
      </c>
      <c r="M43" s="165" t="s">
        <v>163</v>
      </c>
      <c r="N43" s="300"/>
    </row>
    <row r="44" spans="1:14" x14ac:dyDescent="0.35">
      <c r="A44" s="300"/>
      <c r="B44" s="180" t="s">
        <v>251</v>
      </c>
      <c r="C44" s="179" t="s">
        <v>157</v>
      </c>
      <c r="D44" s="180" t="s">
        <v>3</v>
      </c>
      <c r="E44" s="180" t="s">
        <v>4</v>
      </c>
      <c r="F44" s="181" t="s">
        <v>163</v>
      </c>
      <c r="G44" s="181" t="s">
        <v>163</v>
      </c>
      <c r="H44" s="217" t="s">
        <v>163</v>
      </c>
      <c r="I44" s="218" t="s">
        <v>163</v>
      </c>
      <c r="J44" s="185" t="s">
        <v>163</v>
      </c>
      <c r="K44" s="219" t="s">
        <v>163</v>
      </c>
      <c r="L44" s="178" t="str">
        <f>VLOOKUP(K44,CódigosRetorno!$A$2:$B$1577,2,FALSE)</f>
        <v>-</v>
      </c>
      <c r="M44" s="205" t="s">
        <v>163</v>
      </c>
      <c r="N44" s="300"/>
    </row>
    <row r="45" spans="1:14" ht="24" x14ac:dyDescent="0.35">
      <c r="A45" s="300"/>
      <c r="B45" s="878">
        <f>+B41+1</f>
        <v>21</v>
      </c>
      <c r="C45" s="887" t="s">
        <v>5642</v>
      </c>
      <c r="D45" s="905" t="s">
        <v>3</v>
      </c>
      <c r="E45" s="878" t="s">
        <v>4</v>
      </c>
      <c r="F45" s="878" t="s">
        <v>158</v>
      </c>
      <c r="G45" s="889" t="s">
        <v>252</v>
      </c>
      <c r="H45" s="887" t="s">
        <v>253</v>
      </c>
      <c r="I45" s="149" t="s">
        <v>2853</v>
      </c>
      <c r="J45" s="148" t="s">
        <v>171</v>
      </c>
      <c r="K45" s="158" t="s">
        <v>1533</v>
      </c>
      <c r="L45" s="149" t="str">
        <f>VLOOKUP(K45,CódigosRetorno!$A$2:$B$1577,2,FALSE)</f>
        <v>El XML no contiene el tag o no existe información del número de documento de identidad del destinatario.</v>
      </c>
      <c r="M45" s="165" t="s">
        <v>163</v>
      </c>
      <c r="N45" s="300"/>
    </row>
    <row r="46" spans="1:14" ht="24" x14ac:dyDescent="0.35">
      <c r="A46" s="300"/>
      <c r="B46" s="893"/>
      <c r="C46" s="895"/>
      <c r="D46" s="898"/>
      <c r="E46" s="893"/>
      <c r="F46" s="893"/>
      <c r="G46" s="894"/>
      <c r="H46" s="895"/>
      <c r="I46" s="149" t="s">
        <v>2944</v>
      </c>
      <c r="J46" s="148" t="s">
        <v>171</v>
      </c>
      <c r="K46" s="78" t="s">
        <v>1531</v>
      </c>
      <c r="L46" s="149" t="str">
        <f>VLOOKUP(K46,CódigosRetorno!$A$2:$B$1577,2,FALSE)</f>
        <v>El valor ingresado como numero de documento de identidad del destinatario no cumple con el estandar.</v>
      </c>
      <c r="M46" s="165" t="s">
        <v>163</v>
      </c>
      <c r="N46" s="300"/>
    </row>
    <row r="47" spans="1:14" ht="24" x14ac:dyDescent="0.35">
      <c r="A47" s="300"/>
      <c r="B47" s="893"/>
      <c r="C47" s="895"/>
      <c r="D47" s="898"/>
      <c r="E47" s="893"/>
      <c r="F47" s="893"/>
      <c r="G47" s="894"/>
      <c r="H47" s="895"/>
      <c r="I47" s="149" t="s">
        <v>2941</v>
      </c>
      <c r="J47" s="148" t="s">
        <v>1072</v>
      </c>
      <c r="K47" s="158" t="s">
        <v>3062</v>
      </c>
      <c r="L47" s="149" t="str">
        <f>VLOOKUP(K47,CódigosRetorno!$A$2:$B$1577,2,FALSE)</f>
        <v>El DNI debe tener 8 caracteres numéricos</v>
      </c>
      <c r="M47" s="165" t="s">
        <v>163</v>
      </c>
      <c r="N47" s="300"/>
    </row>
    <row r="48" spans="1:14" ht="24" x14ac:dyDescent="0.35">
      <c r="A48" s="300"/>
      <c r="B48" s="893"/>
      <c r="C48" s="895"/>
      <c r="D48" s="898"/>
      <c r="E48" s="893"/>
      <c r="F48" s="893"/>
      <c r="G48" s="894"/>
      <c r="H48" s="895"/>
      <c r="I48" s="149" t="s">
        <v>2943</v>
      </c>
      <c r="J48" s="148" t="s">
        <v>1072</v>
      </c>
      <c r="K48" s="158" t="s">
        <v>3064</v>
      </c>
      <c r="L48" s="149" t="str">
        <f>VLOOKUP(K48,CódigosRetorno!$A$2:$B$1577,2,FALSE)</f>
        <v>El dato ingresado como numero de documento de identidad del receptor no cumple con el formato establecido</v>
      </c>
      <c r="M48" s="165" t="s">
        <v>163</v>
      </c>
      <c r="N48" s="300"/>
    </row>
    <row r="49" spans="1:14" ht="24" x14ac:dyDescent="0.35">
      <c r="A49" s="300"/>
      <c r="B49" s="893"/>
      <c r="C49" s="895"/>
      <c r="D49" s="898"/>
      <c r="E49" s="893"/>
      <c r="F49" s="893"/>
      <c r="G49" s="894"/>
      <c r="H49" s="895"/>
      <c r="I49" s="149" t="s">
        <v>2942</v>
      </c>
      <c r="J49" s="148" t="s">
        <v>171</v>
      </c>
      <c r="K49" s="158" t="s">
        <v>697</v>
      </c>
      <c r="L49" s="149" t="str">
        <f>VLOOKUP(K49,CódigosRetorno!$A$2:$B$1577,2,FALSE)</f>
        <v>El numero de documento de identidad del receptor debe ser  RUC</v>
      </c>
      <c r="M49" s="165" t="s">
        <v>163</v>
      </c>
      <c r="N49" s="300"/>
    </row>
    <row r="50" spans="1:14" ht="24" x14ac:dyDescent="0.35">
      <c r="A50" s="300"/>
      <c r="B50" s="893"/>
      <c r="C50" s="895"/>
      <c r="D50" s="898"/>
      <c r="E50" s="893"/>
      <c r="F50" s="893"/>
      <c r="G50" s="894"/>
      <c r="H50" s="895"/>
      <c r="I50" s="149" t="s">
        <v>2957</v>
      </c>
      <c r="J50" s="148" t="s">
        <v>171</v>
      </c>
      <c r="K50" s="78" t="s">
        <v>1777</v>
      </c>
      <c r="L50" s="149" t="str">
        <f>VLOOKUP(K50,CódigosRetorno!$A$2:$B$1577,2,FALSE)</f>
        <v>Para el motivo de traslado ingresado el Destinatario debe ser igual al remitente.</v>
      </c>
      <c r="M50" s="165" t="s">
        <v>163</v>
      </c>
      <c r="N50" s="300"/>
    </row>
    <row r="51" spans="1:14" ht="24" x14ac:dyDescent="0.35">
      <c r="A51" s="300"/>
      <c r="B51" s="879"/>
      <c r="C51" s="888"/>
      <c r="D51" s="899"/>
      <c r="E51" s="879"/>
      <c r="F51" s="879"/>
      <c r="G51" s="890"/>
      <c r="H51" s="888"/>
      <c r="I51" s="149" t="s">
        <v>2958</v>
      </c>
      <c r="J51" s="148" t="s">
        <v>171</v>
      </c>
      <c r="K51" s="158" t="s">
        <v>1776</v>
      </c>
      <c r="L51" s="149" t="str">
        <f>VLOOKUP(K51,CódigosRetorno!$A$2:$B$1577,2,FALSE)</f>
        <v>Destinatario no debe ser igual al remitente.</v>
      </c>
      <c r="M51" s="165" t="s">
        <v>163</v>
      </c>
      <c r="N51" s="300"/>
    </row>
    <row r="52" spans="1:14" ht="24" x14ac:dyDescent="0.35">
      <c r="A52" s="300"/>
      <c r="B52" s="878">
        <f>+B45+1</f>
        <v>22</v>
      </c>
      <c r="C52" s="887" t="s">
        <v>2945</v>
      </c>
      <c r="D52" s="905" t="s">
        <v>3</v>
      </c>
      <c r="E52" s="878" t="s">
        <v>4</v>
      </c>
      <c r="F52" s="878" t="s">
        <v>10</v>
      </c>
      <c r="G52" s="878" t="s">
        <v>5743</v>
      </c>
      <c r="H52" s="887" t="s">
        <v>255</v>
      </c>
      <c r="I52" s="149" t="s">
        <v>2853</v>
      </c>
      <c r="J52" s="148" t="s">
        <v>171</v>
      </c>
      <c r="K52" s="158" t="s">
        <v>1530</v>
      </c>
      <c r="L52" s="149" t="str">
        <f>VLOOKUP(K52,CódigosRetorno!$A$2:$B$1577,2,FALSE)</f>
        <v>El XML no contiene el atributo o no existe información del tipo de documento del destinatario.</v>
      </c>
      <c r="M52" s="165" t="s">
        <v>163</v>
      </c>
      <c r="N52" s="300"/>
    </row>
    <row r="53" spans="1:14" ht="24" x14ac:dyDescent="0.35">
      <c r="A53" s="300"/>
      <c r="B53" s="879"/>
      <c r="C53" s="888"/>
      <c r="D53" s="899"/>
      <c r="E53" s="879"/>
      <c r="F53" s="879"/>
      <c r="G53" s="879"/>
      <c r="H53" s="888"/>
      <c r="I53" s="149" t="s">
        <v>2935</v>
      </c>
      <c r="J53" s="148" t="s">
        <v>171</v>
      </c>
      <c r="K53" s="82" t="s">
        <v>1528</v>
      </c>
      <c r="L53" s="149" t="str">
        <f>VLOOKUP(K53,CódigosRetorno!$A$2:$B$1577,2,FALSE)</f>
        <v>El valor ingresado como tipo de documento del destinatario es incorrecto.</v>
      </c>
      <c r="M53" s="148" t="s">
        <v>2791</v>
      </c>
      <c r="N53" s="300"/>
    </row>
    <row r="54" spans="1:14" ht="24" x14ac:dyDescent="0.35">
      <c r="A54" s="300"/>
      <c r="B54" s="878">
        <f>+B52+1</f>
        <v>23</v>
      </c>
      <c r="C54" s="887" t="s">
        <v>256</v>
      </c>
      <c r="D54" s="905" t="s">
        <v>3</v>
      </c>
      <c r="E54" s="878" t="s">
        <v>4</v>
      </c>
      <c r="F54" s="878" t="s">
        <v>5</v>
      </c>
      <c r="G54" s="889" t="s">
        <v>163</v>
      </c>
      <c r="H54" s="887" t="s">
        <v>257</v>
      </c>
      <c r="I54" s="149" t="s">
        <v>2853</v>
      </c>
      <c r="J54" s="148" t="s">
        <v>171</v>
      </c>
      <c r="K54" s="158" t="s">
        <v>1526</v>
      </c>
      <c r="L54" s="149" t="str">
        <f>VLOOKUP(K54,CódigosRetorno!$A$2:$B$1577,2,FALSE)</f>
        <v>El XML no contiene el atributo o no existe información del nombre o razon social del destinatario.</v>
      </c>
      <c r="M54" s="165" t="s">
        <v>163</v>
      </c>
      <c r="N54" s="300"/>
    </row>
    <row r="55" spans="1:14" ht="36" x14ac:dyDescent="0.35">
      <c r="A55" s="300"/>
      <c r="B55" s="879"/>
      <c r="C55" s="888"/>
      <c r="D55" s="899"/>
      <c r="E55" s="879"/>
      <c r="F55" s="879"/>
      <c r="G55" s="890"/>
      <c r="H55" s="888"/>
      <c r="I55" s="652" t="s">
        <v>6602</v>
      </c>
      <c r="J55" s="640" t="s">
        <v>171</v>
      </c>
      <c r="K55" s="388" t="s">
        <v>1524</v>
      </c>
      <c r="L55" s="149" t="str">
        <f>VLOOKUP(K55,CódigosRetorno!$A$2:$B$1577,2,FALSE)</f>
        <v>El valor ingresado como tipo de documento del nombre o razon social del destinatario es incorrecto.</v>
      </c>
      <c r="M55" s="165" t="s">
        <v>163</v>
      </c>
      <c r="N55" s="300"/>
    </row>
    <row r="56" spans="1:14" ht="24" x14ac:dyDescent="0.35">
      <c r="A56" s="300"/>
      <c r="B56" s="180" t="s">
        <v>258</v>
      </c>
      <c r="C56" s="179" t="s">
        <v>259</v>
      </c>
      <c r="D56" s="180" t="s">
        <v>3</v>
      </c>
      <c r="E56" s="180" t="s">
        <v>8</v>
      </c>
      <c r="F56" s="181" t="s">
        <v>163</v>
      </c>
      <c r="G56" s="181" t="s">
        <v>163</v>
      </c>
      <c r="H56" s="217" t="s">
        <v>163</v>
      </c>
      <c r="I56" s="218" t="s">
        <v>163</v>
      </c>
      <c r="J56" s="185" t="s">
        <v>163</v>
      </c>
      <c r="K56" s="219" t="s">
        <v>163</v>
      </c>
      <c r="L56" s="178" t="str">
        <f>VLOOKUP(K56,CódigosRetorno!$A$2:$B$1577,2,FALSE)</f>
        <v>-</v>
      </c>
      <c r="M56" s="205" t="s">
        <v>163</v>
      </c>
      <c r="N56" s="300"/>
    </row>
    <row r="57" spans="1:14" ht="24" x14ac:dyDescent="0.35">
      <c r="A57" s="300"/>
      <c r="B57" s="878">
        <f>+B54+1</f>
        <v>24</v>
      </c>
      <c r="C57" s="887" t="s">
        <v>2991</v>
      </c>
      <c r="D57" s="905" t="s">
        <v>3</v>
      </c>
      <c r="E57" s="878" t="s">
        <v>4</v>
      </c>
      <c r="F57" s="878" t="s">
        <v>7</v>
      </c>
      <c r="G57" s="889" t="s">
        <v>260</v>
      </c>
      <c r="H57" s="887" t="s">
        <v>261</v>
      </c>
      <c r="I57" s="149" t="s">
        <v>2946</v>
      </c>
      <c r="J57" s="148" t="s">
        <v>171</v>
      </c>
      <c r="K57" s="158" t="s">
        <v>1520</v>
      </c>
      <c r="L57" s="149" t="str">
        <f>VLOOKUP(K57,CódigosRetorno!$A$2:$B$1577,2,FALSE)</f>
        <v>El valor ingresado como numero de documento de identidad del tercero relacionado no cumple con el estandar.</v>
      </c>
      <c r="M57" s="165" t="s">
        <v>163</v>
      </c>
      <c r="N57" s="300"/>
    </row>
    <row r="58" spans="1:14" x14ac:dyDescent="0.35">
      <c r="A58" s="300"/>
      <c r="B58" s="893"/>
      <c r="C58" s="895"/>
      <c r="D58" s="898"/>
      <c r="E58" s="893"/>
      <c r="F58" s="893"/>
      <c r="G58" s="894"/>
      <c r="H58" s="895"/>
      <c r="I58" s="149" t="s">
        <v>2947</v>
      </c>
      <c r="J58" s="148" t="s">
        <v>171</v>
      </c>
      <c r="K58" s="158" t="s">
        <v>1270</v>
      </c>
      <c r="L58" s="149" t="str">
        <f>VLOOKUP(K58,CódigosRetorno!$A$2:$B$1577,2,FALSE)</f>
        <v>El numero de RUC del proveedor no existe.</v>
      </c>
      <c r="M58" s="148" t="s">
        <v>2512</v>
      </c>
      <c r="N58" s="300"/>
    </row>
    <row r="59" spans="1:14" ht="24" x14ac:dyDescent="0.35">
      <c r="A59" s="300"/>
      <c r="B59" s="893"/>
      <c r="C59" s="895"/>
      <c r="D59" s="898"/>
      <c r="E59" s="893"/>
      <c r="F59" s="893"/>
      <c r="G59" s="894"/>
      <c r="H59" s="895"/>
      <c r="I59" s="149" t="s">
        <v>2948</v>
      </c>
      <c r="J59" s="148" t="s">
        <v>171</v>
      </c>
      <c r="K59" s="158" t="s">
        <v>1268</v>
      </c>
      <c r="L59" s="149" t="str">
        <f>VLOOKUP(K59,CódigosRetorno!$A$2:$B$1577,2,FALSE)</f>
        <v>El RUC del proveedor no esta activo.</v>
      </c>
      <c r="M59" s="148" t="s">
        <v>2512</v>
      </c>
      <c r="N59" s="300"/>
    </row>
    <row r="60" spans="1:14" ht="24" x14ac:dyDescent="0.35">
      <c r="A60" s="300"/>
      <c r="B60" s="893"/>
      <c r="C60" s="895"/>
      <c r="D60" s="898"/>
      <c r="E60" s="893"/>
      <c r="F60" s="893"/>
      <c r="G60" s="894"/>
      <c r="H60" s="895"/>
      <c r="I60" s="149" t="s">
        <v>2949</v>
      </c>
      <c r="J60" s="148" t="s">
        <v>171</v>
      </c>
      <c r="K60" s="158" t="s">
        <v>1266</v>
      </c>
      <c r="L60" s="149" t="str">
        <f>VLOOKUP(K60,CódigosRetorno!$A$2:$B$1577,2,FALSE)</f>
        <v>El RUC del proveedor no esta habido.</v>
      </c>
      <c r="M60" s="148" t="s">
        <v>2512</v>
      </c>
      <c r="N60" s="300"/>
    </row>
    <row r="61" spans="1:14" ht="24" x14ac:dyDescent="0.35">
      <c r="A61" s="300"/>
      <c r="B61" s="879"/>
      <c r="C61" s="888"/>
      <c r="D61" s="899"/>
      <c r="E61" s="879"/>
      <c r="F61" s="879"/>
      <c r="G61" s="890"/>
      <c r="H61" s="888"/>
      <c r="I61" s="149" t="s">
        <v>2954</v>
      </c>
      <c r="J61" s="148" t="s">
        <v>171</v>
      </c>
      <c r="K61" s="158" t="s">
        <v>1264</v>
      </c>
      <c r="L61" s="149" t="str">
        <f>VLOOKUP(K61,CódigosRetorno!$A$2:$B$1577,2,FALSE)</f>
        <v>Proveedor no debe ser igual al remitente o destinatario.</v>
      </c>
      <c r="M61" s="165" t="s">
        <v>163</v>
      </c>
      <c r="N61" s="300"/>
    </row>
    <row r="62" spans="1:14" ht="24" x14ac:dyDescent="0.35">
      <c r="A62" s="300"/>
      <c r="B62" s="878">
        <f>+B57+1</f>
        <v>25</v>
      </c>
      <c r="C62" s="887" t="s">
        <v>2950</v>
      </c>
      <c r="D62" s="905" t="s">
        <v>3</v>
      </c>
      <c r="E62" s="878" t="s">
        <v>4</v>
      </c>
      <c r="F62" s="878" t="s">
        <v>9</v>
      </c>
      <c r="G62" s="878" t="s">
        <v>5743</v>
      </c>
      <c r="H62" s="887" t="s">
        <v>263</v>
      </c>
      <c r="I62" s="149" t="s">
        <v>2853</v>
      </c>
      <c r="J62" s="148" t="s">
        <v>171</v>
      </c>
      <c r="K62" s="158" t="s">
        <v>1519</v>
      </c>
      <c r="L62" s="149" t="str">
        <f>VLOOKUP(K62,CódigosRetorno!$A$2:$B$1577,2,FALSE)</f>
        <v>El XML no contiene el atributo o no existe información del tipo de documento del tercero relacionado.</v>
      </c>
      <c r="M62" s="165" t="s">
        <v>163</v>
      </c>
      <c r="N62" s="300"/>
    </row>
    <row r="63" spans="1:14" x14ac:dyDescent="0.35">
      <c r="A63" s="300"/>
      <c r="B63" s="879"/>
      <c r="C63" s="888"/>
      <c r="D63" s="899"/>
      <c r="E63" s="879"/>
      <c r="F63" s="879"/>
      <c r="G63" s="879"/>
      <c r="H63" s="888"/>
      <c r="I63" s="149" t="s">
        <v>2981</v>
      </c>
      <c r="J63" s="640" t="s">
        <v>171</v>
      </c>
      <c r="K63" s="377" t="s">
        <v>1517</v>
      </c>
      <c r="L63" s="379" t="str">
        <f>VLOOKUP(K63,CódigosRetorno!$A$2:$B$1577,2,FALSE)</f>
        <v>El valor ingresado como tipo de documento del tercero relacionado es incorrecto.</v>
      </c>
      <c r="M63" s="165" t="s">
        <v>163</v>
      </c>
      <c r="N63" s="300"/>
    </row>
    <row r="64" spans="1:14" ht="36" x14ac:dyDescent="0.35">
      <c r="A64" s="300"/>
      <c r="B64" s="148">
        <f>+B62+1</f>
        <v>26</v>
      </c>
      <c r="C64" s="151" t="s">
        <v>2953</v>
      </c>
      <c r="D64" s="161" t="s">
        <v>3</v>
      </c>
      <c r="E64" s="148" t="s">
        <v>4</v>
      </c>
      <c r="F64" s="148" t="s">
        <v>9</v>
      </c>
      <c r="G64" s="148"/>
      <c r="H64" s="151" t="s">
        <v>264</v>
      </c>
      <c r="I64" s="652" t="s">
        <v>6603</v>
      </c>
      <c r="J64" s="640" t="s">
        <v>171</v>
      </c>
      <c r="K64" s="377" t="s">
        <v>1091</v>
      </c>
      <c r="L64" s="149" t="str">
        <f>VLOOKUP(K64,CódigosRetorno!$A$2:$B$1577,2,FALSE)</f>
        <v>El valor ingresado como tipo de documento del nombre o razon social del tercero relacionado es incorrecto.</v>
      </c>
      <c r="M64" s="165" t="s">
        <v>163</v>
      </c>
      <c r="N64" s="300"/>
    </row>
    <row r="65" spans="1:14" x14ac:dyDescent="0.35">
      <c r="A65" s="300"/>
      <c r="B65" s="180" t="s">
        <v>154</v>
      </c>
      <c r="C65" s="190" t="s">
        <v>266</v>
      </c>
      <c r="D65" s="180" t="s">
        <v>3</v>
      </c>
      <c r="E65" s="180" t="s">
        <v>4</v>
      </c>
      <c r="F65" s="181" t="s">
        <v>163</v>
      </c>
      <c r="G65" s="181" t="s">
        <v>163</v>
      </c>
      <c r="H65" s="217" t="s">
        <v>163</v>
      </c>
      <c r="I65" s="218" t="s">
        <v>163</v>
      </c>
      <c r="J65" s="185" t="s">
        <v>163</v>
      </c>
      <c r="K65" s="219" t="s">
        <v>163</v>
      </c>
      <c r="L65" s="178" t="str">
        <f>VLOOKUP(K65,CódigosRetorno!$A$2:$B$1577,2,FALSE)</f>
        <v>-</v>
      </c>
      <c r="M65" s="205" t="s">
        <v>163</v>
      </c>
      <c r="N65" s="300"/>
    </row>
    <row r="66" spans="1:14" x14ac:dyDescent="0.35">
      <c r="A66" s="300"/>
      <c r="B66" s="878">
        <f>+B64+1</f>
        <v>27</v>
      </c>
      <c r="C66" s="887" t="s">
        <v>267</v>
      </c>
      <c r="D66" s="878" t="s">
        <v>3</v>
      </c>
      <c r="E66" s="878" t="s">
        <v>4</v>
      </c>
      <c r="F66" s="878" t="s">
        <v>9</v>
      </c>
      <c r="G66" s="878" t="s">
        <v>5761</v>
      </c>
      <c r="H66" s="900" t="s">
        <v>268</v>
      </c>
      <c r="I66" s="149" t="s">
        <v>2853</v>
      </c>
      <c r="J66" s="148" t="s">
        <v>171</v>
      </c>
      <c r="K66" s="158" t="s">
        <v>2345</v>
      </c>
      <c r="L66" s="149" t="str">
        <f>VLOOKUP(K66,CódigosRetorno!$A$2:$B$1577,2,FALSE)</f>
        <v>El XML no contiene el atributo o no existe informacion del motivo de traslado.</v>
      </c>
      <c r="M66" s="165" t="s">
        <v>163</v>
      </c>
      <c r="N66" s="300"/>
    </row>
    <row r="67" spans="1:14" ht="24" x14ac:dyDescent="0.35">
      <c r="A67" s="300"/>
      <c r="B67" s="893"/>
      <c r="C67" s="895"/>
      <c r="D67" s="893"/>
      <c r="E67" s="893"/>
      <c r="F67" s="893"/>
      <c r="G67" s="893"/>
      <c r="H67" s="901"/>
      <c r="I67" s="149" t="s">
        <v>2935</v>
      </c>
      <c r="J67" s="148" t="s">
        <v>171</v>
      </c>
      <c r="K67" s="82" t="s">
        <v>2343</v>
      </c>
      <c r="L67" s="149" t="str">
        <f>VLOOKUP(K67,CódigosRetorno!$A$2:$B$1577,2,FALSE)</f>
        <v>El valor ingresado como motivo de traslado no es valido.</v>
      </c>
      <c r="M67" s="148" t="s">
        <v>2956</v>
      </c>
      <c r="N67" s="300"/>
    </row>
    <row r="68" spans="1:14" ht="24" x14ac:dyDescent="0.35">
      <c r="A68" s="300"/>
      <c r="B68" s="893"/>
      <c r="C68" s="895"/>
      <c r="D68" s="893"/>
      <c r="E68" s="893"/>
      <c r="F68" s="893"/>
      <c r="G68" s="893"/>
      <c r="H68" s="901"/>
      <c r="I68" s="149" t="s">
        <v>4340</v>
      </c>
      <c r="J68" s="148" t="s">
        <v>171</v>
      </c>
      <c r="K68" s="82" t="s">
        <v>1515</v>
      </c>
      <c r="L68" s="149" t="str">
        <f>VLOOKUP(K68,CódigosRetorno!$A$2:$B$1577,2,FALSE)</f>
        <v>Para exportación, el XML no contiene el tag o no existe informacion del numero de DAM.</v>
      </c>
      <c r="M68" s="165" t="s">
        <v>163</v>
      </c>
      <c r="N68" s="300"/>
    </row>
    <row r="69" spans="1:14" ht="26.4" customHeight="1" x14ac:dyDescent="0.35">
      <c r="A69" s="300"/>
      <c r="B69" s="879"/>
      <c r="C69" s="888"/>
      <c r="D69" s="879"/>
      <c r="E69" s="879"/>
      <c r="F69" s="879"/>
      <c r="G69" s="879"/>
      <c r="H69" s="902"/>
      <c r="I69" s="149" t="s">
        <v>4341</v>
      </c>
      <c r="J69" s="148" t="s">
        <v>171</v>
      </c>
      <c r="K69" s="82" t="s">
        <v>1514</v>
      </c>
      <c r="L69" s="149" t="str">
        <f>VLOOKUP(K69,CódigosRetorno!$A$2:$B$1577,2,FALSE)</f>
        <v>Para importación, el XML no contiene el tag o no existe informacion del numero de manifiesto de carga o numero de DAM.</v>
      </c>
      <c r="M69" s="165" t="s">
        <v>163</v>
      </c>
      <c r="N69" s="300"/>
    </row>
    <row r="70" spans="1:14" ht="24" x14ac:dyDescent="0.35">
      <c r="A70" s="300"/>
      <c r="B70" s="878">
        <f>+B66+1</f>
        <v>28</v>
      </c>
      <c r="C70" s="887" t="s">
        <v>270</v>
      </c>
      <c r="D70" s="878" t="s">
        <v>3</v>
      </c>
      <c r="E70" s="878" t="s">
        <v>8</v>
      </c>
      <c r="F70" s="878" t="s">
        <v>5</v>
      </c>
      <c r="G70" s="878"/>
      <c r="H70" s="887" t="s">
        <v>271</v>
      </c>
      <c r="I70" s="149" t="s">
        <v>3218</v>
      </c>
      <c r="J70" s="148" t="s">
        <v>1072</v>
      </c>
      <c r="K70" s="158" t="s">
        <v>1260</v>
      </c>
      <c r="L70" s="149" t="str">
        <f>VLOOKUP(K70,CódigosRetorno!$A$2:$B$1577,2,FALSE)</f>
        <v>El XML no contiene el atributo o no existe información en descripcion del motivo de traslado.</v>
      </c>
      <c r="M70" s="165" t="s">
        <v>163</v>
      </c>
      <c r="N70" s="300"/>
    </row>
    <row r="71" spans="1:14" ht="36" x14ac:dyDescent="0.35">
      <c r="A71" s="300"/>
      <c r="B71" s="879"/>
      <c r="C71" s="888"/>
      <c r="D71" s="879"/>
      <c r="E71" s="879"/>
      <c r="F71" s="879"/>
      <c r="G71" s="879"/>
      <c r="H71" s="888"/>
      <c r="I71" s="149" t="s">
        <v>6604</v>
      </c>
      <c r="J71" s="148" t="s">
        <v>1072</v>
      </c>
      <c r="K71" s="158" t="s">
        <v>1089</v>
      </c>
      <c r="L71" s="149" t="str">
        <f>VLOOKUP(K71,CódigosRetorno!$A$2:$B$1577,2,FALSE)</f>
        <v>El valor ingresado como descripcion de motivo de traslado no cumple con el estandar.</v>
      </c>
      <c r="M71" s="165" t="s">
        <v>163</v>
      </c>
      <c r="N71" s="300"/>
    </row>
    <row r="72" spans="1:14" ht="24" x14ac:dyDescent="0.35">
      <c r="A72" s="300"/>
      <c r="B72" s="141">
        <f>+B70+1</f>
        <v>29</v>
      </c>
      <c r="C72" s="151" t="s">
        <v>274</v>
      </c>
      <c r="D72" s="148" t="s">
        <v>3</v>
      </c>
      <c r="E72" s="148" t="s">
        <v>8</v>
      </c>
      <c r="F72" s="148" t="s">
        <v>4076</v>
      </c>
      <c r="G72" s="141" t="s">
        <v>153</v>
      </c>
      <c r="H72" s="681" t="s">
        <v>275</v>
      </c>
      <c r="I72" s="149" t="s">
        <v>2514</v>
      </c>
      <c r="J72" s="141" t="s">
        <v>163</v>
      </c>
      <c r="K72" s="158" t="s">
        <v>163</v>
      </c>
      <c r="L72" s="149" t="str">
        <f>VLOOKUP(K72,CódigosRetorno!$A$2:$B$1577,2,FALSE)</f>
        <v>-</v>
      </c>
      <c r="M72" s="148" t="s">
        <v>163</v>
      </c>
      <c r="N72" s="300"/>
    </row>
    <row r="73" spans="1:14" x14ac:dyDescent="0.35">
      <c r="A73" s="300"/>
      <c r="B73" s="878">
        <f>+B72+1</f>
        <v>30</v>
      </c>
      <c r="C73" s="887" t="s">
        <v>276</v>
      </c>
      <c r="D73" s="878" t="s">
        <v>3</v>
      </c>
      <c r="E73" s="878" t="s">
        <v>4</v>
      </c>
      <c r="F73" s="878" t="s">
        <v>159</v>
      </c>
      <c r="G73" s="889" t="s">
        <v>277</v>
      </c>
      <c r="H73" s="887" t="s">
        <v>278</v>
      </c>
      <c r="I73" s="149" t="s">
        <v>2501</v>
      </c>
      <c r="J73" s="141" t="s">
        <v>171</v>
      </c>
      <c r="K73" s="158" t="s">
        <v>3109</v>
      </c>
      <c r="L73" s="149" t="str">
        <f>VLOOKUP(K73,CódigosRetorno!$A$2:$B$1577,2,FALSE)</f>
        <v>Es obligatorio ingresar el peso bruto total de la guía</v>
      </c>
      <c r="M73" s="148" t="s">
        <v>163</v>
      </c>
      <c r="N73" s="300"/>
    </row>
    <row r="74" spans="1:14" ht="24" x14ac:dyDescent="0.35">
      <c r="A74" s="300"/>
      <c r="B74" s="879"/>
      <c r="C74" s="888"/>
      <c r="D74" s="879"/>
      <c r="E74" s="879"/>
      <c r="F74" s="879"/>
      <c r="G74" s="890"/>
      <c r="H74" s="888"/>
      <c r="I74" s="149" t="s">
        <v>3141</v>
      </c>
      <c r="J74" s="148" t="s">
        <v>1072</v>
      </c>
      <c r="K74" s="158" t="s">
        <v>1129</v>
      </c>
      <c r="L74" s="149" t="str">
        <f>VLOOKUP(K74,CódigosRetorno!$A$2:$B$1577,2,FALSE)</f>
        <v>GrossWeightMeasure – El valor ingresado no cumple con el estandar.</v>
      </c>
      <c r="M74" s="165" t="s">
        <v>163</v>
      </c>
      <c r="N74" s="300"/>
    </row>
    <row r="75" spans="1:14" x14ac:dyDescent="0.35">
      <c r="A75" s="300"/>
      <c r="B75" s="878">
        <f>+B73+1</f>
        <v>31</v>
      </c>
      <c r="C75" s="887" t="s">
        <v>279</v>
      </c>
      <c r="D75" s="878" t="s">
        <v>3</v>
      </c>
      <c r="E75" s="878" t="s">
        <v>4</v>
      </c>
      <c r="F75" s="878" t="s">
        <v>40</v>
      </c>
      <c r="G75" s="878" t="s">
        <v>5748</v>
      </c>
      <c r="H75" s="887" t="s">
        <v>280</v>
      </c>
      <c r="I75" s="149" t="s">
        <v>3116</v>
      </c>
      <c r="J75" s="148" t="s">
        <v>171</v>
      </c>
      <c r="K75" s="158" t="s">
        <v>3111</v>
      </c>
      <c r="L75" s="149" t="str">
        <f>VLOOKUP(K75,CódigosRetorno!$A$2:$B$1577,2,FALSE)</f>
        <v>Es obligatorio indicar la unidad de medida del Peso Total de la guía</v>
      </c>
      <c r="M75" s="91" t="s">
        <v>163</v>
      </c>
      <c r="N75" s="300"/>
    </row>
    <row r="76" spans="1:14" ht="12" customHeight="1" x14ac:dyDescent="0.35">
      <c r="A76" s="300"/>
      <c r="B76" s="879"/>
      <c r="C76" s="888"/>
      <c r="D76" s="879"/>
      <c r="E76" s="879"/>
      <c r="F76" s="879"/>
      <c r="G76" s="879"/>
      <c r="H76" s="888"/>
      <c r="I76" s="149" t="s">
        <v>2964</v>
      </c>
      <c r="J76" s="148" t="s">
        <v>1072</v>
      </c>
      <c r="K76" s="158" t="s">
        <v>1130</v>
      </c>
      <c r="L76" s="149" t="str">
        <f>VLOOKUP(K76,CódigosRetorno!$A$2:$B$1577,2,FALSE)</f>
        <v>cbc:GrossWeightMeasure@unitCode: El valor ingresado en la unidad de medida para el peso bruto total no es correcta (KGM).</v>
      </c>
      <c r="M76" s="165" t="s">
        <v>163</v>
      </c>
      <c r="N76" s="300"/>
    </row>
    <row r="77" spans="1:14" ht="24" x14ac:dyDescent="0.35">
      <c r="A77" s="300"/>
      <c r="B77" s="878">
        <f>+B75+1</f>
        <v>32</v>
      </c>
      <c r="C77" s="887" t="s">
        <v>5643</v>
      </c>
      <c r="D77" s="905" t="s">
        <v>3</v>
      </c>
      <c r="E77" s="878" t="s">
        <v>8</v>
      </c>
      <c r="F77" s="878" t="s">
        <v>282</v>
      </c>
      <c r="G77" s="889" t="s">
        <v>282</v>
      </c>
      <c r="H77" s="887" t="s">
        <v>283</v>
      </c>
      <c r="I77" s="149" t="s">
        <v>3253</v>
      </c>
      <c r="J77" s="148" t="s">
        <v>171</v>
      </c>
      <c r="K77" s="158" t="s">
        <v>1509</v>
      </c>
      <c r="L77" s="149" t="str">
        <f>VLOOKUP(K77,CódigosRetorno!$A$2:$B$1577,2,FALSE)</f>
        <v>El XML no contiene el atributo o no existe informacion en numero de bultos o pallets obligatorio para importación.</v>
      </c>
      <c r="M77" s="165" t="s">
        <v>163</v>
      </c>
      <c r="N77" s="300"/>
    </row>
    <row r="78" spans="1:14" ht="12" customHeight="1" x14ac:dyDescent="0.35">
      <c r="A78" s="300"/>
      <c r="B78" s="893"/>
      <c r="C78" s="895"/>
      <c r="D78" s="898"/>
      <c r="E78" s="893"/>
      <c r="F78" s="893"/>
      <c r="G78" s="894"/>
      <c r="H78" s="895"/>
      <c r="I78" s="149" t="s">
        <v>2963</v>
      </c>
      <c r="J78" s="148" t="s">
        <v>171</v>
      </c>
      <c r="K78" s="158" t="s">
        <v>1508</v>
      </c>
      <c r="L78" s="149" t="str">
        <f>VLOOKUP(K78,CódigosRetorno!$A$2:$B$1577,2,FALSE)</f>
        <v>El valor ingresado como numero de bultos o pallets no cumple con el estandar.</v>
      </c>
      <c r="M78" s="165" t="s">
        <v>163</v>
      </c>
      <c r="N78" s="300"/>
    </row>
    <row r="79" spans="1:14" x14ac:dyDescent="0.35">
      <c r="A79" s="300"/>
      <c r="B79" s="879"/>
      <c r="C79" s="888"/>
      <c r="D79" s="899"/>
      <c r="E79" s="879"/>
      <c r="F79" s="879"/>
      <c r="G79" s="890"/>
      <c r="H79" s="888"/>
      <c r="I79" s="149" t="s">
        <v>2962</v>
      </c>
      <c r="J79" s="148" t="s">
        <v>1072</v>
      </c>
      <c r="K79" s="82" t="s">
        <v>1081</v>
      </c>
      <c r="L79" s="149" t="str">
        <f>VLOOKUP(K79,CódigosRetorno!$A$2:$B$1577,2,FALSE)</f>
        <v>Numero de bultos o pallets es una información válida solo para importación.</v>
      </c>
      <c r="M79" s="165" t="s">
        <v>163</v>
      </c>
      <c r="N79" s="304"/>
    </row>
    <row r="80" spans="1:14" x14ac:dyDescent="0.35">
      <c r="A80" s="300"/>
      <c r="B80" s="878">
        <f>+B77+1</f>
        <v>33</v>
      </c>
      <c r="C80" s="887" t="s">
        <v>287</v>
      </c>
      <c r="D80" s="878" t="s">
        <v>3</v>
      </c>
      <c r="E80" s="878" t="s">
        <v>4</v>
      </c>
      <c r="F80" s="878" t="s">
        <v>9</v>
      </c>
      <c r="G80" s="878" t="s">
        <v>5755</v>
      </c>
      <c r="H80" s="900" t="s">
        <v>288</v>
      </c>
      <c r="I80" s="149" t="s">
        <v>2853</v>
      </c>
      <c r="J80" s="148" t="s">
        <v>171</v>
      </c>
      <c r="K80" s="158" t="s">
        <v>2339</v>
      </c>
      <c r="L80" s="149" t="str">
        <f>VLOOKUP(K80,CódigosRetorno!$A$2:$B$1577,2,FALSE)</f>
        <v>El XML no contiene el atributo o no existe informacion en modalidad de transporte.</v>
      </c>
      <c r="M80" s="165" t="s">
        <v>163</v>
      </c>
      <c r="N80" s="300"/>
    </row>
    <row r="81" spans="1:14" ht="24" x14ac:dyDescent="0.35">
      <c r="A81" s="300"/>
      <c r="B81" s="893"/>
      <c r="C81" s="895"/>
      <c r="D81" s="893"/>
      <c r="E81" s="893"/>
      <c r="F81" s="893"/>
      <c r="G81" s="893"/>
      <c r="H81" s="901"/>
      <c r="I81" s="149" t="s">
        <v>2935</v>
      </c>
      <c r="J81" s="148" t="s">
        <v>171</v>
      </c>
      <c r="K81" s="82" t="s">
        <v>1507</v>
      </c>
      <c r="L81" s="149" t="str">
        <f>VLOOKUP(K81,CódigosRetorno!$A$2:$B$1577,2,FALSE)</f>
        <v>El valor ingresado como modalidad de transporte no es correcto.</v>
      </c>
      <c r="M81" s="148" t="s">
        <v>2967</v>
      </c>
      <c r="N81" s="300"/>
    </row>
    <row r="82" spans="1:14" ht="24" x14ac:dyDescent="0.35">
      <c r="A82" s="300"/>
      <c r="B82" s="893"/>
      <c r="C82" s="895"/>
      <c r="D82" s="893"/>
      <c r="E82" s="893"/>
      <c r="F82" s="893"/>
      <c r="G82" s="893"/>
      <c r="H82" s="901"/>
      <c r="I82" s="380" t="s">
        <v>3219</v>
      </c>
      <c r="J82" s="409" t="s">
        <v>171</v>
      </c>
      <c r="K82" s="434" t="s">
        <v>1505</v>
      </c>
      <c r="L82" s="149" t="str">
        <f>VLOOKUP(K82,CódigosRetorno!$A$2:$B$1577,2,FALSE)</f>
        <v>El XML contiene datos de vehiculo o datos de conductores para una operación de transporte publico completo.</v>
      </c>
      <c r="M82" s="165" t="s">
        <v>163</v>
      </c>
      <c r="N82" s="300"/>
    </row>
    <row r="83" spans="1:14" x14ac:dyDescent="0.35">
      <c r="A83" s="300"/>
      <c r="B83" s="893"/>
      <c r="C83" s="895"/>
      <c r="D83" s="893"/>
      <c r="E83" s="893"/>
      <c r="F83" s="893"/>
      <c r="G83" s="893"/>
      <c r="H83" s="901"/>
      <c r="I83" s="149" t="s">
        <v>2969</v>
      </c>
      <c r="J83" s="148" t="s">
        <v>171</v>
      </c>
      <c r="K83" s="82" t="s">
        <v>2337</v>
      </c>
      <c r="L83" s="149" t="str">
        <f>VLOOKUP(K83,CódigosRetorno!$A$2:$B$1577,2,FALSE)</f>
        <v>El XML no contiene el atributo o no existe información de vehiculos.</v>
      </c>
      <c r="M83" s="165" t="s">
        <v>163</v>
      </c>
      <c r="N83" s="300"/>
    </row>
    <row r="84" spans="1:14" x14ac:dyDescent="0.35">
      <c r="A84" s="300"/>
      <c r="B84" s="893"/>
      <c r="C84" s="895"/>
      <c r="D84" s="893"/>
      <c r="E84" s="893"/>
      <c r="F84" s="893"/>
      <c r="G84" s="893"/>
      <c r="H84" s="901"/>
      <c r="I84" s="149" t="s">
        <v>2970</v>
      </c>
      <c r="J84" s="148" t="s">
        <v>171</v>
      </c>
      <c r="K84" s="82" t="s">
        <v>2335</v>
      </c>
      <c r="L84" s="149" t="str">
        <f>VLOOKUP(K84,CódigosRetorno!$A$2:$B$1577,2,FALSE)</f>
        <v>El XML no contiene el atributo o no existe información de conductores.</v>
      </c>
      <c r="M84" s="165" t="s">
        <v>163</v>
      </c>
      <c r="N84" s="300"/>
    </row>
    <row r="85" spans="1:14" x14ac:dyDescent="0.35">
      <c r="A85" s="300"/>
      <c r="B85" s="893"/>
      <c r="C85" s="895"/>
      <c r="D85" s="893"/>
      <c r="E85" s="893"/>
      <c r="F85" s="893"/>
      <c r="G85" s="893"/>
      <c r="H85" s="901"/>
      <c r="I85" s="149" t="s">
        <v>2968</v>
      </c>
      <c r="J85" s="148" t="s">
        <v>1072</v>
      </c>
      <c r="K85" s="82" t="s">
        <v>2338</v>
      </c>
      <c r="L85" s="149" t="str">
        <f>VLOOKUP(K85,CódigosRetorno!$A$2:$B$1577,2,FALSE)</f>
        <v>El XML no contiene el atributo o no existe informacion de datos del transportista.</v>
      </c>
      <c r="M85" s="165" t="s">
        <v>163</v>
      </c>
      <c r="N85" s="300"/>
    </row>
    <row r="86" spans="1:14" ht="24" x14ac:dyDescent="0.35">
      <c r="A86" s="300"/>
      <c r="B86" s="879"/>
      <c r="C86" s="888"/>
      <c r="D86" s="879"/>
      <c r="E86" s="879"/>
      <c r="F86" s="879"/>
      <c r="G86" s="879"/>
      <c r="H86" s="902"/>
      <c r="I86" s="149" t="s">
        <v>2971</v>
      </c>
      <c r="J86" s="148" t="s">
        <v>1072</v>
      </c>
      <c r="K86" s="82" t="s">
        <v>1124</v>
      </c>
      <c r="L86" s="149" t="str">
        <f>VLOOKUP(K86,CódigosRetorno!$A$2:$B$1577,2,FALSE)</f>
        <v>No es necesario consignar los datos del transportista para una operación de Transporte Privado.</v>
      </c>
      <c r="M86" s="165" t="s">
        <v>163</v>
      </c>
      <c r="N86" s="300"/>
    </row>
    <row r="87" spans="1:14" ht="24" x14ac:dyDescent="0.35">
      <c r="A87" s="300"/>
      <c r="B87" s="148">
        <f>+B80+1</f>
        <v>34</v>
      </c>
      <c r="C87" s="151" t="s">
        <v>290</v>
      </c>
      <c r="D87" s="148" t="s">
        <v>3</v>
      </c>
      <c r="E87" s="148" t="s">
        <v>4</v>
      </c>
      <c r="F87" s="148" t="s">
        <v>20</v>
      </c>
      <c r="G87" s="141" t="s">
        <v>21</v>
      </c>
      <c r="H87" s="681" t="s">
        <v>291</v>
      </c>
      <c r="I87" s="149" t="s">
        <v>2501</v>
      </c>
      <c r="J87" s="148" t="s">
        <v>171</v>
      </c>
      <c r="K87" s="158" t="s">
        <v>2333</v>
      </c>
      <c r="L87" s="149" t="str">
        <f>VLOOKUP(K87,CódigosRetorno!$A$2:$B$1577,2,FALSE)</f>
        <v>El XML no contiene el atributo o no existe información de la fecha de inicio de traslado o fecha de entrega del bien al transportista.</v>
      </c>
      <c r="M87" s="165" t="s">
        <v>163</v>
      </c>
      <c r="N87" s="300"/>
    </row>
    <row r="88" spans="1:14" ht="24" x14ac:dyDescent="0.35">
      <c r="A88" s="300"/>
      <c r="B88" s="148">
        <f>+B87+1</f>
        <v>35</v>
      </c>
      <c r="C88" s="151" t="s">
        <v>293</v>
      </c>
      <c r="D88" s="148" t="s">
        <v>3</v>
      </c>
      <c r="E88" s="148" t="s">
        <v>4</v>
      </c>
      <c r="F88" s="148" t="s">
        <v>20</v>
      </c>
      <c r="G88" s="141" t="s">
        <v>21</v>
      </c>
      <c r="H88" s="89" t="s">
        <v>291</v>
      </c>
      <c r="I88" s="149" t="s">
        <v>2514</v>
      </c>
      <c r="J88" s="141" t="s">
        <v>163</v>
      </c>
      <c r="K88" s="158" t="s">
        <v>163</v>
      </c>
      <c r="L88" s="149" t="str">
        <f>VLOOKUP(K88,CódigosRetorno!$A$2:$B$1577,2,FALSE)</f>
        <v>-</v>
      </c>
      <c r="M88" s="165" t="s">
        <v>163</v>
      </c>
      <c r="N88" s="300"/>
    </row>
    <row r="89" spans="1:14" x14ac:dyDescent="0.35">
      <c r="A89" s="300"/>
      <c r="B89" s="185" t="s">
        <v>294</v>
      </c>
      <c r="C89" s="179" t="s">
        <v>295</v>
      </c>
      <c r="D89" s="180" t="s">
        <v>3</v>
      </c>
      <c r="E89" s="180" t="s">
        <v>296</v>
      </c>
      <c r="F89" s="181" t="s">
        <v>163</v>
      </c>
      <c r="G89" s="181" t="s">
        <v>163</v>
      </c>
      <c r="H89" s="217" t="s">
        <v>163</v>
      </c>
      <c r="I89" s="218" t="s">
        <v>163</v>
      </c>
      <c r="J89" s="185" t="s">
        <v>163</v>
      </c>
      <c r="K89" s="219" t="s">
        <v>163</v>
      </c>
      <c r="L89" s="178" t="str">
        <f>VLOOKUP(K89,CódigosRetorno!$A$2:$B$1577,2,FALSE)</f>
        <v>-</v>
      </c>
      <c r="M89" s="205" t="s">
        <v>163</v>
      </c>
      <c r="N89" s="300"/>
    </row>
    <row r="90" spans="1:14" ht="24" x14ac:dyDescent="0.35">
      <c r="A90" s="300"/>
      <c r="B90" s="148">
        <f>+B88+1</f>
        <v>36</v>
      </c>
      <c r="C90" s="151" t="s">
        <v>5644</v>
      </c>
      <c r="D90" s="148" t="s">
        <v>3</v>
      </c>
      <c r="E90" s="148" t="s">
        <v>296</v>
      </c>
      <c r="F90" s="148" t="s">
        <v>7</v>
      </c>
      <c r="G90" s="80" t="s">
        <v>163</v>
      </c>
      <c r="H90" s="89" t="s">
        <v>299</v>
      </c>
      <c r="I90" s="149" t="s">
        <v>2514</v>
      </c>
      <c r="J90" s="141" t="s">
        <v>163</v>
      </c>
      <c r="K90" s="158" t="s">
        <v>163</v>
      </c>
      <c r="L90" s="149" t="str">
        <f>VLOOKUP(K90,CódigosRetorno!$A$2:$B$1577,2,FALSE)</f>
        <v>-</v>
      </c>
      <c r="M90" s="165" t="s">
        <v>163</v>
      </c>
      <c r="N90" s="300"/>
    </row>
    <row r="91" spans="1:14" ht="36" x14ac:dyDescent="0.35">
      <c r="A91" s="300"/>
      <c r="B91" s="148">
        <f>+B90+1</f>
        <v>37</v>
      </c>
      <c r="C91" s="151" t="s">
        <v>300</v>
      </c>
      <c r="D91" s="148" t="s">
        <v>3</v>
      </c>
      <c r="E91" s="148" t="s">
        <v>296</v>
      </c>
      <c r="F91" s="148" t="s">
        <v>9</v>
      </c>
      <c r="G91" s="148" t="s">
        <v>5743</v>
      </c>
      <c r="H91" s="89" t="s">
        <v>301</v>
      </c>
      <c r="I91" s="149" t="s">
        <v>2514</v>
      </c>
      <c r="J91" s="141" t="s">
        <v>163</v>
      </c>
      <c r="K91" s="158" t="s">
        <v>163</v>
      </c>
      <c r="L91" s="149" t="str">
        <f>VLOOKUP(K91,CódigosRetorno!$A$2:$B$1577,2,FALSE)</f>
        <v>-</v>
      </c>
      <c r="M91" s="165" t="s">
        <v>163</v>
      </c>
      <c r="N91" s="300"/>
    </row>
    <row r="92" spans="1:14" ht="24" x14ac:dyDescent="0.35">
      <c r="A92" s="300"/>
      <c r="B92" s="148">
        <f>+B91+1</f>
        <v>38</v>
      </c>
      <c r="C92" s="151" t="s">
        <v>302</v>
      </c>
      <c r="D92" s="148" t="s">
        <v>3</v>
      </c>
      <c r="E92" s="148" t="s">
        <v>296</v>
      </c>
      <c r="F92" s="148" t="s">
        <v>5</v>
      </c>
      <c r="G92" s="80" t="s">
        <v>163</v>
      </c>
      <c r="H92" s="89" t="s">
        <v>303</v>
      </c>
      <c r="I92" s="149" t="s">
        <v>2514</v>
      </c>
      <c r="J92" s="141" t="s">
        <v>163</v>
      </c>
      <c r="K92" s="158" t="s">
        <v>163</v>
      </c>
      <c r="L92" s="149" t="str">
        <f>VLOOKUP(K92,CódigosRetorno!$A$2:$B$1577,2,FALSE)</f>
        <v>-</v>
      </c>
      <c r="M92" s="165" t="s">
        <v>163</v>
      </c>
      <c r="N92" s="300"/>
    </row>
    <row r="93" spans="1:14" x14ac:dyDescent="0.35">
      <c r="A93" s="300"/>
      <c r="B93" s="180" t="s">
        <v>304</v>
      </c>
      <c r="C93" s="190" t="s">
        <v>305</v>
      </c>
      <c r="D93" s="180" t="s">
        <v>3</v>
      </c>
      <c r="E93" s="180" t="s">
        <v>4</v>
      </c>
      <c r="F93" s="181" t="s">
        <v>163</v>
      </c>
      <c r="G93" s="181" t="s">
        <v>163</v>
      </c>
      <c r="H93" s="217" t="s">
        <v>163</v>
      </c>
      <c r="I93" s="218" t="s">
        <v>163</v>
      </c>
      <c r="J93" s="185" t="s">
        <v>163</v>
      </c>
      <c r="K93" s="219" t="s">
        <v>163</v>
      </c>
      <c r="L93" s="178" t="str">
        <f>VLOOKUP(K93,CódigosRetorno!$A$2:$B$1577,2,FALSE)</f>
        <v>-</v>
      </c>
      <c r="M93" s="205" t="s">
        <v>163</v>
      </c>
      <c r="N93" s="300"/>
    </row>
    <row r="94" spans="1:14" ht="48" x14ac:dyDescent="0.35">
      <c r="A94" s="300"/>
      <c r="B94" s="878">
        <f>+B92+1</f>
        <v>39</v>
      </c>
      <c r="C94" s="903" t="s">
        <v>5645</v>
      </c>
      <c r="D94" s="878" t="s">
        <v>3</v>
      </c>
      <c r="E94" s="878" t="s">
        <v>4</v>
      </c>
      <c r="F94" s="878" t="s">
        <v>136</v>
      </c>
      <c r="G94" s="891" t="s">
        <v>163</v>
      </c>
      <c r="H94" s="149" t="s">
        <v>2972</v>
      </c>
      <c r="I94" s="149" t="s">
        <v>2514</v>
      </c>
      <c r="J94" s="141" t="s">
        <v>163</v>
      </c>
      <c r="K94" s="158" t="s">
        <v>163</v>
      </c>
      <c r="L94" s="149" t="str">
        <f>VLOOKUP(K94,CódigosRetorno!$A$2:$B$1577,2,FALSE)</f>
        <v>-</v>
      </c>
      <c r="M94" s="165" t="s">
        <v>163</v>
      </c>
      <c r="N94" s="300"/>
    </row>
    <row r="95" spans="1:14" ht="24" x14ac:dyDescent="0.35">
      <c r="A95" s="300"/>
      <c r="B95" s="879"/>
      <c r="C95" s="904"/>
      <c r="D95" s="879"/>
      <c r="E95" s="879"/>
      <c r="F95" s="879"/>
      <c r="G95" s="892"/>
      <c r="H95" s="432" t="s">
        <v>321</v>
      </c>
      <c r="I95" s="149" t="s">
        <v>2514</v>
      </c>
      <c r="J95" s="141" t="s">
        <v>163</v>
      </c>
      <c r="K95" s="158" t="s">
        <v>163</v>
      </c>
      <c r="L95" s="149" t="str">
        <f>VLOOKUP(K95,CódigosRetorno!$A$2:$B$1577,2,FALSE)</f>
        <v>-</v>
      </c>
      <c r="M95" s="165" t="s">
        <v>163</v>
      </c>
      <c r="N95" s="300"/>
    </row>
    <row r="96" spans="1:14" x14ac:dyDescent="0.35">
      <c r="A96" s="300"/>
      <c r="B96" s="180" t="s">
        <v>306</v>
      </c>
      <c r="C96" s="179" t="s">
        <v>307</v>
      </c>
      <c r="D96" s="180" t="s">
        <v>3</v>
      </c>
      <c r="E96" s="180" t="s">
        <v>8</v>
      </c>
      <c r="F96" s="181" t="s">
        <v>163</v>
      </c>
      <c r="G96" s="181" t="s">
        <v>163</v>
      </c>
      <c r="H96" s="190" t="s">
        <v>163</v>
      </c>
      <c r="I96" s="179" t="s">
        <v>163</v>
      </c>
      <c r="J96" s="185" t="s">
        <v>163</v>
      </c>
      <c r="K96" s="215" t="s">
        <v>163</v>
      </c>
      <c r="L96" s="178" t="str">
        <f>VLOOKUP(K96,CódigosRetorno!$A$2:$B$1577,2,FALSE)</f>
        <v>-</v>
      </c>
      <c r="M96" s="205" t="s">
        <v>163</v>
      </c>
      <c r="N96" s="300"/>
    </row>
    <row r="97" spans="1:14" ht="24" x14ac:dyDescent="0.35">
      <c r="A97" s="300"/>
      <c r="B97" s="148">
        <f>+B94+1</f>
        <v>40</v>
      </c>
      <c r="C97" s="151" t="s">
        <v>139</v>
      </c>
      <c r="D97" s="148" t="s">
        <v>3</v>
      </c>
      <c r="E97" s="148" t="s">
        <v>8</v>
      </c>
      <c r="F97" s="148" t="s">
        <v>136</v>
      </c>
      <c r="G97" s="80" t="s">
        <v>163</v>
      </c>
      <c r="H97" s="149" t="s">
        <v>308</v>
      </c>
      <c r="I97" s="149" t="s">
        <v>2514</v>
      </c>
      <c r="J97" s="141" t="s">
        <v>163</v>
      </c>
      <c r="K97" s="158" t="s">
        <v>163</v>
      </c>
      <c r="L97" s="149" t="str">
        <f>VLOOKUP(K97,CódigosRetorno!$A$2:$B$1577,2,FALSE)</f>
        <v>-</v>
      </c>
      <c r="M97" s="165" t="s">
        <v>163</v>
      </c>
      <c r="N97" s="300"/>
    </row>
    <row r="98" spans="1:14" x14ac:dyDescent="0.35">
      <c r="A98" s="300"/>
      <c r="B98" s="180" t="s">
        <v>309</v>
      </c>
      <c r="C98" s="190" t="s">
        <v>310</v>
      </c>
      <c r="D98" s="180" t="s">
        <v>3</v>
      </c>
      <c r="E98" s="180" t="s">
        <v>4</v>
      </c>
      <c r="F98" s="181" t="s">
        <v>163</v>
      </c>
      <c r="G98" s="181" t="s">
        <v>163</v>
      </c>
      <c r="H98" s="190" t="s">
        <v>163</v>
      </c>
      <c r="I98" s="179" t="s">
        <v>163</v>
      </c>
      <c r="J98" s="185" t="s">
        <v>163</v>
      </c>
      <c r="K98" s="215" t="s">
        <v>163</v>
      </c>
      <c r="L98" s="178" t="str">
        <f>VLOOKUP(K98,CódigosRetorno!$A$2:$B$1577,2,FALSE)</f>
        <v>-</v>
      </c>
      <c r="M98" s="205" t="s">
        <v>163</v>
      </c>
      <c r="N98" s="300"/>
    </row>
    <row r="99" spans="1:14" ht="24" x14ac:dyDescent="0.35">
      <c r="A99" s="300"/>
      <c r="B99" s="148">
        <f>+B97+1</f>
        <v>41</v>
      </c>
      <c r="C99" s="151" t="s">
        <v>5646</v>
      </c>
      <c r="D99" s="161" t="s">
        <v>163</v>
      </c>
      <c r="E99" s="148" t="s">
        <v>4</v>
      </c>
      <c r="F99" s="148" t="s">
        <v>7</v>
      </c>
      <c r="G99" s="80" t="s">
        <v>163</v>
      </c>
      <c r="H99" s="89" t="s">
        <v>311</v>
      </c>
      <c r="I99" s="149" t="s">
        <v>2514</v>
      </c>
      <c r="J99" s="141" t="s">
        <v>163</v>
      </c>
      <c r="K99" s="158" t="s">
        <v>163</v>
      </c>
      <c r="L99" s="149" t="str">
        <f>VLOOKUP(K99,CódigosRetorno!$A$2:$B$1577,2,FALSE)</f>
        <v>-</v>
      </c>
      <c r="M99" s="165" t="s">
        <v>163</v>
      </c>
      <c r="N99" s="300"/>
    </row>
    <row r="100" spans="1:14" ht="24" x14ac:dyDescent="0.35">
      <c r="A100" s="300"/>
      <c r="B100" s="148">
        <f>+B99+1</f>
        <v>42</v>
      </c>
      <c r="C100" s="151" t="s">
        <v>312</v>
      </c>
      <c r="D100" s="161" t="s">
        <v>163</v>
      </c>
      <c r="E100" s="148" t="s">
        <v>4</v>
      </c>
      <c r="F100" s="148" t="s">
        <v>9</v>
      </c>
      <c r="G100" s="148" t="s">
        <v>5743</v>
      </c>
      <c r="H100" s="89" t="s">
        <v>313</v>
      </c>
      <c r="I100" s="149" t="s">
        <v>2514</v>
      </c>
      <c r="J100" s="141" t="s">
        <v>163</v>
      </c>
      <c r="K100" s="158" t="s">
        <v>163</v>
      </c>
      <c r="L100" s="149" t="str">
        <f>VLOOKUP(K100,CódigosRetorno!$A$2:$B$1577,2,FALSE)</f>
        <v>-</v>
      </c>
      <c r="M100" s="165" t="s">
        <v>163</v>
      </c>
      <c r="N100" s="300"/>
    </row>
    <row r="101" spans="1:14" x14ac:dyDescent="0.35">
      <c r="A101" s="300"/>
      <c r="B101" s="220" t="s">
        <v>314</v>
      </c>
      <c r="C101" s="190" t="s">
        <v>315</v>
      </c>
      <c r="D101" s="180" t="s">
        <v>3</v>
      </c>
      <c r="E101" s="180" t="s">
        <v>4</v>
      </c>
      <c r="F101" s="181" t="s">
        <v>163</v>
      </c>
      <c r="G101" s="181" t="s">
        <v>163</v>
      </c>
      <c r="H101" s="190" t="s">
        <v>163</v>
      </c>
      <c r="I101" s="179" t="s">
        <v>163</v>
      </c>
      <c r="J101" s="185" t="s">
        <v>163</v>
      </c>
      <c r="K101" s="215" t="s">
        <v>163</v>
      </c>
      <c r="L101" s="178" t="str">
        <f>VLOOKUP(K101,CódigosRetorno!$A$2:$B$1577,2,FALSE)</f>
        <v>-</v>
      </c>
      <c r="M101" s="205" t="s">
        <v>163</v>
      </c>
      <c r="N101" s="300"/>
    </row>
    <row r="102" spans="1:14" x14ac:dyDescent="0.35">
      <c r="A102" s="300"/>
      <c r="B102" s="878">
        <f>+B100+1</f>
        <v>43</v>
      </c>
      <c r="C102" s="887" t="s">
        <v>2975</v>
      </c>
      <c r="D102" s="878" t="s">
        <v>163</v>
      </c>
      <c r="E102" s="878" t="s">
        <v>4</v>
      </c>
      <c r="F102" s="878" t="s">
        <v>160</v>
      </c>
      <c r="G102" s="889" t="s">
        <v>5744</v>
      </c>
      <c r="H102" s="887" t="s">
        <v>317</v>
      </c>
      <c r="I102" s="149" t="s">
        <v>2853</v>
      </c>
      <c r="J102" s="148" t="s">
        <v>171</v>
      </c>
      <c r="K102" s="158" t="s">
        <v>1504</v>
      </c>
      <c r="L102" s="149" t="str">
        <f>VLOOKUP(K102,CódigosRetorno!$A$2:$B$1577,2,FALSE)</f>
        <v>El XML no contiene el atributo o no existe informacion del codigo de ubigeo.</v>
      </c>
      <c r="M102" s="165" t="s">
        <v>163</v>
      </c>
      <c r="N102" s="300"/>
    </row>
    <row r="103" spans="1:14" x14ac:dyDescent="0.35">
      <c r="A103" s="300"/>
      <c r="B103" s="893"/>
      <c r="C103" s="895"/>
      <c r="D103" s="898"/>
      <c r="E103" s="893"/>
      <c r="F103" s="893"/>
      <c r="G103" s="894"/>
      <c r="H103" s="895"/>
      <c r="I103" s="149" t="s">
        <v>3120</v>
      </c>
      <c r="J103" s="148" t="s">
        <v>171</v>
      </c>
      <c r="K103" s="158" t="s">
        <v>1503</v>
      </c>
      <c r="L103" s="149" t="str">
        <f>VLOOKUP(K103,CódigosRetorno!$A$2:$B$1577,2,FALSE)</f>
        <v>El valor ingresado como codigo de ubigeo no cumple con el estandar.</v>
      </c>
      <c r="M103" s="165" t="s">
        <v>163</v>
      </c>
      <c r="N103" s="300"/>
    </row>
    <row r="104" spans="1:14" ht="24" x14ac:dyDescent="0.35">
      <c r="A104" s="300"/>
      <c r="B104" s="879"/>
      <c r="C104" s="888"/>
      <c r="D104" s="899"/>
      <c r="E104" s="879"/>
      <c r="F104" s="879"/>
      <c r="G104" s="890"/>
      <c r="H104" s="888"/>
      <c r="I104" s="149" t="s">
        <v>2935</v>
      </c>
      <c r="J104" s="148" t="s">
        <v>1072</v>
      </c>
      <c r="K104" s="158" t="s">
        <v>2766</v>
      </c>
      <c r="L104" s="149" t="str">
        <f>VLOOKUP(K104,CódigosRetorno!$A$2:$B$1577,2,FALSE)</f>
        <v>Debe corresponder a algún valor válido establecido en el catálogo 13</v>
      </c>
      <c r="M104" s="148" t="s">
        <v>2851</v>
      </c>
      <c r="N104" s="300"/>
    </row>
    <row r="105" spans="1:14" ht="24" x14ac:dyDescent="0.35">
      <c r="A105" s="300"/>
      <c r="B105" s="878">
        <f>+B102+1</f>
        <v>44</v>
      </c>
      <c r="C105" s="887" t="s">
        <v>2976</v>
      </c>
      <c r="D105" s="878" t="s">
        <v>163</v>
      </c>
      <c r="E105" s="878" t="s">
        <v>4</v>
      </c>
      <c r="F105" s="878" t="s">
        <v>5</v>
      </c>
      <c r="G105" s="891" t="s">
        <v>163</v>
      </c>
      <c r="H105" s="887" t="s">
        <v>318</v>
      </c>
      <c r="I105" s="149" t="s">
        <v>2853</v>
      </c>
      <c r="J105" s="148" t="s">
        <v>171</v>
      </c>
      <c r="K105" s="158" t="s">
        <v>1502</v>
      </c>
      <c r="L105" s="149" t="str">
        <f>VLOOKUP(K105,CódigosRetorno!$A$2:$B$1577,2,FALSE)</f>
        <v>El XML no contiene el atributo o no existe informacion de direccion completa y detallada.</v>
      </c>
      <c r="M105" s="165" t="s">
        <v>163</v>
      </c>
      <c r="N105" s="300"/>
    </row>
    <row r="106" spans="1:14" ht="36" x14ac:dyDescent="0.35">
      <c r="A106" s="300"/>
      <c r="B106" s="879"/>
      <c r="C106" s="888"/>
      <c r="D106" s="899"/>
      <c r="E106" s="879"/>
      <c r="F106" s="879"/>
      <c r="G106" s="892"/>
      <c r="H106" s="888"/>
      <c r="I106" s="652" t="s">
        <v>6602</v>
      </c>
      <c r="J106" s="640" t="s">
        <v>171</v>
      </c>
      <c r="K106" s="388" t="s">
        <v>1501</v>
      </c>
      <c r="L106" s="149" t="str">
        <f>VLOOKUP(K106,CódigosRetorno!$A$2:$B$1577,2,FALSE)</f>
        <v>El valor ingresado como direccion completa y detallada no cumple con el estandar.</v>
      </c>
      <c r="M106" s="165" t="s">
        <v>163</v>
      </c>
      <c r="N106" s="300"/>
    </row>
    <row r="107" spans="1:14" ht="24" x14ac:dyDescent="0.35">
      <c r="A107" s="300"/>
      <c r="B107" s="180" t="s">
        <v>319</v>
      </c>
      <c r="C107" s="190" t="s">
        <v>320</v>
      </c>
      <c r="D107" s="180" t="s">
        <v>3</v>
      </c>
      <c r="E107" s="180" t="s">
        <v>8</v>
      </c>
      <c r="F107" s="181" t="s">
        <v>163</v>
      </c>
      <c r="G107" s="181" t="s">
        <v>163</v>
      </c>
      <c r="H107" s="190" t="s">
        <v>163</v>
      </c>
      <c r="I107" s="179" t="s">
        <v>163</v>
      </c>
      <c r="J107" s="185" t="s">
        <v>163</v>
      </c>
      <c r="K107" s="215" t="s">
        <v>163</v>
      </c>
      <c r="L107" s="178" t="str">
        <f>VLOOKUP(K107,CódigosRetorno!$A$2:$B$1577,2,FALSE)</f>
        <v>-</v>
      </c>
      <c r="M107" s="205" t="s">
        <v>163</v>
      </c>
      <c r="N107" s="300"/>
    </row>
    <row r="108" spans="1:14" ht="24" x14ac:dyDescent="0.35">
      <c r="A108" s="300"/>
      <c r="B108" s="148">
        <f>+B105+1</f>
        <v>45</v>
      </c>
      <c r="C108" s="151" t="s">
        <v>5647</v>
      </c>
      <c r="D108" s="161" t="s">
        <v>3</v>
      </c>
      <c r="E108" s="148" t="s">
        <v>4</v>
      </c>
      <c r="F108" s="148" t="s">
        <v>106</v>
      </c>
      <c r="G108" s="141" t="s">
        <v>163</v>
      </c>
      <c r="H108" s="89" t="s">
        <v>321</v>
      </c>
      <c r="I108" s="149" t="s">
        <v>2514</v>
      </c>
      <c r="J108" s="141" t="s">
        <v>163</v>
      </c>
      <c r="K108" s="158" t="s">
        <v>163</v>
      </c>
      <c r="L108" s="149" t="str">
        <f>VLOOKUP(K108,CódigosRetorno!$A$2:$B$1577,2,FALSE)</f>
        <v>-</v>
      </c>
      <c r="M108" s="165" t="s">
        <v>163</v>
      </c>
      <c r="N108" s="300"/>
    </row>
    <row r="109" spans="1:14" x14ac:dyDescent="0.35">
      <c r="A109" s="300"/>
      <c r="B109" s="216" t="s">
        <v>322</v>
      </c>
      <c r="C109" s="190" t="s">
        <v>323</v>
      </c>
      <c r="D109" s="180" t="s">
        <v>3</v>
      </c>
      <c r="E109" s="180" t="s">
        <v>4</v>
      </c>
      <c r="F109" s="181" t="s">
        <v>163</v>
      </c>
      <c r="G109" s="181" t="s">
        <v>163</v>
      </c>
      <c r="H109" s="190" t="s">
        <v>163</v>
      </c>
      <c r="I109" s="179" t="s">
        <v>163</v>
      </c>
      <c r="J109" s="185" t="s">
        <v>163</v>
      </c>
      <c r="K109" s="215" t="s">
        <v>163</v>
      </c>
      <c r="L109" s="178" t="str">
        <f>VLOOKUP(K109,CódigosRetorno!$A$2:$B$1577,2,FALSE)</f>
        <v>-</v>
      </c>
      <c r="M109" s="205" t="s">
        <v>163</v>
      </c>
      <c r="N109" s="300"/>
    </row>
    <row r="110" spans="1:14" x14ac:dyDescent="0.35">
      <c r="A110" s="300"/>
      <c r="B110" s="878">
        <f>+B108+1</f>
        <v>46</v>
      </c>
      <c r="C110" s="887" t="s">
        <v>2973</v>
      </c>
      <c r="D110" s="878" t="s">
        <v>3</v>
      </c>
      <c r="E110" s="878" t="s">
        <v>4</v>
      </c>
      <c r="F110" s="878" t="s">
        <v>160</v>
      </c>
      <c r="G110" s="889" t="s">
        <v>5744</v>
      </c>
      <c r="H110" s="887" t="s">
        <v>324</v>
      </c>
      <c r="I110" s="149" t="s">
        <v>2853</v>
      </c>
      <c r="J110" s="148" t="s">
        <v>171</v>
      </c>
      <c r="K110" s="158" t="s">
        <v>1504</v>
      </c>
      <c r="L110" s="149" t="str">
        <f>VLOOKUP(K110,CódigosRetorno!$A$2:$B$1577,2,FALSE)</f>
        <v>El XML no contiene el atributo o no existe informacion del codigo de ubigeo.</v>
      </c>
      <c r="M110" s="165" t="s">
        <v>163</v>
      </c>
      <c r="N110" s="300"/>
    </row>
    <row r="111" spans="1:14" x14ac:dyDescent="0.35">
      <c r="A111" s="300"/>
      <c r="B111" s="893"/>
      <c r="C111" s="895"/>
      <c r="D111" s="893"/>
      <c r="E111" s="893"/>
      <c r="F111" s="893"/>
      <c r="G111" s="894"/>
      <c r="H111" s="895"/>
      <c r="I111" s="149" t="s">
        <v>3120</v>
      </c>
      <c r="J111" s="148" t="s">
        <v>171</v>
      </c>
      <c r="K111" s="158" t="s">
        <v>1503</v>
      </c>
      <c r="L111" s="149" t="str">
        <f>VLOOKUP(K111,CódigosRetorno!$A$2:$B$1577,2,FALSE)</f>
        <v>El valor ingresado como codigo de ubigeo no cumple con el estandar.</v>
      </c>
      <c r="M111" s="165" t="s">
        <v>163</v>
      </c>
      <c r="N111" s="300"/>
    </row>
    <row r="112" spans="1:14" ht="24" x14ac:dyDescent="0.35">
      <c r="A112" s="300"/>
      <c r="B112" s="879"/>
      <c r="C112" s="888"/>
      <c r="D112" s="879"/>
      <c r="E112" s="879"/>
      <c r="F112" s="879"/>
      <c r="G112" s="890"/>
      <c r="H112" s="888"/>
      <c r="I112" s="149" t="s">
        <v>2935</v>
      </c>
      <c r="J112" s="148" t="s">
        <v>1072</v>
      </c>
      <c r="K112" s="158" t="s">
        <v>2766</v>
      </c>
      <c r="L112" s="149" t="str">
        <f>VLOOKUP(K112,CódigosRetorno!$A$2:$B$1577,2,FALSE)</f>
        <v>Debe corresponder a algún valor válido establecido en el catálogo 13</v>
      </c>
      <c r="M112" s="148" t="s">
        <v>2851</v>
      </c>
      <c r="N112" s="300"/>
    </row>
    <row r="113" spans="1:14" ht="24" x14ac:dyDescent="0.35">
      <c r="A113" s="300"/>
      <c r="B113" s="878">
        <f>+B110+1</f>
        <v>47</v>
      </c>
      <c r="C113" s="887" t="s">
        <v>2974</v>
      </c>
      <c r="D113" s="878" t="s">
        <v>3</v>
      </c>
      <c r="E113" s="878" t="s">
        <v>4</v>
      </c>
      <c r="F113" s="878" t="s">
        <v>5</v>
      </c>
      <c r="G113" s="891" t="s">
        <v>163</v>
      </c>
      <c r="H113" s="887" t="s">
        <v>325</v>
      </c>
      <c r="I113" s="149" t="s">
        <v>2853</v>
      </c>
      <c r="J113" s="148" t="s">
        <v>171</v>
      </c>
      <c r="K113" s="158" t="s">
        <v>1502</v>
      </c>
      <c r="L113" s="149" t="str">
        <f>VLOOKUP(K113,CódigosRetorno!$A$2:$B$1577,2,FALSE)</f>
        <v>El XML no contiene el atributo o no existe informacion de direccion completa y detallada.</v>
      </c>
      <c r="M113" s="165" t="s">
        <v>163</v>
      </c>
      <c r="N113" s="300"/>
    </row>
    <row r="114" spans="1:14" ht="36" x14ac:dyDescent="0.35">
      <c r="A114" s="300"/>
      <c r="B114" s="879"/>
      <c r="C114" s="888"/>
      <c r="D114" s="879"/>
      <c r="E114" s="879"/>
      <c r="F114" s="879"/>
      <c r="G114" s="892"/>
      <c r="H114" s="888"/>
      <c r="I114" s="652" t="s">
        <v>6602</v>
      </c>
      <c r="J114" s="640" t="s">
        <v>171</v>
      </c>
      <c r="K114" s="388" t="s">
        <v>1501</v>
      </c>
      <c r="L114" s="149" t="str">
        <f>VLOOKUP(K114,CódigosRetorno!$A$2:$B$1577,2,FALSE)</f>
        <v>El valor ingresado como direccion completa y detallada no cumple con el estandar.</v>
      </c>
      <c r="M114" s="165" t="s">
        <v>163</v>
      </c>
      <c r="N114" s="300"/>
    </row>
    <row r="115" spans="1:14" ht="36" x14ac:dyDescent="0.35">
      <c r="A115" s="300"/>
      <c r="B115" s="216" t="s">
        <v>326</v>
      </c>
      <c r="C115" s="190" t="s">
        <v>327</v>
      </c>
      <c r="D115" s="180" t="s">
        <v>3</v>
      </c>
      <c r="E115" s="180" t="s">
        <v>8</v>
      </c>
      <c r="F115" s="181" t="s">
        <v>163</v>
      </c>
      <c r="G115" s="181" t="s">
        <v>163</v>
      </c>
      <c r="H115" s="190" t="s">
        <v>163</v>
      </c>
      <c r="I115" s="179" t="s">
        <v>163</v>
      </c>
      <c r="J115" s="185" t="s">
        <v>163</v>
      </c>
      <c r="K115" s="215" t="s">
        <v>163</v>
      </c>
      <c r="L115" s="178" t="str">
        <f>VLOOKUP(K115,CódigosRetorno!$A$2:$B$1577,2,FALSE)</f>
        <v>-</v>
      </c>
      <c r="M115" s="205" t="s">
        <v>163</v>
      </c>
      <c r="N115" s="300"/>
    </row>
    <row r="116" spans="1:14" ht="24" x14ac:dyDescent="0.35">
      <c r="A116" s="300"/>
      <c r="B116" s="148">
        <f>+B113+1</f>
        <v>48</v>
      </c>
      <c r="C116" s="149" t="s">
        <v>5649</v>
      </c>
      <c r="D116" s="161" t="s">
        <v>163</v>
      </c>
      <c r="E116" s="148" t="s">
        <v>4</v>
      </c>
      <c r="F116" s="148" t="s">
        <v>12</v>
      </c>
      <c r="G116" s="80" t="s">
        <v>163</v>
      </c>
      <c r="H116" s="151" t="s">
        <v>328</v>
      </c>
      <c r="I116" s="149" t="s">
        <v>2514</v>
      </c>
      <c r="J116" s="141" t="s">
        <v>163</v>
      </c>
      <c r="K116" s="158" t="s">
        <v>163</v>
      </c>
      <c r="L116" s="149" t="str">
        <f>VLOOKUP(K116,CódigosRetorno!$A$2:$B$1577,2,FALSE)</f>
        <v>-</v>
      </c>
      <c r="M116" s="165" t="s">
        <v>163</v>
      </c>
      <c r="N116" s="300"/>
    </row>
    <row r="117" spans="1:14" x14ac:dyDescent="0.35">
      <c r="A117" s="300"/>
      <c r="B117" s="216" t="s">
        <v>329</v>
      </c>
      <c r="C117" s="190" t="s">
        <v>330</v>
      </c>
      <c r="D117" s="180" t="s">
        <v>14</v>
      </c>
      <c r="E117" s="180" t="s">
        <v>4</v>
      </c>
      <c r="F117" s="181" t="s">
        <v>163</v>
      </c>
      <c r="G117" s="181" t="s">
        <v>163</v>
      </c>
      <c r="H117" s="190" t="s">
        <v>163</v>
      </c>
      <c r="I117" s="179" t="s">
        <v>163</v>
      </c>
      <c r="J117" s="185" t="s">
        <v>163</v>
      </c>
      <c r="K117" s="215" t="s">
        <v>163</v>
      </c>
      <c r="L117" s="178" t="str">
        <f>VLOOKUP(K117,CódigosRetorno!$A$2:$B$1577,2,FALSE)</f>
        <v>-</v>
      </c>
      <c r="M117" s="205" t="s">
        <v>163</v>
      </c>
      <c r="N117" s="300"/>
    </row>
    <row r="118" spans="1:14" x14ac:dyDescent="0.35">
      <c r="A118" s="300"/>
      <c r="B118" s="889">
        <f>+B116+1</f>
        <v>49</v>
      </c>
      <c r="C118" s="887" t="s">
        <v>5648</v>
      </c>
      <c r="D118" s="878" t="s">
        <v>14</v>
      </c>
      <c r="E118" s="878" t="s">
        <v>4</v>
      </c>
      <c r="F118" s="878" t="s">
        <v>332</v>
      </c>
      <c r="G118" s="891" t="s">
        <v>163</v>
      </c>
      <c r="H118" s="887" t="s">
        <v>2977</v>
      </c>
      <c r="I118" s="379" t="s">
        <v>3261</v>
      </c>
      <c r="J118" s="402" t="s">
        <v>171</v>
      </c>
      <c r="K118" s="377" t="s">
        <v>2315</v>
      </c>
      <c r="L118" s="149" t="str">
        <f>VLOOKUP(K118,CódigosRetorno!$A$2:$B$1577,2,FALSE)</f>
        <v>El Numero de orden del item no cumple con el formato establecido</v>
      </c>
      <c r="M118" s="165" t="s">
        <v>163</v>
      </c>
      <c r="N118" s="300"/>
    </row>
    <row r="119" spans="1:14" x14ac:dyDescent="0.35">
      <c r="A119" s="300"/>
      <c r="B119" s="894"/>
      <c r="C119" s="895"/>
      <c r="D119" s="893"/>
      <c r="E119" s="893"/>
      <c r="F119" s="893"/>
      <c r="G119" s="896"/>
      <c r="H119" s="888"/>
      <c r="I119" s="626" t="s">
        <v>6499</v>
      </c>
      <c r="J119" s="411" t="s">
        <v>171</v>
      </c>
      <c r="K119" s="625" t="s">
        <v>1542</v>
      </c>
      <c r="L119" s="149" t="str">
        <f>VLOOKUP(K119,CódigosRetorno!$A$2:$B$1577,2,FALSE)</f>
        <v>El número de ítem no puede estar duplicado.</v>
      </c>
      <c r="M119" s="165" t="s">
        <v>163</v>
      </c>
      <c r="N119" s="300"/>
    </row>
    <row r="120" spans="1:14" ht="24" x14ac:dyDescent="0.35">
      <c r="A120" s="300"/>
      <c r="B120" s="890"/>
      <c r="C120" s="888"/>
      <c r="D120" s="879"/>
      <c r="E120" s="879"/>
      <c r="F120" s="879"/>
      <c r="G120" s="892"/>
      <c r="H120" s="163" t="s">
        <v>3136</v>
      </c>
      <c r="I120" s="149" t="s">
        <v>2514</v>
      </c>
      <c r="J120" s="141" t="s">
        <v>163</v>
      </c>
      <c r="K120" s="158" t="s">
        <v>163</v>
      </c>
      <c r="L120" s="149" t="str">
        <f>VLOOKUP(K120,CódigosRetorno!$A$2:$B$1577,2,FALSE)</f>
        <v>-</v>
      </c>
      <c r="M120" s="165" t="s">
        <v>163</v>
      </c>
      <c r="N120" s="300"/>
    </row>
    <row r="121" spans="1:14" x14ac:dyDescent="0.35">
      <c r="A121" s="300"/>
      <c r="B121" s="889">
        <f>+B118+1</f>
        <v>50</v>
      </c>
      <c r="C121" s="887" t="s">
        <v>333</v>
      </c>
      <c r="D121" s="878" t="s">
        <v>14</v>
      </c>
      <c r="E121" s="878" t="s">
        <v>4</v>
      </c>
      <c r="F121" s="878" t="s">
        <v>133</v>
      </c>
      <c r="G121" s="897" t="s">
        <v>134</v>
      </c>
      <c r="H121" s="887" t="s">
        <v>334</v>
      </c>
      <c r="I121" s="149" t="s">
        <v>2501</v>
      </c>
      <c r="J121" s="148" t="s">
        <v>171</v>
      </c>
      <c r="K121" s="158" t="s">
        <v>1500</v>
      </c>
      <c r="L121" s="149" t="str">
        <f>VLOOKUP(K121,CódigosRetorno!$A$2:$B$1577,2,FALSE)</f>
        <v>El XML no contiene el atributo o no existe informacion de cantida de items</v>
      </c>
      <c r="M121" s="165" t="s">
        <v>163</v>
      </c>
      <c r="N121" s="300"/>
    </row>
    <row r="122" spans="1:14" x14ac:dyDescent="0.35">
      <c r="A122" s="300"/>
      <c r="B122" s="890"/>
      <c r="C122" s="888"/>
      <c r="D122" s="879"/>
      <c r="E122" s="879"/>
      <c r="F122" s="879"/>
      <c r="G122" s="897"/>
      <c r="H122" s="888"/>
      <c r="I122" s="149" t="s">
        <v>3122</v>
      </c>
      <c r="J122" s="148" t="s">
        <v>171</v>
      </c>
      <c r="K122" s="82" t="s">
        <v>1499</v>
      </c>
      <c r="L122" s="149" t="str">
        <f>VLOOKUP(K122,CódigosRetorno!$A$2:$B$1577,2,FALSE)</f>
        <v>El valor ingresado en cantidad de items no cumple con el estandar</v>
      </c>
      <c r="M122" s="165" t="s">
        <v>163</v>
      </c>
      <c r="N122" s="300"/>
    </row>
    <row r="123" spans="1:14" ht="24" x14ac:dyDescent="0.35">
      <c r="A123" s="300"/>
      <c r="B123" s="141">
        <f>+B121+1</f>
        <v>51</v>
      </c>
      <c r="C123" s="151" t="s">
        <v>335</v>
      </c>
      <c r="D123" s="148" t="s">
        <v>14</v>
      </c>
      <c r="E123" s="148" t="s">
        <v>4</v>
      </c>
      <c r="F123" s="161" t="s">
        <v>163</v>
      </c>
      <c r="G123" s="141" t="s">
        <v>5748</v>
      </c>
      <c r="H123" s="151" t="s">
        <v>336</v>
      </c>
      <c r="I123" s="149" t="s">
        <v>2514</v>
      </c>
      <c r="J123" s="141" t="s">
        <v>163</v>
      </c>
      <c r="K123" s="158" t="s">
        <v>163</v>
      </c>
      <c r="L123" s="149" t="str">
        <f>VLOOKUP(K123,CódigosRetorno!$A$2:$B$1577,2,FALSE)</f>
        <v>-</v>
      </c>
      <c r="M123" s="165" t="s">
        <v>163</v>
      </c>
      <c r="N123" s="300"/>
    </row>
    <row r="124" spans="1:14" x14ac:dyDescent="0.35">
      <c r="A124" s="300"/>
      <c r="B124" s="889">
        <f>+B123+1</f>
        <v>52</v>
      </c>
      <c r="C124" s="887" t="s">
        <v>337</v>
      </c>
      <c r="D124" s="878" t="s">
        <v>14</v>
      </c>
      <c r="E124" s="878" t="s">
        <v>4</v>
      </c>
      <c r="F124" s="878" t="s">
        <v>54</v>
      </c>
      <c r="G124" s="891" t="s">
        <v>163</v>
      </c>
      <c r="H124" s="887" t="s">
        <v>338</v>
      </c>
      <c r="I124" s="149" t="s">
        <v>2853</v>
      </c>
      <c r="J124" s="148" t="s">
        <v>171</v>
      </c>
      <c r="K124" s="158" t="s">
        <v>1498</v>
      </c>
      <c r="L124" s="149" t="str">
        <f>VLOOKUP(K124,CódigosRetorno!$A$2:$B$1577,2,FALSE)</f>
        <v>El XML no contiene el atributo o no existe informacion de descripcion del items</v>
      </c>
      <c r="M124" s="165" t="s">
        <v>163</v>
      </c>
      <c r="N124" s="300"/>
    </row>
    <row r="125" spans="1:14" ht="36" x14ac:dyDescent="0.35">
      <c r="A125" s="300"/>
      <c r="B125" s="890"/>
      <c r="C125" s="888"/>
      <c r="D125" s="879"/>
      <c r="E125" s="879"/>
      <c r="F125" s="879"/>
      <c r="G125" s="892"/>
      <c r="H125" s="888"/>
      <c r="I125" s="841" t="s">
        <v>6605</v>
      </c>
      <c r="J125" s="809" t="s">
        <v>1072</v>
      </c>
      <c r="K125" s="802" t="s">
        <v>1496</v>
      </c>
      <c r="L125" s="149" t="str">
        <f>VLOOKUP(K125,CódigosRetorno!$A$2:$B$1577,2,FALSE)</f>
        <v>El valor ingresado en descripcion del items no cumple con el estandar</v>
      </c>
      <c r="M125" s="165" t="s">
        <v>163</v>
      </c>
      <c r="N125" s="300"/>
    </row>
    <row r="126" spans="1:14" ht="24" x14ac:dyDescent="0.35">
      <c r="A126" s="300"/>
      <c r="B126" s="141">
        <f>+B124+1</f>
        <v>53</v>
      </c>
      <c r="C126" s="151" t="s">
        <v>5650</v>
      </c>
      <c r="D126" s="148" t="s">
        <v>14</v>
      </c>
      <c r="E126" s="148" t="s">
        <v>8</v>
      </c>
      <c r="F126" s="148" t="s">
        <v>339</v>
      </c>
      <c r="G126" s="80" t="s">
        <v>163</v>
      </c>
      <c r="H126" s="149" t="s">
        <v>340</v>
      </c>
      <c r="I126" s="149" t="s">
        <v>3254</v>
      </c>
      <c r="J126" s="148" t="s">
        <v>1072</v>
      </c>
      <c r="K126" s="158" t="s">
        <v>1495</v>
      </c>
      <c r="L126" s="149" t="str">
        <f>VLOOKUP(K126,CódigosRetorno!$A$2:$B$1577,2,FALSE)</f>
        <v>El valor ingresado en codigo del item no cumple con el estandar.</v>
      </c>
      <c r="M126" s="165" t="s">
        <v>163</v>
      </c>
      <c r="N126" s="300"/>
    </row>
    <row r="127" spans="1:14" ht="36" x14ac:dyDescent="0.35">
      <c r="A127" s="300"/>
      <c r="B127" s="165">
        <f>+B126+1</f>
        <v>54</v>
      </c>
      <c r="C127" s="151" t="s">
        <v>5651</v>
      </c>
      <c r="D127" s="165" t="s">
        <v>14</v>
      </c>
      <c r="E127" s="165" t="s">
        <v>8</v>
      </c>
      <c r="F127" s="148" t="s">
        <v>136</v>
      </c>
      <c r="G127" s="173" t="s">
        <v>163</v>
      </c>
      <c r="H127" s="231" t="s">
        <v>5619</v>
      </c>
      <c r="I127" s="149" t="s">
        <v>2514</v>
      </c>
      <c r="J127" s="141" t="s">
        <v>163</v>
      </c>
      <c r="K127" s="158" t="s">
        <v>163</v>
      </c>
      <c r="L127" s="149" t="str">
        <f>VLOOKUP(K127,CódigosRetorno!$A$2:$B$1577,2,FALSE)</f>
        <v>-</v>
      </c>
      <c r="M127" s="165" t="s">
        <v>163</v>
      </c>
      <c r="N127" s="300"/>
    </row>
    <row r="128" spans="1:14" ht="12" customHeight="1" x14ac:dyDescent="0.35">
      <c r="A128" s="300"/>
      <c r="B128" s="301"/>
      <c r="C128" s="300"/>
      <c r="D128" s="301"/>
      <c r="E128" s="301"/>
      <c r="F128" s="301"/>
      <c r="G128" s="301"/>
      <c r="H128" s="300"/>
      <c r="I128" s="300"/>
      <c r="J128" s="301"/>
      <c r="K128" s="302"/>
      <c r="L128" s="300"/>
      <c r="M128" s="303"/>
      <c r="N128" s="300"/>
    </row>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row r="141" hidden="1" x14ac:dyDescent="0.35"/>
    <row r="142" hidden="1" x14ac:dyDescent="0.35"/>
    <row r="143" hidden="1" x14ac:dyDescent="0.35"/>
    <row r="144" hidden="1" x14ac:dyDescent="0.35"/>
    <row r="145" hidden="1" x14ac:dyDescent="0.35"/>
    <row r="146" hidden="1" x14ac:dyDescent="0.35"/>
    <row r="147" hidden="1" x14ac:dyDescent="0.35"/>
    <row r="148" hidden="1" x14ac:dyDescent="0.35"/>
    <row r="149" hidden="1" x14ac:dyDescent="0.35"/>
    <row r="150" hidden="1" x14ac:dyDescent="0.35"/>
    <row r="151" hidden="1" x14ac:dyDescent="0.35"/>
    <row r="152" hidden="1" x14ac:dyDescent="0.35"/>
    <row r="153" hidden="1" x14ac:dyDescent="0.35"/>
    <row r="154" hidden="1" x14ac:dyDescent="0.35"/>
    <row r="155" hidden="1" x14ac:dyDescent="0.35"/>
    <row r="156" hidden="1" x14ac:dyDescent="0.35"/>
    <row r="157" hidden="1" x14ac:dyDescent="0.35"/>
    <row r="158" hidden="1" x14ac:dyDescent="0.35"/>
    <row r="159" hidden="1" x14ac:dyDescent="0.35"/>
    <row r="160"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row r="204" hidden="1" x14ac:dyDescent="0.35"/>
    <row r="205" hidden="1" x14ac:dyDescent="0.35"/>
    <row r="206" hidden="1" x14ac:dyDescent="0.35"/>
    <row r="207" hidden="1" x14ac:dyDescent="0.35"/>
    <row r="208"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sheetData>
  <mergeCells count="202">
    <mergeCell ref="D39:D40"/>
    <mergeCell ref="D41:D43"/>
    <mergeCell ref="D45:D51"/>
    <mergeCell ref="D52:D53"/>
    <mergeCell ref="H5:H6"/>
    <mergeCell ref="G5:G6"/>
    <mergeCell ref="F5:F6"/>
    <mergeCell ref="E5:E6"/>
    <mergeCell ref="C5:C6"/>
    <mergeCell ref="C29:C30"/>
    <mergeCell ref="B5:B6"/>
    <mergeCell ref="H7:H8"/>
    <mergeCell ref="G7:G8"/>
    <mergeCell ref="F7:F8"/>
    <mergeCell ref="E7:E8"/>
    <mergeCell ref="C7:C8"/>
    <mergeCell ref="B7:B8"/>
    <mergeCell ref="D5:D6"/>
    <mergeCell ref="D7:D8"/>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G26:G27"/>
    <mergeCell ref="H26:H27"/>
    <mergeCell ref="D20:D21"/>
    <mergeCell ref="D24:D25"/>
    <mergeCell ref="D26:D27"/>
    <mergeCell ref="D29:D30"/>
    <mergeCell ref="H73:H74"/>
    <mergeCell ref="G73:G74"/>
    <mergeCell ref="B66:B69"/>
    <mergeCell ref="C66:C69"/>
    <mergeCell ref="E66:E69"/>
    <mergeCell ref="F66:F69"/>
    <mergeCell ref="G66:G69"/>
    <mergeCell ref="H66:H69"/>
    <mergeCell ref="B70:B71"/>
    <mergeCell ref="C70:C71"/>
    <mergeCell ref="E70:E71"/>
    <mergeCell ref="F70:F71"/>
    <mergeCell ref="G70:G71"/>
    <mergeCell ref="H70:H71"/>
    <mergeCell ref="F73:F74"/>
    <mergeCell ref="C73:C74"/>
    <mergeCell ref="B73:B74"/>
    <mergeCell ref="E73:E74"/>
    <mergeCell ref="D66:D69"/>
    <mergeCell ref="D70:D71"/>
    <mergeCell ref="D73:D74"/>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B41:B43"/>
    <mergeCell ref="C41:C43"/>
    <mergeCell ref="E41:E43"/>
    <mergeCell ref="F41:F43"/>
    <mergeCell ref="G41:G43"/>
    <mergeCell ref="H41:H43"/>
    <mergeCell ref="B45:B51"/>
    <mergeCell ref="C45:C51"/>
    <mergeCell ref="E45:E51"/>
    <mergeCell ref="F45:F51"/>
    <mergeCell ref="G45:G51"/>
    <mergeCell ref="H45:H51"/>
    <mergeCell ref="B52:B53"/>
    <mergeCell ref="C52:C53"/>
    <mergeCell ref="E52:E53"/>
    <mergeCell ref="F52:F53"/>
    <mergeCell ref="G52:G53"/>
    <mergeCell ref="H52:H53"/>
    <mergeCell ref="B54:B55"/>
    <mergeCell ref="C54:C55"/>
    <mergeCell ref="E54:E55"/>
    <mergeCell ref="F54:F55"/>
    <mergeCell ref="G54:G55"/>
    <mergeCell ref="H54:H55"/>
    <mergeCell ref="D54:D55"/>
    <mergeCell ref="B57:B61"/>
    <mergeCell ref="C57:C61"/>
    <mergeCell ref="E57:E61"/>
    <mergeCell ref="F57:F61"/>
    <mergeCell ref="G57:G61"/>
    <mergeCell ref="H57:H61"/>
    <mergeCell ref="B62:B63"/>
    <mergeCell ref="C62:C63"/>
    <mergeCell ref="E62:E63"/>
    <mergeCell ref="F62:F63"/>
    <mergeCell ref="G62:G63"/>
    <mergeCell ref="H62:H63"/>
    <mergeCell ref="D57:D61"/>
    <mergeCell ref="D62:D63"/>
    <mergeCell ref="B75:B76"/>
    <mergeCell ref="C75:C76"/>
    <mergeCell ref="E75:E76"/>
    <mergeCell ref="F75:F76"/>
    <mergeCell ref="G75:G76"/>
    <mergeCell ref="H75:H76"/>
    <mergeCell ref="B77:B79"/>
    <mergeCell ref="C77:C79"/>
    <mergeCell ref="E77:E79"/>
    <mergeCell ref="F77:F79"/>
    <mergeCell ref="G77:G79"/>
    <mergeCell ref="H77:H79"/>
    <mergeCell ref="D75:D76"/>
    <mergeCell ref="D77:D79"/>
    <mergeCell ref="B80:B86"/>
    <mergeCell ref="C80:C86"/>
    <mergeCell ref="E80:E86"/>
    <mergeCell ref="F80:F86"/>
    <mergeCell ref="G80:G86"/>
    <mergeCell ref="H80:H86"/>
    <mergeCell ref="B94:B95"/>
    <mergeCell ref="C94:C95"/>
    <mergeCell ref="E94:E95"/>
    <mergeCell ref="F94:F95"/>
    <mergeCell ref="G94:G95"/>
    <mergeCell ref="D80:D86"/>
    <mergeCell ref="D94:D95"/>
    <mergeCell ref="B102:B104"/>
    <mergeCell ref="C102:C104"/>
    <mergeCell ref="E102:E104"/>
    <mergeCell ref="F102:F104"/>
    <mergeCell ref="G102:G104"/>
    <mergeCell ref="H102:H104"/>
    <mergeCell ref="B105:B106"/>
    <mergeCell ref="C105:C106"/>
    <mergeCell ref="E105:E106"/>
    <mergeCell ref="F105:F106"/>
    <mergeCell ref="G105:G106"/>
    <mergeCell ref="H105:H106"/>
    <mergeCell ref="D102:D104"/>
    <mergeCell ref="D105:D106"/>
    <mergeCell ref="B110:B112"/>
    <mergeCell ref="C110:C112"/>
    <mergeCell ref="E110:E112"/>
    <mergeCell ref="F110:F112"/>
    <mergeCell ref="G110:G112"/>
    <mergeCell ref="H110:H112"/>
    <mergeCell ref="B113:B114"/>
    <mergeCell ref="C113:C114"/>
    <mergeCell ref="E113:E114"/>
    <mergeCell ref="F113:F114"/>
    <mergeCell ref="G113:G114"/>
    <mergeCell ref="H113:H114"/>
    <mergeCell ref="D110:D112"/>
    <mergeCell ref="D113:D114"/>
    <mergeCell ref="B124:B125"/>
    <mergeCell ref="C124:C125"/>
    <mergeCell ref="E124:E125"/>
    <mergeCell ref="F124:F125"/>
    <mergeCell ref="G124:G125"/>
    <mergeCell ref="H124:H125"/>
    <mergeCell ref="D118:D120"/>
    <mergeCell ref="D121:D122"/>
    <mergeCell ref="D124:D125"/>
    <mergeCell ref="B118:B120"/>
    <mergeCell ref="C118:C120"/>
    <mergeCell ref="E118:E120"/>
    <mergeCell ref="F118:F120"/>
    <mergeCell ref="G118:G120"/>
    <mergeCell ref="H118:H119"/>
    <mergeCell ref="B121:B122"/>
    <mergeCell ref="C121:C122"/>
    <mergeCell ref="E121:E122"/>
    <mergeCell ref="F121:F122"/>
    <mergeCell ref="G121:G122"/>
    <mergeCell ref="H121:H122"/>
  </mergeCells>
  <pageMargins left="0.19685039370078741" right="0.19685039370078741" top="0.23" bottom="0.35433070866141736" header="0.27559055118110237" footer="0.17"/>
  <pageSetup paperSize="9" scale="75" orientation="landscape" r:id="rId1"/>
  <ignoredErrors>
    <ignoredError sqref="K44:K62 K64:K127 K5:K4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203"/>
  <sheetViews>
    <sheetView zoomScaleNormal="100" workbookViewId="0">
      <pane xSplit="3" ySplit="2" topLeftCell="H3" activePane="bottomRight" state="frozen"/>
      <selection activeCell="C2" sqref="C2"/>
      <selection pane="topRight" activeCell="C2" sqref="C2"/>
      <selection pane="bottomLeft" activeCell="C2" sqref="C2"/>
      <selection pane="bottomRight" activeCell="A150" sqref="A150:XFD203"/>
    </sheetView>
  </sheetViews>
  <sheetFormatPr baseColWidth="10" defaultColWidth="0" defaultRowHeight="14.5" zeroHeight="1" x14ac:dyDescent="0.35"/>
  <cols>
    <col min="1" max="1" width="2.6328125" customWidth="1"/>
    <col min="2" max="2" width="4.36328125" style="699" customWidth="1"/>
    <col min="3" max="3" width="28.54296875" style="699" customWidth="1"/>
    <col min="4" max="4" width="7.453125" style="699" customWidth="1"/>
    <col min="5" max="5" width="11.453125" style="699" customWidth="1"/>
    <col min="6" max="6" width="10" style="699" customWidth="1"/>
    <col min="7" max="7" width="14.36328125" style="699" customWidth="1"/>
    <col min="8" max="8" width="35.6328125" style="699" customWidth="1"/>
    <col min="9" max="9" width="64.36328125" style="699" customWidth="1"/>
    <col min="10" max="11" width="10" style="699" customWidth="1"/>
    <col min="12" max="12" width="48.453125" style="699" customWidth="1"/>
    <col min="13" max="13" width="13.453125" style="699" customWidth="1"/>
    <col min="14" max="14" width="2.6328125" customWidth="1"/>
    <col min="15" max="1504" width="11.453125" hidden="1" customWidth="1"/>
    <col min="1505" max="1506" width="12" hidden="1" customWidth="1"/>
    <col min="1507" max="16384" width="11.453125" hidden="1"/>
  </cols>
  <sheetData>
    <row r="1" spans="1:14" x14ac:dyDescent="0.35">
      <c r="A1" s="315"/>
      <c r="B1" s="326"/>
      <c r="C1" s="327"/>
      <c r="D1" s="326"/>
      <c r="E1" s="363"/>
      <c r="F1" s="363"/>
      <c r="G1" s="363"/>
      <c r="H1" s="327"/>
      <c r="I1" s="690"/>
      <c r="J1" s="691"/>
      <c r="K1" s="302"/>
      <c r="L1" s="322"/>
      <c r="M1" s="322"/>
      <c r="N1" s="315"/>
    </row>
    <row r="2" spans="1:14" ht="24" customHeight="1" x14ac:dyDescent="0.35">
      <c r="A2" s="315"/>
      <c r="B2" s="75" t="s">
        <v>0</v>
      </c>
      <c r="C2" s="75" t="s">
        <v>53</v>
      </c>
      <c r="D2" s="75" t="s">
        <v>1</v>
      </c>
      <c r="E2" s="75" t="s">
        <v>2814</v>
      </c>
      <c r="F2" s="75" t="s">
        <v>2815</v>
      </c>
      <c r="G2" s="75" t="s">
        <v>2</v>
      </c>
      <c r="H2" s="75" t="s">
        <v>23</v>
      </c>
      <c r="I2" s="75" t="s">
        <v>2496</v>
      </c>
      <c r="J2" s="274" t="s">
        <v>4895</v>
      </c>
      <c r="K2" s="274" t="s">
        <v>5232</v>
      </c>
      <c r="L2" s="75" t="s">
        <v>2813</v>
      </c>
      <c r="M2" s="75" t="s">
        <v>2751</v>
      </c>
      <c r="N2" s="315"/>
    </row>
    <row r="3" spans="1:14" x14ac:dyDescent="0.35">
      <c r="A3" s="315"/>
      <c r="B3" s="921" t="s">
        <v>2908</v>
      </c>
      <c r="C3" s="923"/>
      <c r="D3" s="220"/>
      <c r="E3" s="180"/>
      <c r="F3" s="180"/>
      <c r="G3" s="220"/>
      <c r="H3" s="190"/>
      <c r="I3" s="193"/>
      <c r="J3" s="195" t="s">
        <v>163</v>
      </c>
      <c r="K3" s="195" t="s">
        <v>163</v>
      </c>
      <c r="L3" s="178" t="str">
        <f>VLOOKUP(K3,CódigosRetorno!A:B,2,FALSE)</f>
        <v>-</v>
      </c>
      <c r="M3" s="185"/>
      <c r="N3" s="315"/>
    </row>
    <row r="4" spans="1:14" x14ac:dyDescent="0.35">
      <c r="A4" s="315"/>
      <c r="B4" s="891" t="s">
        <v>2518</v>
      </c>
      <c r="C4" s="903" t="s">
        <v>110</v>
      </c>
      <c r="D4" s="897" t="s">
        <v>3</v>
      </c>
      <c r="E4" s="889" t="s">
        <v>4</v>
      </c>
      <c r="F4" s="878" t="s">
        <v>20</v>
      </c>
      <c r="G4" s="889" t="s">
        <v>3896</v>
      </c>
      <c r="H4" s="903" t="s">
        <v>111</v>
      </c>
      <c r="I4" s="659" t="s">
        <v>2853</v>
      </c>
      <c r="J4" s="662" t="s">
        <v>171</v>
      </c>
      <c r="K4" s="77" t="s">
        <v>2264</v>
      </c>
      <c r="L4" s="659" t="str">
        <f>VLOOKUP(K4,CódigosRetorno!$A$2:$B$1577,2,FALSE)</f>
        <v>El XML no contiene el tag o no existe informacion de UBLVersionID</v>
      </c>
      <c r="M4" s="658" t="s">
        <v>163</v>
      </c>
      <c r="N4" s="315"/>
    </row>
    <row r="5" spans="1:14" x14ac:dyDescent="0.35">
      <c r="A5" s="315"/>
      <c r="B5" s="892"/>
      <c r="C5" s="904"/>
      <c r="D5" s="897"/>
      <c r="E5" s="890"/>
      <c r="F5" s="879"/>
      <c r="G5" s="890"/>
      <c r="H5" s="904"/>
      <c r="I5" s="659" t="s">
        <v>2502</v>
      </c>
      <c r="J5" s="662" t="s">
        <v>171</v>
      </c>
      <c r="K5" s="77" t="s">
        <v>2265</v>
      </c>
      <c r="L5" s="659" t="str">
        <f>VLOOKUP(K5,CódigosRetorno!$A$2:$B$1577,2,FALSE)</f>
        <v>UBLVersionID - La versión del UBL no es correcta</v>
      </c>
      <c r="M5" s="658" t="s">
        <v>163</v>
      </c>
      <c r="N5" s="315"/>
    </row>
    <row r="6" spans="1:14" ht="12" customHeight="1" x14ac:dyDescent="0.35">
      <c r="A6" s="315"/>
      <c r="B6" s="663" t="s">
        <v>2522</v>
      </c>
      <c r="C6" s="667" t="s">
        <v>28</v>
      </c>
      <c r="D6" s="661" t="s">
        <v>3</v>
      </c>
      <c r="E6" s="653" t="s">
        <v>4</v>
      </c>
      <c r="F6" s="655" t="s">
        <v>20</v>
      </c>
      <c r="G6" s="653" t="s">
        <v>4572</v>
      </c>
      <c r="H6" s="654" t="s">
        <v>112</v>
      </c>
      <c r="I6" s="659" t="s">
        <v>3081</v>
      </c>
      <c r="J6" s="662" t="s">
        <v>171</v>
      </c>
      <c r="K6" s="77" t="s">
        <v>2267</v>
      </c>
      <c r="L6" s="659" t="str">
        <f>VLOOKUP(K6,CódigosRetorno!$A$2:$B$1577,2,FALSE)</f>
        <v>CustomizationID - La versión del documento no es la correcta</v>
      </c>
      <c r="M6" s="658" t="s">
        <v>163</v>
      </c>
      <c r="N6" s="315"/>
    </row>
    <row r="7" spans="1:14" ht="12" customHeight="1" x14ac:dyDescent="0.35">
      <c r="A7" s="315"/>
      <c r="B7" s="891" t="s">
        <v>2539</v>
      </c>
      <c r="C7" s="912" t="s">
        <v>105</v>
      </c>
      <c r="D7" s="897" t="s">
        <v>3</v>
      </c>
      <c r="E7" s="889" t="s">
        <v>4</v>
      </c>
      <c r="F7" s="878" t="s">
        <v>106</v>
      </c>
      <c r="G7" s="878" t="s">
        <v>2855</v>
      </c>
      <c r="H7" s="903" t="s">
        <v>107</v>
      </c>
      <c r="I7" s="660" t="s">
        <v>2852</v>
      </c>
      <c r="J7" s="662" t="s">
        <v>171</v>
      </c>
      <c r="K7" s="662" t="s">
        <v>2139</v>
      </c>
      <c r="L7" s="659" t="str">
        <f>VLOOKUP(K7,CódigosRetorno!$A$2:$B$1577,2,FALSE)</f>
        <v>El ID debe coincidir con el nombre del archivo</v>
      </c>
      <c r="M7" s="658" t="s">
        <v>163</v>
      </c>
      <c r="N7" s="315"/>
    </row>
    <row r="8" spans="1:14" x14ac:dyDescent="0.35">
      <c r="A8" s="315"/>
      <c r="B8" s="892"/>
      <c r="C8" s="913"/>
      <c r="D8" s="897"/>
      <c r="E8" s="890"/>
      <c r="F8" s="879"/>
      <c r="G8" s="879"/>
      <c r="H8" s="904"/>
      <c r="I8" s="659" t="s">
        <v>2854</v>
      </c>
      <c r="J8" s="662" t="s">
        <v>171</v>
      </c>
      <c r="K8" s="662" t="s">
        <v>2135</v>
      </c>
      <c r="L8" s="659" t="str">
        <f>VLOOKUP(K8,CódigosRetorno!$A$2:$B$1577,2,FALSE)</f>
        <v>El archivo ya fue presentado anteriormente</v>
      </c>
      <c r="M8" s="658" t="s">
        <v>163</v>
      </c>
      <c r="N8" s="315"/>
    </row>
    <row r="9" spans="1:14" ht="24" x14ac:dyDescent="0.35">
      <c r="A9" s="315"/>
      <c r="B9" s="891" t="s">
        <v>2541</v>
      </c>
      <c r="C9" s="912" t="s">
        <v>108</v>
      </c>
      <c r="D9" s="897" t="s">
        <v>3</v>
      </c>
      <c r="E9" s="889" t="s">
        <v>4</v>
      </c>
      <c r="F9" s="878" t="s">
        <v>20</v>
      </c>
      <c r="G9" s="889" t="s">
        <v>21</v>
      </c>
      <c r="H9" s="903" t="s">
        <v>109</v>
      </c>
      <c r="I9" s="659" t="s">
        <v>2856</v>
      </c>
      <c r="J9" s="662" t="s">
        <v>171</v>
      </c>
      <c r="K9" s="662" t="s">
        <v>1978</v>
      </c>
      <c r="L9" s="659" t="str">
        <f>VLOOKUP(K9,CódigosRetorno!$A$2:$B$1577,2,FALSE)</f>
        <v>La fecha de generación del resumen debe ser igual a la fecha consignada en el nombre del archivo</v>
      </c>
      <c r="M9" s="658" t="s">
        <v>163</v>
      </c>
      <c r="N9" s="315"/>
    </row>
    <row r="10" spans="1:14" x14ac:dyDescent="0.35">
      <c r="A10" s="315"/>
      <c r="B10" s="892"/>
      <c r="C10" s="913"/>
      <c r="D10" s="897"/>
      <c r="E10" s="890"/>
      <c r="F10" s="879"/>
      <c r="G10" s="890"/>
      <c r="H10" s="904"/>
      <c r="I10" s="659" t="s">
        <v>2857</v>
      </c>
      <c r="J10" s="662" t="s">
        <v>171</v>
      </c>
      <c r="K10" s="662" t="s">
        <v>769</v>
      </c>
      <c r="L10" s="659" t="str">
        <f>VLOOKUP(K10,CódigosRetorno!$A$2:$B$1577,2,FALSE)</f>
        <v>La fecha del IssueDate no debe ser mayor a la fecha de recepción</v>
      </c>
      <c r="M10" s="658" t="s">
        <v>163</v>
      </c>
      <c r="N10" s="315"/>
    </row>
    <row r="11" spans="1:14" ht="24" x14ac:dyDescent="0.35">
      <c r="A11" s="315"/>
      <c r="B11" s="80" t="s">
        <v>2545</v>
      </c>
      <c r="C11" s="221" t="s">
        <v>94</v>
      </c>
      <c r="D11" s="661" t="s">
        <v>3</v>
      </c>
      <c r="E11" s="661" t="s">
        <v>4</v>
      </c>
      <c r="F11" s="658" t="s">
        <v>20</v>
      </c>
      <c r="G11" s="661" t="s">
        <v>21</v>
      </c>
      <c r="H11" s="660" t="s">
        <v>95</v>
      </c>
      <c r="I11" s="659" t="s">
        <v>2858</v>
      </c>
      <c r="J11" s="802" t="s">
        <v>171</v>
      </c>
      <c r="K11" s="802" t="s">
        <v>1629</v>
      </c>
      <c r="L11" s="659" t="str">
        <f>VLOOKUP(K11,CódigosRetorno!$A$2:$B$1577,2,FALSE)</f>
        <v>La fecha de generación de la comunicación/resumen debe ser mayor o igual a la fecha de generación/emisión de los documentos</v>
      </c>
      <c r="M11" s="658" t="s">
        <v>163</v>
      </c>
      <c r="N11" s="315"/>
    </row>
    <row r="12" spans="1:14" x14ac:dyDescent="0.35">
      <c r="A12" s="315"/>
      <c r="B12" s="80" t="s">
        <v>2553</v>
      </c>
      <c r="C12" s="221" t="s">
        <v>39</v>
      </c>
      <c r="D12" s="661" t="s">
        <v>3</v>
      </c>
      <c r="E12" s="661" t="s">
        <v>4</v>
      </c>
      <c r="F12" s="658" t="s">
        <v>22</v>
      </c>
      <c r="G12" s="661" t="s">
        <v>163</v>
      </c>
      <c r="H12" s="660" t="s">
        <v>163</v>
      </c>
      <c r="I12" s="659" t="s">
        <v>3060</v>
      </c>
      <c r="J12" s="662" t="s">
        <v>163</v>
      </c>
      <c r="K12" s="662" t="s">
        <v>163</v>
      </c>
      <c r="L12" s="659" t="str">
        <f>VLOOKUP(K12,CódigosRetorno!$A$2:$B$1577,2,FALSE)</f>
        <v>-</v>
      </c>
      <c r="M12" s="658" t="s">
        <v>163</v>
      </c>
      <c r="N12" s="315"/>
    </row>
    <row r="13" spans="1:14" x14ac:dyDescent="0.35">
      <c r="A13" s="315"/>
      <c r="B13" s="132" t="s">
        <v>2523</v>
      </c>
      <c r="C13" s="221" t="s">
        <v>3281</v>
      </c>
      <c r="D13" s="661"/>
      <c r="E13" s="661" t="s">
        <v>4</v>
      </c>
      <c r="F13" s="2"/>
      <c r="G13" s="658" t="s">
        <v>3282</v>
      </c>
      <c r="H13" s="660" t="s">
        <v>3283</v>
      </c>
      <c r="I13" s="659"/>
      <c r="J13" s="662"/>
      <c r="K13" s="662" t="s">
        <v>163</v>
      </c>
      <c r="L13" s="659" t="str">
        <f>VLOOKUP(K13,CódigosRetorno!$A$2:$B$1577,2,FALSE)</f>
        <v>-</v>
      </c>
      <c r="M13" s="658"/>
      <c r="N13" s="315"/>
    </row>
    <row r="14" spans="1:14" ht="24" x14ac:dyDescent="0.35">
      <c r="A14" s="315"/>
      <c r="B14" s="891" t="s">
        <v>3284</v>
      </c>
      <c r="C14" s="912" t="s">
        <v>6</v>
      </c>
      <c r="D14" s="897" t="s">
        <v>3</v>
      </c>
      <c r="E14" s="889" t="s">
        <v>4</v>
      </c>
      <c r="F14" s="850" t="s">
        <v>7</v>
      </c>
      <c r="G14" s="848"/>
      <c r="H14" s="849" t="s">
        <v>2859</v>
      </c>
      <c r="I14" s="659" t="s">
        <v>3343</v>
      </c>
      <c r="J14" s="662" t="s">
        <v>171</v>
      </c>
      <c r="K14" s="662" t="s">
        <v>2387</v>
      </c>
      <c r="L14" s="659" t="str">
        <f>VLOOKUP(K14,CódigosRetorno!$A$2:$B$1577,2,FALSE)</f>
        <v>Número de RUC del nombre del archivo no coincide con el consignado en el contenido del archivo XML</v>
      </c>
      <c r="M14" s="658" t="s">
        <v>163</v>
      </c>
      <c r="N14" s="315"/>
    </row>
    <row r="15" spans="1:14" ht="24" x14ac:dyDescent="0.35">
      <c r="A15" s="315"/>
      <c r="B15" s="896"/>
      <c r="C15" s="914"/>
      <c r="D15" s="897"/>
      <c r="E15" s="894"/>
      <c r="F15" s="878" t="s">
        <v>10</v>
      </c>
      <c r="G15" s="889" t="s">
        <v>5743</v>
      </c>
      <c r="H15" s="903" t="s">
        <v>2860</v>
      </c>
      <c r="I15" s="659" t="s">
        <v>2853</v>
      </c>
      <c r="J15" s="662" t="s">
        <v>171</v>
      </c>
      <c r="K15" s="662" t="s">
        <v>772</v>
      </c>
      <c r="L15" s="659" t="str">
        <f>VLOOKUP(K15,CódigosRetorno!$A$2:$B$1577,2,FALSE)</f>
        <v>El XML no contiene el tag AdditionalAccountID del emisor del documento</v>
      </c>
      <c r="M15" s="658" t="s">
        <v>163</v>
      </c>
      <c r="N15" s="315"/>
    </row>
    <row r="16" spans="1:14" x14ac:dyDescent="0.35">
      <c r="A16" s="315"/>
      <c r="B16" s="892"/>
      <c r="C16" s="913"/>
      <c r="D16" s="897"/>
      <c r="E16" s="890"/>
      <c r="F16" s="879"/>
      <c r="G16" s="890"/>
      <c r="H16" s="904"/>
      <c r="I16" s="659" t="s">
        <v>2861</v>
      </c>
      <c r="J16" s="662" t="s">
        <v>171</v>
      </c>
      <c r="K16" s="662" t="s">
        <v>773</v>
      </c>
      <c r="L16" s="659" t="str">
        <f>VLOOKUP(K16,CódigosRetorno!$A$2:$B$1577,2,FALSE)</f>
        <v>AdditionalAccountID - El dato ingresado no cumple con el estandar</v>
      </c>
      <c r="M16" s="658" t="s">
        <v>163</v>
      </c>
      <c r="N16" s="315"/>
    </row>
    <row r="17" spans="1:14" x14ac:dyDescent="0.35">
      <c r="A17" s="315"/>
      <c r="B17" s="891" t="s">
        <v>3285</v>
      </c>
      <c r="C17" s="912" t="s">
        <v>65</v>
      </c>
      <c r="D17" s="897" t="s">
        <v>3</v>
      </c>
      <c r="E17" s="889" t="s">
        <v>4</v>
      </c>
      <c r="F17" s="878" t="s">
        <v>5</v>
      </c>
      <c r="G17" s="889"/>
      <c r="H17" s="903" t="s">
        <v>93</v>
      </c>
      <c r="I17" s="659" t="s">
        <v>2853</v>
      </c>
      <c r="J17" s="662" t="s">
        <v>171</v>
      </c>
      <c r="K17" s="662" t="s">
        <v>779</v>
      </c>
      <c r="L17" s="659" t="str">
        <f>VLOOKUP(K17,CódigosRetorno!$A$2:$B$1577,2,FALSE)</f>
        <v>El XML no contiene el tag RegistrationName del emisor del documento</v>
      </c>
      <c r="M17" s="658" t="s">
        <v>163</v>
      </c>
      <c r="N17" s="315"/>
    </row>
    <row r="18" spans="1:14" ht="36" x14ac:dyDescent="0.35">
      <c r="A18" s="315"/>
      <c r="B18" s="892"/>
      <c r="C18" s="913"/>
      <c r="D18" s="897"/>
      <c r="E18" s="890"/>
      <c r="F18" s="879"/>
      <c r="G18" s="890"/>
      <c r="H18" s="904"/>
      <c r="I18" s="659" t="s">
        <v>6585</v>
      </c>
      <c r="J18" s="662" t="s">
        <v>171</v>
      </c>
      <c r="K18" s="662" t="s">
        <v>780</v>
      </c>
      <c r="L18" s="659" t="str">
        <f>VLOOKUP(K18,CódigosRetorno!$A$2:$B$1577,2,FALSE)</f>
        <v>RegistrationName - El dato ingresado no cumple con el estandar</v>
      </c>
      <c r="M18" s="658" t="s">
        <v>163</v>
      </c>
      <c r="N18" s="315"/>
    </row>
    <row r="19" spans="1:14" x14ac:dyDescent="0.35">
      <c r="A19" s="315"/>
      <c r="B19" s="921" t="s">
        <v>783</v>
      </c>
      <c r="C19" s="922"/>
      <c r="D19" s="183"/>
      <c r="E19" s="183" t="s">
        <v>4</v>
      </c>
      <c r="F19" s="185"/>
      <c r="G19" s="183" t="s">
        <v>3282</v>
      </c>
      <c r="H19" s="188" t="s">
        <v>3286</v>
      </c>
      <c r="I19" s="178" t="s">
        <v>163</v>
      </c>
      <c r="J19" s="184" t="s">
        <v>163</v>
      </c>
      <c r="K19" s="184" t="s">
        <v>163</v>
      </c>
      <c r="L19" s="178" t="str">
        <f>VLOOKUP(K19,CódigosRetorno!$A$2:$B$1577,2,FALSE)</f>
        <v>-</v>
      </c>
      <c r="M19" s="185" t="s">
        <v>163</v>
      </c>
      <c r="N19" s="315"/>
    </row>
    <row r="20" spans="1:14" x14ac:dyDescent="0.35">
      <c r="A20" s="315"/>
      <c r="B20" s="891" t="s">
        <v>2524</v>
      </c>
      <c r="C20" s="912" t="s">
        <v>102</v>
      </c>
      <c r="D20" s="897" t="s">
        <v>97</v>
      </c>
      <c r="E20" s="889" t="s">
        <v>4</v>
      </c>
      <c r="F20" s="878" t="s">
        <v>103</v>
      </c>
      <c r="G20" s="889"/>
      <c r="H20" s="903" t="s">
        <v>104</v>
      </c>
      <c r="I20" s="659" t="s">
        <v>2927</v>
      </c>
      <c r="J20" s="662" t="s">
        <v>171</v>
      </c>
      <c r="K20" s="662" t="s">
        <v>2130</v>
      </c>
      <c r="L20" s="659" t="str">
        <f>VLOOKUP(K20,CódigosRetorno!$A$2:$B$1577,2,FALSE)</f>
        <v>LineID - El dato ingresado no cumple con el estandar</v>
      </c>
      <c r="M20" s="658" t="s">
        <v>163</v>
      </c>
      <c r="N20" s="315"/>
    </row>
    <row r="21" spans="1:14" ht="12" customHeight="1" x14ac:dyDescent="0.35">
      <c r="A21" s="315"/>
      <c r="B21" s="896"/>
      <c r="C21" s="914"/>
      <c r="D21" s="897"/>
      <c r="E21" s="894"/>
      <c r="F21" s="893"/>
      <c r="G21" s="894"/>
      <c r="H21" s="909"/>
      <c r="I21" s="659" t="s">
        <v>2921</v>
      </c>
      <c r="J21" s="662" t="s">
        <v>171</v>
      </c>
      <c r="K21" s="662" t="s">
        <v>2129</v>
      </c>
      <c r="L21" s="659" t="str">
        <f>VLOOKUP(K21,CódigosRetorno!$A$2:$B$1577,2,FALSE)</f>
        <v>LineID - El dato ingresado debe ser correlativo mayor a cero</v>
      </c>
      <c r="M21" s="658" t="s">
        <v>163</v>
      </c>
      <c r="N21" s="315"/>
    </row>
    <row r="22" spans="1:14" x14ac:dyDescent="0.35">
      <c r="A22" s="315"/>
      <c r="B22" s="892"/>
      <c r="C22" s="913"/>
      <c r="D22" s="897"/>
      <c r="E22" s="890"/>
      <c r="F22" s="879"/>
      <c r="G22" s="890"/>
      <c r="H22" s="904"/>
      <c r="I22" s="659" t="s">
        <v>2862</v>
      </c>
      <c r="J22" s="662" t="s">
        <v>171</v>
      </c>
      <c r="K22" s="662" t="s">
        <v>1542</v>
      </c>
      <c r="L22" s="659" t="str">
        <f>VLOOKUP(K22,CódigosRetorno!$A$2:$B$1577,2,FALSE)</f>
        <v>El número de ítem no puede estar duplicado.</v>
      </c>
      <c r="M22" s="658" t="s">
        <v>163</v>
      </c>
      <c r="N22" s="315"/>
    </row>
    <row r="23" spans="1:14" x14ac:dyDescent="0.35">
      <c r="A23" s="315"/>
      <c r="B23" s="80" t="s">
        <v>2525</v>
      </c>
      <c r="C23" s="221" t="s">
        <v>3287</v>
      </c>
      <c r="D23" s="661"/>
      <c r="E23" s="661" t="s">
        <v>4</v>
      </c>
      <c r="F23" s="658"/>
      <c r="G23" s="661"/>
      <c r="H23" s="660"/>
      <c r="I23" s="659"/>
      <c r="J23" s="662" t="s">
        <v>163</v>
      </c>
      <c r="K23" s="662" t="s">
        <v>163</v>
      </c>
      <c r="L23" s="659" t="str">
        <f>VLOOKUP(K23,CódigosRetorno!$A$2:$B$1577,2,FALSE)</f>
        <v>-</v>
      </c>
      <c r="M23" s="658" t="s">
        <v>163</v>
      </c>
      <c r="N23" s="315"/>
    </row>
    <row r="24" spans="1:14" x14ac:dyDescent="0.35">
      <c r="A24" s="315"/>
      <c r="B24" s="891">
        <v>9.1</v>
      </c>
      <c r="C24" s="912" t="s">
        <v>2904</v>
      </c>
      <c r="D24" s="897" t="s">
        <v>97</v>
      </c>
      <c r="E24" s="889" t="s">
        <v>4</v>
      </c>
      <c r="F24" s="878" t="s">
        <v>152</v>
      </c>
      <c r="G24" s="878" t="s">
        <v>52</v>
      </c>
      <c r="H24" s="903" t="s">
        <v>151</v>
      </c>
      <c r="I24" s="678" t="s">
        <v>2501</v>
      </c>
      <c r="J24" s="661" t="s">
        <v>171</v>
      </c>
      <c r="K24" s="80" t="s">
        <v>787</v>
      </c>
      <c r="L24" s="659" t="str">
        <f>VLOOKUP(K24,CódigosRetorno!$A$2:$B$1577,2,FALSE)</f>
        <v>No existe información de serie o número.</v>
      </c>
      <c r="M24" s="658" t="s">
        <v>163</v>
      </c>
      <c r="N24" s="315"/>
    </row>
    <row r="25" spans="1:14" ht="42.65" customHeight="1" x14ac:dyDescent="0.35">
      <c r="A25" s="315"/>
      <c r="B25" s="896"/>
      <c r="C25" s="914"/>
      <c r="D25" s="897"/>
      <c r="E25" s="894"/>
      <c r="F25" s="893"/>
      <c r="G25" s="893"/>
      <c r="H25" s="909"/>
      <c r="I25" s="659" t="s">
        <v>6586</v>
      </c>
      <c r="J25" s="662" t="s">
        <v>171</v>
      </c>
      <c r="K25" s="662" t="s">
        <v>788</v>
      </c>
      <c r="L25" s="659" t="str">
        <f>VLOOKUP(K25,CódigosRetorno!$A$2:$B$1577,2,FALSE)</f>
        <v>Dato no cumple con formato de acuerdo al tipo de documento</v>
      </c>
      <c r="M25" s="658" t="s">
        <v>163</v>
      </c>
      <c r="N25" s="315"/>
    </row>
    <row r="26" spans="1:14" ht="36" x14ac:dyDescent="0.35">
      <c r="A26" s="315"/>
      <c r="B26" s="896"/>
      <c r="C26" s="914"/>
      <c r="D26" s="897"/>
      <c r="E26" s="894"/>
      <c r="F26" s="893"/>
      <c r="G26" s="893"/>
      <c r="H26" s="909"/>
      <c r="I26" s="660" t="s">
        <v>4765</v>
      </c>
      <c r="J26" s="377" t="s">
        <v>171</v>
      </c>
      <c r="K26" s="377" t="s">
        <v>4687</v>
      </c>
      <c r="L26" s="659" t="str">
        <f>VLOOKUP(K26,CódigosRetorno!$A$2:$B$1577,2,FALSE)</f>
        <v>Comprobante físico no se encuentra autorizado como comprobante de contingencia</v>
      </c>
      <c r="M26" s="658" t="s">
        <v>4686</v>
      </c>
      <c r="N26" s="315"/>
    </row>
    <row r="27" spans="1:14" ht="36" x14ac:dyDescent="0.35">
      <c r="A27" s="315"/>
      <c r="B27" s="892"/>
      <c r="C27" s="913"/>
      <c r="D27" s="897"/>
      <c r="E27" s="890"/>
      <c r="F27" s="879"/>
      <c r="G27" s="879"/>
      <c r="H27" s="904"/>
      <c r="I27" s="660" t="s">
        <v>4765</v>
      </c>
      <c r="J27" s="377" t="s">
        <v>171</v>
      </c>
      <c r="K27" s="377" t="s">
        <v>4687</v>
      </c>
      <c r="L27" s="659" t="str">
        <f>VLOOKUP(K27,CódigosRetorno!$A$2:$B$1577,2,FALSE)</f>
        <v>Comprobante físico no se encuentra autorizado como comprobante de contingencia</v>
      </c>
      <c r="M27" s="658" t="s">
        <v>2848</v>
      </c>
      <c r="N27" s="315"/>
    </row>
    <row r="28" spans="1:14" x14ac:dyDescent="0.35">
      <c r="A28" s="315"/>
      <c r="B28" s="889">
        <v>9.1999999999999993</v>
      </c>
      <c r="C28" s="912" t="s">
        <v>3288</v>
      </c>
      <c r="D28" s="889" t="s">
        <v>97</v>
      </c>
      <c r="E28" s="889" t="s">
        <v>4</v>
      </c>
      <c r="F28" s="878" t="s">
        <v>9</v>
      </c>
      <c r="G28" s="889" t="s">
        <v>5746</v>
      </c>
      <c r="H28" s="903" t="s">
        <v>2863</v>
      </c>
      <c r="I28" s="659" t="s">
        <v>3135</v>
      </c>
      <c r="J28" s="662" t="s">
        <v>171</v>
      </c>
      <c r="K28" s="662" t="s">
        <v>2125</v>
      </c>
      <c r="L28" s="659" t="str">
        <f>VLOOKUP(K28,CódigosRetorno!$A$2:$B$1577,2,FALSE)</f>
        <v>El XML no contiene el tag DocumentTypeCode</v>
      </c>
      <c r="M28" s="658" t="s">
        <v>163</v>
      </c>
      <c r="N28" s="315"/>
    </row>
    <row r="29" spans="1:14" ht="12" customHeight="1" x14ac:dyDescent="0.35">
      <c r="A29" s="315"/>
      <c r="B29" s="894"/>
      <c r="C29" s="914"/>
      <c r="D29" s="894"/>
      <c r="E29" s="894"/>
      <c r="F29" s="893"/>
      <c r="G29" s="894"/>
      <c r="H29" s="909"/>
      <c r="I29" s="659" t="s">
        <v>3289</v>
      </c>
      <c r="J29" s="662" t="s">
        <v>171</v>
      </c>
      <c r="K29" s="662" t="s">
        <v>2126</v>
      </c>
      <c r="L29" s="659" t="str">
        <f>VLOOKUP(K29,CódigosRetorno!$A$2:$B$1577,2,FALSE)</f>
        <v>DocumentTypeCode - El valor del tipo de documento es invalido</v>
      </c>
      <c r="M29" s="658" t="s">
        <v>163</v>
      </c>
      <c r="N29" s="315"/>
    </row>
    <row r="30" spans="1:14" ht="24" x14ac:dyDescent="0.35">
      <c r="A30" s="315"/>
      <c r="B30" s="894"/>
      <c r="C30" s="914"/>
      <c r="D30" s="894"/>
      <c r="E30" s="894"/>
      <c r="F30" s="893"/>
      <c r="G30" s="894"/>
      <c r="H30" s="909"/>
      <c r="I30" s="659" t="s">
        <v>3290</v>
      </c>
      <c r="J30" s="662" t="s">
        <v>171</v>
      </c>
      <c r="K30" s="662" t="s">
        <v>3291</v>
      </c>
      <c r="L30" s="659" t="str">
        <f>VLOOKUP(K30,CódigosRetorno!$A$2:$B$1577,2,FALSE)</f>
        <v>El comprobante ya fue informado y se encuentra anulado o rechazado.</v>
      </c>
      <c r="M30" s="658" t="s">
        <v>2500</v>
      </c>
      <c r="N30" s="315"/>
    </row>
    <row r="31" spans="1:14" ht="24" x14ac:dyDescent="0.35">
      <c r="A31" s="315"/>
      <c r="B31" s="894"/>
      <c r="C31" s="914"/>
      <c r="D31" s="894"/>
      <c r="E31" s="894"/>
      <c r="F31" s="893"/>
      <c r="G31" s="894"/>
      <c r="H31" s="909"/>
      <c r="I31" s="659" t="s">
        <v>6610</v>
      </c>
      <c r="J31" s="662" t="s">
        <v>171</v>
      </c>
      <c r="K31" s="662" t="s">
        <v>2055</v>
      </c>
      <c r="L31" s="659" t="str">
        <f>VLOOKUP(K31,CódigosRetorno!$A$2:$B$1577,2,FALSE)</f>
        <v>Existe documento ya informado anteriormente</v>
      </c>
      <c r="M31" s="658" t="s">
        <v>2500</v>
      </c>
      <c r="N31" s="315"/>
    </row>
    <row r="32" spans="1:14" ht="24" x14ac:dyDescent="0.35">
      <c r="A32" s="315"/>
      <c r="B32" s="894"/>
      <c r="C32" s="914"/>
      <c r="D32" s="894"/>
      <c r="E32" s="894"/>
      <c r="F32" s="893"/>
      <c r="G32" s="894"/>
      <c r="H32" s="909"/>
      <c r="I32" s="672" t="s">
        <v>6611</v>
      </c>
      <c r="J32" s="377" t="s">
        <v>171</v>
      </c>
      <c r="K32" s="377" t="s">
        <v>1642</v>
      </c>
      <c r="L32" s="659" t="str">
        <f>VLOOKUP(K32,CódigosRetorno!$A$2:$B$1577,2,FALSE)</f>
        <v>El documento indicado no existe no puede ser modificado</v>
      </c>
      <c r="M32" s="658" t="s">
        <v>2500</v>
      </c>
      <c r="N32" s="315"/>
    </row>
    <row r="33" spans="1:14" ht="48" x14ac:dyDescent="0.35">
      <c r="A33" s="315"/>
      <c r="B33" s="894"/>
      <c r="C33" s="914"/>
      <c r="D33" s="894"/>
      <c r="E33" s="894"/>
      <c r="F33" s="893"/>
      <c r="G33" s="894"/>
      <c r="H33" s="909"/>
      <c r="I33" s="672" t="s">
        <v>6406</v>
      </c>
      <c r="J33" s="377" t="s">
        <v>171</v>
      </c>
      <c r="K33" s="377" t="s">
        <v>3199</v>
      </c>
      <c r="L33" s="659" t="str">
        <f>VLOOKUP(K33,CódigosRetorno!$A$2:$B$1577,2,FALSE)</f>
        <v>El comprobante no puede ser dado de baja por exceder el plazo desde su fecha de emision</v>
      </c>
      <c r="M33" s="658" t="s">
        <v>2500</v>
      </c>
      <c r="N33" s="315"/>
    </row>
    <row r="34" spans="1:14" ht="60" x14ac:dyDescent="0.35">
      <c r="A34" s="315"/>
      <c r="B34" s="894"/>
      <c r="C34" s="914"/>
      <c r="D34" s="894"/>
      <c r="E34" s="894"/>
      <c r="F34" s="893"/>
      <c r="G34" s="894"/>
      <c r="H34" s="909"/>
      <c r="I34" s="672" t="s">
        <v>6408</v>
      </c>
      <c r="J34" s="377" t="s">
        <v>171</v>
      </c>
      <c r="K34" s="377" t="s">
        <v>3201</v>
      </c>
      <c r="L34" s="659" t="str">
        <f>VLOOKUP(K34,CódigosRetorno!$A$2:$B$1577,2,FALSE)</f>
        <v>El comprobante no puede ser dado de baja por exceder el plazo desde su fecha de recepcion</v>
      </c>
      <c r="M34" s="658" t="s">
        <v>2500</v>
      </c>
      <c r="N34" s="315"/>
    </row>
    <row r="35" spans="1:14" ht="24" x14ac:dyDescent="0.35">
      <c r="A35" s="315"/>
      <c r="B35" s="894"/>
      <c r="C35" s="914"/>
      <c r="D35" s="894"/>
      <c r="E35" s="894"/>
      <c r="F35" s="893"/>
      <c r="G35" s="894"/>
      <c r="H35" s="909"/>
      <c r="I35" s="659" t="s">
        <v>6612</v>
      </c>
      <c r="J35" s="662" t="s">
        <v>171</v>
      </c>
      <c r="K35" s="662" t="s">
        <v>3854</v>
      </c>
      <c r="L35" s="659" t="str">
        <f>VLOOKUP(K35,CódigosRetorno!$A$2:$B$1577,2,FALSE)</f>
        <v>El comprobante más "código de operación del ítem" no debe repetirse</v>
      </c>
      <c r="M35" s="658" t="s">
        <v>163</v>
      </c>
      <c r="N35" s="315"/>
    </row>
    <row r="36" spans="1:14" x14ac:dyDescent="0.35">
      <c r="A36" s="315"/>
      <c r="B36" s="894"/>
      <c r="C36" s="914"/>
      <c r="D36" s="894"/>
      <c r="E36" s="894"/>
      <c r="F36" s="893"/>
      <c r="G36" s="894"/>
      <c r="H36" s="909"/>
      <c r="I36" s="659" t="s">
        <v>5239</v>
      </c>
      <c r="J36" s="662" t="s">
        <v>171</v>
      </c>
      <c r="K36" s="662" t="s">
        <v>3856</v>
      </c>
      <c r="L36" s="659" t="str">
        <f>VLOOKUP(K36,CódigosRetorno!$A$2:$B$1577,2,FALSE)</f>
        <v>El comprobante no debe ser emitido y editado en el mismo envío</v>
      </c>
      <c r="M36" s="658" t="s">
        <v>163</v>
      </c>
      <c r="N36" s="315"/>
    </row>
    <row r="37" spans="1:14" ht="24" customHeight="1" x14ac:dyDescent="0.35">
      <c r="A37" s="315"/>
      <c r="B37" s="890"/>
      <c r="C37" s="913"/>
      <c r="D37" s="890"/>
      <c r="E37" s="890"/>
      <c r="F37" s="879"/>
      <c r="G37" s="890"/>
      <c r="H37" s="904"/>
      <c r="I37" s="659" t="s">
        <v>5240</v>
      </c>
      <c r="J37" s="662" t="s">
        <v>171</v>
      </c>
      <c r="K37" s="662" t="s">
        <v>3858</v>
      </c>
      <c r="L37" s="659" t="str">
        <f>VLOOKUP(K37,CódigosRetorno!$A$2:$B$1577,2,FALSE)</f>
        <v>El comprobante no debe ser editado y anulado en el mismo envío</v>
      </c>
      <c r="M37" s="658" t="s">
        <v>163</v>
      </c>
      <c r="N37" s="315"/>
    </row>
    <row r="38" spans="1:14" ht="24" x14ac:dyDescent="0.35">
      <c r="A38" s="315"/>
      <c r="B38" s="653">
        <f>B23+1</f>
        <v>10</v>
      </c>
      <c r="C38" s="221" t="s">
        <v>4573</v>
      </c>
      <c r="D38" s="661"/>
      <c r="E38" s="661" t="s">
        <v>8</v>
      </c>
      <c r="F38" s="658"/>
      <c r="G38" s="661" t="s">
        <v>3282</v>
      </c>
      <c r="H38" s="660" t="s">
        <v>3292</v>
      </c>
      <c r="I38" s="672" t="s">
        <v>6613</v>
      </c>
      <c r="J38" s="377" t="s">
        <v>171</v>
      </c>
      <c r="K38" s="377" t="s">
        <v>790</v>
      </c>
      <c r="L38" s="659" t="str">
        <f>VLOOKUP(K38,CódigosRetorno!$A$2:$B$1577,2,FALSE)</f>
        <v>No existe información de receptor de documento.</v>
      </c>
      <c r="M38" s="658" t="s">
        <v>163</v>
      </c>
      <c r="N38" s="315"/>
    </row>
    <row r="39" spans="1:14" ht="31.75" customHeight="1" x14ac:dyDescent="0.35">
      <c r="A39" s="315"/>
      <c r="B39" s="910">
        <f>B38+0.1</f>
        <v>10.1</v>
      </c>
      <c r="C39" s="912" t="s">
        <v>3293</v>
      </c>
      <c r="D39" s="897" t="s">
        <v>97</v>
      </c>
      <c r="E39" s="889" t="s">
        <v>4</v>
      </c>
      <c r="F39" s="878" t="s">
        <v>148</v>
      </c>
      <c r="G39" s="889"/>
      <c r="H39" s="903" t="s">
        <v>146</v>
      </c>
      <c r="I39" s="659" t="s">
        <v>6614</v>
      </c>
      <c r="J39" s="662" t="s">
        <v>171</v>
      </c>
      <c r="K39" s="662" t="s">
        <v>696</v>
      </c>
      <c r="L39" s="659" t="str">
        <f>VLOOKUP(K39,CódigosRetorno!$A$2:$B$1577,2,FALSE)</f>
        <v>El XML no contiene el tag o no existe informacion del número de documento de identidad del receptor del documento</v>
      </c>
      <c r="M39" s="658" t="s">
        <v>163</v>
      </c>
      <c r="N39" s="315"/>
    </row>
    <row r="40" spans="1:14" ht="24" customHeight="1" x14ac:dyDescent="0.35">
      <c r="A40" s="315"/>
      <c r="B40" s="916"/>
      <c r="C40" s="914"/>
      <c r="D40" s="897"/>
      <c r="E40" s="894"/>
      <c r="F40" s="893"/>
      <c r="G40" s="894"/>
      <c r="H40" s="909"/>
      <c r="I40" s="659" t="s">
        <v>6615</v>
      </c>
      <c r="J40" s="662" t="s">
        <v>171</v>
      </c>
      <c r="K40" s="662" t="s">
        <v>697</v>
      </c>
      <c r="L40" s="659" t="str">
        <f>VLOOKUP(K40,CódigosRetorno!$A$2:$B$1577,2,FALSE)</f>
        <v>El numero de documento de identidad del receptor debe ser  RUC</v>
      </c>
      <c r="M40" s="658" t="s">
        <v>163</v>
      </c>
      <c r="N40" s="315"/>
    </row>
    <row r="41" spans="1:14" ht="24" x14ac:dyDescent="0.35">
      <c r="A41" s="315"/>
      <c r="B41" s="916"/>
      <c r="C41" s="914"/>
      <c r="D41" s="897"/>
      <c r="E41" s="894"/>
      <c r="F41" s="893"/>
      <c r="G41" s="894"/>
      <c r="H41" s="909"/>
      <c r="I41" s="659" t="s">
        <v>6616</v>
      </c>
      <c r="J41" s="658" t="s">
        <v>1072</v>
      </c>
      <c r="K41" s="662" t="s">
        <v>3062</v>
      </c>
      <c r="L41" s="659" t="str">
        <f>VLOOKUP(K41,CódigosRetorno!$A$2:$B$1577,2,FALSE)</f>
        <v>El DNI debe tener 8 caracteres numéricos</v>
      </c>
      <c r="M41" s="658" t="s">
        <v>163</v>
      </c>
      <c r="N41" s="315"/>
    </row>
    <row r="42" spans="1:14" ht="24" customHeight="1" x14ac:dyDescent="0.35">
      <c r="A42" s="315"/>
      <c r="B42" s="911"/>
      <c r="C42" s="913"/>
      <c r="D42" s="897"/>
      <c r="E42" s="890"/>
      <c r="F42" s="879"/>
      <c r="G42" s="890"/>
      <c r="H42" s="904"/>
      <c r="I42" s="659" t="s">
        <v>6617</v>
      </c>
      <c r="J42" s="662" t="s">
        <v>171</v>
      </c>
      <c r="K42" s="662" t="s">
        <v>791</v>
      </c>
      <c r="L42" s="659" t="str">
        <f>VLOOKUP(K42,CódigosRetorno!$A$2:$B$1577,2,FALSE)</f>
        <v>El dato ingresado no cumple con el estandar</v>
      </c>
      <c r="M42" s="658" t="s">
        <v>163</v>
      </c>
      <c r="N42" s="315"/>
    </row>
    <row r="43" spans="1:14" ht="24" x14ac:dyDescent="0.35">
      <c r="A43" s="315"/>
      <c r="B43" s="910">
        <f>B39+0.1</f>
        <v>10.199999999999999</v>
      </c>
      <c r="C43" s="912" t="s">
        <v>3294</v>
      </c>
      <c r="D43" s="897" t="s">
        <v>97</v>
      </c>
      <c r="E43" s="889" t="s">
        <v>4</v>
      </c>
      <c r="F43" s="878" t="s">
        <v>10</v>
      </c>
      <c r="G43" s="889"/>
      <c r="H43" s="903" t="s">
        <v>147</v>
      </c>
      <c r="I43" s="659" t="s">
        <v>6614</v>
      </c>
      <c r="J43" s="662" t="s">
        <v>171</v>
      </c>
      <c r="K43" s="662" t="s">
        <v>699</v>
      </c>
      <c r="L43" s="659" t="str">
        <f>VLOOKUP(K43,CódigosRetorno!$A$2:$B$1577,2,FALSE)</f>
        <v>El XML no contiene el tag o no existe informacion del tipo de documento de identidad del receptor del documento</v>
      </c>
      <c r="M43" s="658" t="s">
        <v>163</v>
      </c>
      <c r="N43" s="315"/>
    </row>
    <row r="44" spans="1:14" ht="24" customHeight="1" x14ac:dyDescent="0.35">
      <c r="A44" s="315"/>
      <c r="B44" s="911"/>
      <c r="C44" s="913"/>
      <c r="D44" s="897"/>
      <c r="E44" s="890"/>
      <c r="F44" s="879"/>
      <c r="G44" s="890"/>
      <c r="H44" s="904"/>
      <c r="I44" s="672" t="s">
        <v>6629</v>
      </c>
      <c r="J44" s="377" t="s">
        <v>171</v>
      </c>
      <c r="K44" s="377" t="s">
        <v>700</v>
      </c>
      <c r="L44" s="659" t="str">
        <f>VLOOKUP(K44,CódigosRetorno!$A$2:$B$1577,2,FALSE)</f>
        <v>El dato ingresado  en el tipo de documento de identidad del receptor no cumple con el estandar o no esta permitido.</v>
      </c>
      <c r="M44" s="658" t="s">
        <v>2791</v>
      </c>
      <c r="N44" s="315"/>
    </row>
    <row r="45" spans="1:14" ht="24" x14ac:dyDescent="0.35">
      <c r="A45" s="315"/>
      <c r="B45" s="653">
        <f>B38+1</f>
        <v>11</v>
      </c>
      <c r="C45" s="221" t="s">
        <v>3295</v>
      </c>
      <c r="D45" s="661"/>
      <c r="E45" s="661" t="s">
        <v>8</v>
      </c>
      <c r="F45" s="658"/>
      <c r="G45" s="661" t="s">
        <v>3282</v>
      </c>
      <c r="H45" s="660" t="s">
        <v>3296</v>
      </c>
      <c r="I45" s="672" t="s">
        <v>6618</v>
      </c>
      <c r="J45" s="802" t="s">
        <v>171</v>
      </c>
      <c r="K45" s="810" t="s">
        <v>6635</v>
      </c>
      <c r="L45" s="672" t="str">
        <f>VLOOKUP(K45,CódigosRetorno!$A$2:$B$1577,2,FALSE)</f>
        <v>Solo se debe incluir el tag de Comprobante de referencia cuando se trata de una nota de credito o debito</v>
      </c>
      <c r="M45" s="658" t="s">
        <v>163</v>
      </c>
      <c r="N45" s="315"/>
    </row>
    <row r="46" spans="1:14" x14ac:dyDescent="0.35">
      <c r="A46" s="315"/>
      <c r="B46" s="910">
        <f>B45+0.1</f>
        <v>11.1</v>
      </c>
      <c r="C46" s="912" t="s">
        <v>2905</v>
      </c>
      <c r="D46" s="897" t="s">
        <v>97</v>
      </c>
      <c r="E46" s="889" t="s">
        <v>4</v>
      </c>
      <c r="F46" s="878" t="s">
        <v>152</v>
      </c>
      <c r="G46" s="878" t="s">
        <v>52</v>
      </c>
      <c r="H46" s="903" t="s">
        <v>149</v>
      </c>
      <c r="I46" s="659" t="s">
        <v>6626</v>
      </c>
      <c r="J46" s="662" t="s">
        <v>171</v>
      </c>
      <c r="K46" s="662" t="s">
        <v>796</v>
      </c>
      <c r="L46" s="659" t="str">
        <f>VLOOKUP(K46,CódigosRetorno!$A$2:$B$1577,2,FALSE)</f>
        <v>Debe indicar el documento afectado por la nota</v>
      </c>
      <c r="M46" s="658" t="s">
        <v>163</v>
      </c>
      <c r="N46" s="315"/>
    </row>
    <row r="47" spans="1:14" ht="26.5" customHeight="1" x14ac:dyDescent="0.35">
      <c r="A47" s="315"/>
      <c r="B47" s="916"/>
      <c r="C47" s="914"/>
      <c r="D47" s="897"/>
      <c r="E47" s="894"/>
      <c r="F47" s="893"/>
      <c r="G47" s="893"/>
      <c r="H47" s="909"/>
      <c r="I47" s="672" t="s">
        <v>5587</v>
      </c>
      <c r="J47" s="802" t="s">
        <v>171</v>
      </c>
      <c r="K47" s="802" t="s">
        <v>3119</v>
      </c>
      <c r="L47" s="659" t="str">
        <f>VLOOKUP(K47,CódigosRetorno!$A$2:$B$1577,2,FALSE)</f>
        <v>Dato no cumple con formato de acuerdo al tipo de documento</v>
      </c>
      <c r="M47" s="658" t="s">
        <v>163</v>
      </c>
      <c r="N47" s="315"/>
    </row>
    <row r="48" spans="1:14" ht="48" x14ac:dyDescent="0.35">
      <c r="A48" s="315"/>
      <c r="B48" s="911"/>
      <c r="C48" s="913"/>
      <c r="D48" s="897"/>
      <c r="E48" s="890"/>
      <c r="F48" s="879"/>
      <c r="G48" s="879"/>
      <c r="H48" s="904"/>
      <c r="I48" s="801" t="s">
        <v>5580</v>
      </c>
      <c r="J48" s="802" t="s">
        <v>171</v>
      </c>
      <c r="K48" s="802" t="s">
        <v>3119</v>
      </c>
      <c r="L48" s="659" t="str">
        <f>VLOOKUP(K48,CódigosRetorno!$A$2:$B$1577,2,FALSE)</f>
        <v>Dato no cumple con formato de acuerdo al tipo de documento</v>
      </c>
      <c r="M48" s="658" t="s">
        <v>163</v>
      </c>
      <c r="N48" s="315"/>
    </row>
    <row r="49" spans="1:14" x14ac:dyDescent="0.35">
      <c r="A49" s="315"/>
      <c r="B49" s="910">
        <f>B46+0.1</f>
        <v>11.2</v>
      </c>
      <c r="C49" s="912" t="s">
        <v>150</v>
      </c>
      <c r="D49" s="889" t="s">
        <v>97</v>
      </c>
      <c r="E49" s="889" t="s">
        <v>4</v>
      </c>
      <c r="F49" s="878" t="s">
        <v>9</v>
      </c>
      <c r="G49" s="878" t="s">
        <v>5746</v>
      </c>
      <c r="H49" s="903" t="s">
        <v>3297</v>
      </c>
      <c r="I49" s="659" t="s">
        <v>2887</v>
      </c>
      <c r="J49" s="802" t="s">
        <v>171</v>
      </c>
      <c r="K49" s="810" t="s">
        <v>6636</v>
      </c>
      <c r="L49" s="672" t="str">
        <f>VLOOKUP(K49,CódigosRetorno!$A$2:$B$1577,2,FALSE)</f>
        <v>Debe consignar tipo de documento que modifica</v>
      </c>
      <c r="M49" s="658" t="s">
        <v>163</v>
      </c>
      <c r="N49" s="315"/>
    </row>
    <row r="50" spans="1:14" ht="24" customHeight="1" x14ac:dyDescent="0.35">
      <c r="A50" s="315"/>
      <c r="B50" s="916"/>
      <c r="C50" s="914"/>
      <c r="D50" s="894"/>
      <c r="E50" s="894"/>
      <c r="F50" s="893"/>
      <c r="G50" s="893"/>
      <c r="H50" s="909"/>
      <c r="I50" s="672" t="s">
        <v>6628</v>
      </c>
      <c r="J50" s="377" t="s">
        <v>171</v>
      </c>
      <c r="K50" s="377" t="s">
        <v>788</v>
      </c>
      <c r="L50" s="659" t="str">
        <f>VLOOKUP(K50,CódigosRetorno!$A$2:$B$1577,2,FALSE)</f>
        <v>Dato no cumple con formato de acuerdo al tipo de documento</v>
      </c>
      <c r="M50" s="658" t="s">
        <v>163</v>
      </c>
      <c r="N50" s="315"/>
    </row>
    <row r="51" spans="1:14" ht="36" x14ac:dyDescent="0.35">
      <c r="A51" s="315"/>
      <c r="B51" s="916"/>
      <c r="C51" s="914"/>
      <c r="D51" s="894"/>
      <c r="E51" s="894"/>
      <c r="F51" s="893"/>
      <c r="G51" s="893"/>
      <c r="H51" s="909"/>
      <c r="I51" s="223" t="s">
        <v>3298</v>
      </c>
      <c r="J51" s="662" t="s">
        <v>1072</v>
      </c>
      <c r="K51" s="662" t="s">
        <v>3299</v>
      </c>
      <c r="L51" s="659" t="str">
        <f>VLOOKUP(K51,CódigosRetorno!$A$2:$B$1577,2,FALSE)</f>
        <v>El comprobante (fisico) a la que hace referencia la nota, no se encuentra autorizado.</v>
      </c>
      <c r="M51" s="658" t="s">
        <v>2848</v>
      </c>
      <c r="N51" s="315"/>
    </row>
    <row r="52" spans="1:14" ht="24" x14ac:dyDescent="0.35">
      <c r="A52" s="315"/>
      <c r="B52" s="916"/>
      <c r="C52" s="914"/>
      <c r="D52" s="894"/>
      <c r="E52" s="894"/>
      <c r="F52" s="893"/>
      <c r="G52" s="893"/>
      <c r="H52" s="909"/>
      <c r="I52" s="223" t="s">
        <v>3300</v>
      </c>
      <c r="J52" s="662" t="s">
        <v>171</v>
      </c>
      <c r="K52" s="662" t="s">
        <v>3301</v>
      </c>
      <c r="L52" s="659" t="str">
        <f>VLOOKUP(K52,CódigosRetorno!$A$2:$B$1577,2,FALSE)</f>
        <v>El comprobante (electronico) a la que hace referencia la nota, no se encuentra informado.</v>
      </c>
      <c r="M52" s="658" t="s">
        <v>2500</v>
      </c>
      <c r="N52" s="315"/>
    </row>
    <row r="53" spans="1:14" ht="36" x14ac:dyDescent="0.35">
      <c r="A53" s="315"/>
      <c r="B53" s="911"/>
      <c r="C53" s="913"/>
      <c r="D53" s="890"/>
      <c r="E53" s="890"/>
      <c r="F53" s="879"/>
      <c r="G53" s="879"/>
      <c r="H53" s="904"/>
      <c r="I53" s="223" t="s">
        <v>4574</v>
      </c>
      <c r="J53" s="662" t="s">
        <v>171</v>
      </c>
      <c r="K53" s="662" t="s">
        <v>3302</v>
      </c>
      <c r="L53" s="659" t="str">
        <f>VLOOKUP(K53,CódigosRetorno!$A$2:$B$1577,2,FALSE)</f>
        <v>El comprobante (electronico) a la que hace referencia la nota, se encuentra anulado o rechazada.</v>
      </c>
      <c r="M53" s="658" t="s">
        <v>2500</v>
      </c>
      <c r="N53" s="315"/>
    </row>
    <row r="54" spans="1:14" ht="24" x14ac:dyDescent="0.35">
      <c r="A54" s="315"/>
      <c r="B54" s="889">
        <f>B45+1</f>
        <v>12</v>
      </c>
      <c r="C54" s="912" t="s">
        <v>3303</v>
      </c>
      <c r="D54" s="889"/>
      <c r="E54" s="889" t="s">
        <v>8</v>
      </c>
      <c r="F54" s="878"/>
      <c r="G54" s="889" t="s">
        <v>3282</v>
      </c>
      <c r="H54" s="903" t="s">
        <v>3304</v>
      </c>
      <c r="I54" s="659" t="s">
        <v>4575</v>
      </c>
      <c r="J54" s="662" t="s">
        <v>171</v>
      </c>
      <c r="K54" s="662" t="s">
        <v>3305</v>
      </c>
      <c r="L54" s="659" t="str">
        <f>VLOOKUP(K54,CódigosRetorno!$A$2:$B$1577,2,FALSE)</f>
        <v>Solo se acepta informacion de percepcion para nuevas boletas.</v>
      </c>
      <c r="M54" s="658" t="s">
        <v>163</v>
      </c>
      <c r="N54" s="315"/>
    </row>
    <row r="55" spans="1:14" ht="24" x14ac:dyDescent="0.35">
      <c r="A55" s="315"/>
      <c r="B55" s="894"/>
      <c r="C55" s="914"/>
      <c r="D55" s="894"/>
      <c r="E55" s="894"/>
      <c r="F55" s="893"/>
      <c r="G55" s="894"/>
      <c r="H55" s="909"/>
      <c r="I55" s="659" t="s">
        <v>5241</v>
      </c>
      <c r="J55" s="662" t="s">
        <v>171</v>
      </c>
      <c r="K55" s="662" t="s">
        <v>1718</v>
      </c>
      <c r="L55" s="659" t="str">
        <f>VLOOKUP(K55,CódigosRetorno!$A$2:$B$1577,2,FALSE)</f>
        <v>Número de RUC no existe.</v>
      </c>
      <c r="M55" s="658" t="s">
        <v>2512</v>
      </c>
      <c r="N55" s="315"/>
    </row>
    <row r="56" spans="1:14" ht="48" x14ac:dyDescent="0.35">
      <c r="A56" s="315"/>
      <c r="B56" s="894"/>
      <c r="C56" s="914"/>
      <c r="D56" s="894"/>
      <c r="E56" s="894"/>
      <c r="F56" s="893"/>
      <c r="G56" s="894"/>
      <c r="H56" s="909"/>
      <c r="I56" s="659" t="s">
        <v>5242</v>
      </c>
      <c r="J56" s="662" t="s">
        <v>1072</v>
      </c>
      <c r="K56" s="662" t="s">
        <v>1196</v>
      </c>
      <c r="L56" s="659" t="str">
        <f>VLOOKUP(K56,CódigosRetorno!$A$2:$B$1577,2,FALSE)</f>
        <v>La operación con este cliente está excluida del sistema de percepción. Es agente de retención.</v>
      </c>
      <c r="M56" s="658" t="s">
        <v>2512</v>
      </c>
      <c r="N56" s="315"/>
    </row>
    <row r="57" spans="1:14" ht="48" x14ac:dyDescent="0.35">
      <c r="A57" s="315"/>
      <c r="B57" s="894"/>
      <c r="C57" s="914"/>
      <c r="D57" s="894"/>
      <c r="E57" s="894"/>
      <c r="F57" s="893"/>
      <c r="G57" s="894"/>
      <c r="H57" s="909"/>
      <c r="I57" s="659" t="s">
        <v>5243</v>
      </c>
      <c r="J57" s="662" t="s">
        <v>1072</v>
      </c>
      <c r="K57" s="662" t="s">
        <v>1194</v>
      </c>
      <c r="L57" s="659" t="str">
        <f>VLOOKUP(K57,CódigosRetorno!$A$2:$B$1577,2,FALSE)</f>
        <v>La operación con este cliente está excluida del sistema de percepción. Es entidad exceptuada de la percepción.</v>
      </c>
      <c r="M57" s="658" t="s">
        <v>2512</v>
      </c>
      <c r="N57" s="315"/>
    </row>
    <row r="58" spans="1:14" ht="36" x14ac:dyDescent="0.35">
      <c r="A58" s="315"/>
      <c r="B58" s="890"/>
      <c r="C58" s="913"/>
      <c r="D58" s="890"/>
      <c r="E58" s="890"/>
      <c r="F58" s="879"/>
      <c r="G58" s="890"/>
      <c r="H58" s="904"/>
      <c r="I58" s="659" t="s">
        <v>5244</v>
      </c>
      <c r="J58" s="662" t="s">
        <v>1072</v>
      </c>
      <c r="K58" s="662" t="s">
        <v>1202</v>
      </c>
      <c r="L58" s="659" t="str">
        <f>VLOOKUP(K58,CódigosRetorno!$A$2:$B$1577,2,FALSE)</f>
        <v>El emisor y el cliente son Agentes de percepción de combustible en la fecha de emisión.</v>
      </c>
      <c r="M58" s="658" t="s">
        <v>2512</v>
      </c>
      <c r="N58" s="315"/>
    </row>
    <row r="59" spans="1:14" ht="36" x14ac:dyDescent="0.35">
      <c r="A59" s="315"/>
      <c r="B59" s="669">
        <f>B54+0.1</f>
        <v>12.1</v>
      </c>
      <c r="C59" s="221" t="s">
        <v>2898</v>
      </c>
      <c r="D59" s="661" t="s">
        <v>97</v>
      </c>
      <c r="E59" s="661" t="s">
        <v>4</v>
      </c>
      <c r="F59" s="658" t="s">
        <v>92</v>
      </c>
      <c r="G59" s="661" t="s">
        <v>5754</v>
      </c>
      <c r="H59" s="660" t="s">
        <v>2893</v>
      </c>
      <c r="I59" s="659" t="s">
        <v>2889</v>
      </c>
      <c r="J59" s="662" t="s">
        <v>171</v>
      </c>
      <c r="K59" s="662" t="s">
        <v>793</v>
      </c>
      <c r="L59" s="659" t="str">
        <f>VLOOKUP(K59,CódigosRetorno!$A$2:$B$1577,2,FALSE)</f>
        <v>Dato no cumple con formato establecido.</v>
      </c>
      <c r="M59" s="658" t="s">
        <v>2899</v>
      </c>
      <c r="N59" s="315"/>
    </row>
    <row r="60" spans="1:14" ht="36" x14ac:dyDescent="0.35">
      <c r="A60" s="315"/>
      <c r="B60" s="669">
        <f>B59+0.1</f>
        <v>12.2</v>
      </c>
      <c r="C60" s="221" t="s">
        <v>2906</v>
      </c>
      <c r="D60" s="661" t="s">
        <v>97</v>
      </c>
      <c r="E60" s="661" t="s">
        <v>4</v>
      </c>
      <c r="F60" s="658" t="s">
        <v>11</v>
      </c>
      <c r="G60" s="661" t="s">
        <v>2809</v>
      </c>
      <c r="H60" s="660" t="s">
        <v>2896</v>
      </c>
      <c r="I60" s="660" t="s">
        <v>2897</v>
      </c>
      <c r="J60" s="662" t="s">
        <v>171</v>
      </c>
      <c r="K60" s="662" t="s">
        <v>2827</v>
      </c>
      <c r="L60" s="659" t="str">
        <f>VLOOKUP(K60,CódigosRetorno!$A$2:$B$1577,2,FALSE)</f>
        <v>La tasa de percepción no existe en el catálogo</v>
      </c>
      <c r="M60" s="658" t="s">
        <v>2899</v>
      </c>
      <c r="N60" s="315"/>
    </row>
    <row r="61" spans="1:14" ht="24" x14ac:dyDescent="0.35">
      <c r="A61" s="315"/>
      <c r="B61" s="910">
        <f>B60+0.1</f>
        <v>12.299999999999999</v>
      </c>
      <c r="C61" s="912" t="s">
        <v>2762</v>
      </c>
      <c r="D61" s="889" t="s">
        <v>97</v>
      </c>
      <c r="E61" s="889" t="s">
        <v>4</v>
      </c>
      <c r="F61" s="878" t="s">
        <v>11</v>
      </c>
      <c r="G61" s="889" t="s">
        <v>15</v>
      </c>
      <c r="H61" s="903" t="s">
        <v>2900</v>
      </c>
      <c r="I61" s="659" t="s">
        <v>3306</v>
      </c>
      <c r="J61" s="662" t="s">
        <v>171</v>
      </c>
      <c r="K61" s="662" t="s">
        <v>2831</v>
      </c>
      <c r="L61" s="659" t="str">
        <f>VLOOKUP(K61,CódigosRetorno!$A$2:$B$1577,2,FALSE)</f>
        <v>El valor no cumple con el formato establecido o es menor o igual a cero (0)</v>
      </c>
      <c r="M61" s="658" t="s">
        <v>163</v>
      </c>
      <c r="N61" s="315"/>
    </row>
    <row r="62" spans="1:14" ht="12" customHeight="1" x14ac:dyDescent="0.35">
      <c r="A62" s="315"/>
      <c r="B62" s="916"/>
      <c r="C62" s="914"/>
      <c r="D62" s="894"/>
      <c r="E62" s="894"/>
      <c r="F62" s="893"/>
      <c r="G62" s="894"/>
      <c r="H62" s="909"/>
      <c r="I62" s="659" t="s">
        <v>3307</v>
      </c>
      <c r="J62" s="662" t="s">
        <v>171</v>
      </c>
      <c r="K62" s="662" t="s">
        <v>2831</v>
      </c>
      <c r="L62" s="659" t="str">
        <f>VLOOKUP(K62,CódigosRetorno!$A$2:$B$1577,2,FALSE)</f>
        <v>El valor no cumple con el formato establecido o es menor o igual a cero (0)</v>
      </c>
      <c r="M62" s="658" t="s">
        <v>163</v>
      </c>
      <c r="N62" s="315"/>
    </row>
    <row r="63" spans="1:14" ht="24" x14ac:dyDescent="0.35">
      <c r="A63" s="315"/>
      <c r="B63" s="916"/>
      <c r="C63" s="914"/>
      <c r="D63" s="894"/>
      <c r="E63" s="894"/>
      <c r="F63" s="893"/>
      <c r="G63" s="894"/>
      <c r="H63" s="909"/>
      <c r="I63" s="169" t="s">
        <v>5245</v>
      </c>
      <c r="J63" s="662" t="s">
        <v>171</v>
      </c>
      <c r="K63" s="662" t="s">
        <v>1724</v>
      </c>
      <c r="L63" s="659" t="str">
        <f>VLOOKUP(K63,CódigosRetorno!$A$2:$B$1577,2,FALSE)</f>
        <v>Señor contribuyente a la fecha no se encuentra registrado ó habilitado con la condición de Agente de percepción.</v>
      </c>
      <c r="M63" s="658" t="s">
        <v>4587</v>
      </c>
      <c r="N63" s="315"/>
    </row>
    <row r="64" spans="1:14" ht="60" x14ac:dyDescent="0.35">
      <c r="A64" s="315"/>
      <c r="B64" s="916"/>
      <c r="C64" s="914"/>
      <c r="D64" s="894"/>
      <c r="E64" s="894"/>
      <c r="F64" s="893"/>
      <c r="G64" s="894"/>
      <c r="H64" s="909"/>
      <c r="I64" s="672" t="s">
        <v>5611</v>
      </c>
      <c r="J64" s="377" t="s">
        <v>171</v>
      </c>
      <c r="K64" s="377" t="s">
        <v>1714</v>
      </c>
      <c r="L64" s="659" t="str">
        <f>VLOOKUP(K64,CódigosRetorno!$A$2:$B$1577,2,FALSE)</f>
        <v>Los montos de pago, percibidos y montos cobrados consignados para el documento relacionado no son correctos.</v>
      </c>
      <c r="M64" s="658" t="s">
        <v>163</v>
      </c>
      <c r="N64" s="315"/>
    </row>
    <row r="65" spans="1:14" ht="36" x14ac:dyDescent="0.35">
      <c r="A65" s="315"/>
      <c r="B65" s="911"/>
      <c r="C65" s="913"/>
      <c r="D65" s="890"/>
      <c r="E65" s="890"/>
      <c r="F65" s="658" t="s">
        <v>3339</v>
      </c>
      <c r="G65" s="661" t="s">
        <v>5742</v>
      </c>
      <c r="H65" s="660" t="s">
        <v>3340</v>
      </c>
      <c r="I65" s="659" t="s">
        <v>3341</v>
      </c>
      <c r="J65" s="662" t="s">
        <v>171</v>
      </c>
      <c r="K65" s="662" t="s">
        <v>1610</v>
      </c>
      <c r="L65" s="659" t="str">
        <f>VLOOKUP(K65,CódigosRetorno!$A$2:$B$1577,2,FALSE)</f>
        <v>El valor de la moneda del Importe total Percibido debe ser PEN</v>
      </c>
      <c r="M65" s="658" t="s">
        <v>163</v>
      </c>
      <c r="N65" s="315"/>
    </row>
    <row r="66" spans="1:14" ht="24" x14ac:dyDescent="0.35">
      <c r="A66" s="315"/>
      <c r="B66" s="910">
        <f>B61+0.1</f>
        <v>12.399999999999999</v>
      </c>
      <c r="C66" s="912" t="s">
        <v>2902</v>
      </c>
      <c r="D66" s="889" t="s">
        <v>97</v>
      </c>
      <c r="E66" s="889" t="s">
        <v>4</v>
      </c>
      <c r="F66" s="878" t="s">
        <v>11</v>
      </c>
      <c r="G66" s="897" t="s">
        <v>15</v>
      </c>
      <c r="H66" s="920" t="s">
        <v>2901</v>
      </c>
      <c r="I66" s="659" t="s">
        <v>3306</v>
      </c>
      <c r="J66" s="662" t="s">
        <v>171</v>
      </c>
      <c r="K66" s="662" t="s">
        <v>2907</v>
      </c>
      <c r="L66" s="659" t="str">
        <f>VLOOKUP(K66,CódigosRetorno!$A$2:$B$1577,2,FALSE)</f>
        <v>El valor no cumple con el formato establecido o es menor o igual a cero (0)</v>
      </c>
      <c r="M66" s="658" t="s">
        <v>163</v>
      </c>
      <c r="N66" s="315"/>
    </row>
    <row r="67" spans="1:14" ht="12" customHeight="1" x14ac:dyDescent="0.35">
      <c r="A67" s="315"/>
      <c r="B67" s="916"/>
      <c r="C67" s="914"/>
      <c r="D67" s="894"/>
      <c r="E67" s="894"/>
      <c r="F67" s="893"/>
      <c r="G67" s="897"/>
      <c r="H67" s="920"/>
      <c r="I67" s="659" t="s">
        <v>3307</v>
      </c>
      <c r="J67" s="662" t="s">
        <v>171</v>
      </c>
      <c r="K67" s="662" t="s">
        <v>2907</v>
      </c>
      <c r="L67" s="659" t="str">
        <f>VLOOKUP(K67,CódigosRetorno!$A$2:$B$1577,2,FALSE)</f>
        <v>El valor no cumple con el formato establecido o es menor o igual a cero (0)</v>
      </c>
      <c r="M67" s="658" t="s">
        <v>163</v>
      </c>
      <c r="N67" s="315"/>
    </row>
    <row r="68" spans="1:14" ht="24" x14ac:dyDescent="0.35">
      <c r="A68" s="315"/>
      <c r="B68" s="916"/>
      <c r="C68" s="914"/>
      <c r="D68" s="894"/>
      <c r="E68" s="894"/>
      <c r="F68" s="893"/>
      <c r="G68" s="897"/>
      <c r="H68" s="920"/>
      <c r="I68" s="677" t="s">
        <v>3344</v>
      </c>
      <c r="J68" s="676" t="s">
        <v>1072</v>
      </c>
      <c r="K68" s="676" t="s">
        <v>795</v>
      </c>
      <c r="L68" s="659" t="str">
        <f>VLOOKUP(K68,CódigosRetorno!$A$2:$B$1577,2,FALSE)</f>
        <v>El importe total no coincide con la sumatoria de los valores de venta mas los tributos mas los cargos</v>
      </c>
      <c r="M68" s="658" t="s">
        <v>163</v>
      </c>
      <c r="N68" s="315"/>
    </row>
    <row r="69" spans="1:14" ht="36" x14ac:dyDescent="0.35">
      <c r="A69" s="315"/>
      <c r="B69" s="916"/>
      <c r="C69" s="914"/>
      <c r="D69" s="894"/>
      <c r="E69" s="894"/>
      <c r="F69" s="893"/>
      <c r="G69" s="897"/>
      <c r="H69" s="920"/>
      <c r="I69" s="659" t="s">
        <v>4576</v>
      </c>
      <c r="J69" s="662" t="s">
        <v>171</v>
      </c>
      <c r="K69" s="662" t="s">
        <v>1714</v>
      </c>
      <c r="L69" s="659" t="str">
        <f>VLOOKUP(K69,CódigosRetorno!$A$2:$B$1577,2,FALSE)</f>
        <v>Los montos de pago, percibidos y montos cobrados consignados para el documento relacionado no son correctos.</v>
      </c>
      <c r="M69" s="658" t="s">
        <v>163</v>
      </c>
      <c r="N69" s="315"/>
    </row>
    <row r="70" spans="1:14" ht="36" x14ac:dyDescent="0.35">
      <c r="A70" s="315"/>
      <c r="B70" s="911"/>
      <c r="C70" s="913"/>
      <c r="D70" s="890"/>
      <c r="E70" s="890"/>
      <c r="F70" s="658" t="s">
        <v>12</v>
      </c>
      <c r="G70" s="657" t="s">
        <v>5742</v>
      </c>
      <c r="H70" s="656" t="s">
        <v>3342</v>
      </c>
      <c r="I70" s="659" t="s">
        <v>3002</v>
      </c>
      <c r="J70" s="662" t="s">
        <v>171</v>
      </c>
      <c r="K70" s="662" t="s">
        <v>1606</v>
      </c>
      <c r="L70" s="659" t="str">
        <f>VLOOKUP(K70,CódigosRetorno!$A$2:$B$1577,2,FALSE)</f>
        <v>El valor de la moneda del Importe total Cobrado debe ser PEN</v>
      </c>
      <c r="M70" s="658" t="s">
        <v>163</v>
      </c>
      <c r="N70" s="315"/>
    </row>
    <row r="71" spans="1:14" ht="24" x14ac:dyDescent="0.35">
      <c r="A71" s="315"/>
      <c r="B71" s="910">
        <f>B66+0.1</f>
        <v>12.499999999999998</v>
      </c>
      <c r="C71" s="912" t="s">
        <v>2761</v>
      </c>
      <c r="D71" s="889" t="s">
        <v>97</v>
      </c>
      <c r="E71" s="889" t="s">
        <v>4</v>
      </c>
      <c r="F71" s="878" t="s">
        <v>11</v>
      </c>
      <c r="G71" s="889" t="s">
        <v>15</v>
      </c>
      <c r="H71" s="903" t="s">
        <v>2903</v>
      </c>
      <c r="I71" s="659" t="s">
        <v>3306</v>
      </c>
      <c r="J71" s="662" t="s">
        <v>171</v>
      </c>
      <c r="K71" s="662" t="s">
        <v>2847</v>
      </c>
      <c r="L71" s="659" t="str">
        <f>VLOOKUP(K71,CódigosRetorno!$A$2:$B$1577,2,FALSE)</f>
        <v>El valor no cumple con el formato establecido o es menor o igual a cero (0)</v>
      </c>
      <c r="M71" s="658" t="s">
        <v>163</v>
      </c>
      <c r="N71" s="315"/>
    </row>
    <row r="72" spans="1:14" ht="26.4" customHeight="1" x14ac:dyDescent="0.35">
      <c r="A72" s="315"/>
      <c r="B72" s="911"/>
      <c r="C72" s="913"/>
      <c r="D72" s="890"/>
      <c r="E72" s="890"/>
      <c r="F72" s="879"/>
      <c r="G72" s="890"/>
      <c r="H72" s="904"/>
      <c r="I72" s="659" t="s">
        <v>3307</v>
      </c>
      <c r="J72" s="662" t="s">
        <v>171</v>
      </c>
      <c r="K72" s="662" t="s">
        <v>2847</v>
      </c>
      <c r="L72" s="659" t="str">
        <f>VLOOKUP(K72,CódigosRetorno!$A$2:$B$1577,2,FALSE)</f>
        <v>El valor no cumple con el formato establecido o es menor o igual a cero (0)</v>
      </c>
      <c r="M72" s="658" t="s">
        <v>163</v>
      </c>
      <c r="N72" s="315"/>
    </row>
    <row r="73" spans="1:14" ht="12" customHeight="1" x14ac:dyDescent="0.35">
      <c r="A73" s="315"/>
      <c r="B73" s="889">
        <v>13</v>
      </c>
      <c r="C73" s="912" t="s">
        <v>4577</v>
      </c>
      <c r="D73" s="897" t="s">
        <v>97</v>
      </c>
      <c r="E73" s="889" t="s">
        <v>4</v>
      </c>
      <c r="F73" s="878" t="s">
        <v>10</v>
      </c>
      <c r="G73" s="889" t="s">
        <v>5762</v>
      </c>
      <c r="H73" s="903" t="s">
        <v>2888</v>
      </c>
      <c r="I73" s="659" t="s">
        <v>2853</v>
      </c>
      <c r="J73" s="662" t="s">
        <v>171</v>
      </c>
      <c r="K73" s="662" t="s">
        <v>797</v>
      </c>
      <c r="L73" s="659" t="str">
        <f>VLOOKUP(K73,CódigosRetorno!$A$2:$B$1577,2,FALSE)</f>
        <v>No existe información del documento del anticipo.</v>
      </c>
      <c r="M73" s="658" t="s">
        <v>163</v>
      </c>
      <c r="N73" s="315"/>
    </row>
    <row r="74" spans="1:14" x14ac:dyDescent="0.35">
      <c r="A74" s="315"/>
      <c r="B74" s="890"/>
      <c r="C74" s="913"/>
      <c r="D74" s="897"/>
      <c r="E74" s="890"/>
      <c r="F74" s="879"/>
      <c r="G74" s="890"/>
      <c r="H74" s="904"/>
      <c r="I74" s="659" t="s">
        <v>2889</v>
      </c>
      <c r="J74" s="662" t="s">
        <v>171</v>
      </c>
      <c r="K74" s="662" t="s">
        <v>2846</v>
      </c>
      <c r="L74" s="659" t="str">
        <f>VLOOKUP(K74,CódigosRetorno!$A$2:$B$1577,2,FALSE)</f>
        <v>El código ingresado como estado del ítem no existe en el catálogo</v>
      </c>
      <c r="M74" s="658" t="s">
        <v>2892</v>
      </c>
      <c r="N74" s="315"/>
    </row>
    <row r="75" spans="1:14" ht="24" x14ac:dyDescent="0.35">
      <c r="A75" s="315"/>
      <c r="B75" s="889">
        <f>B73+1</f>
        <v>14</v>
      </c>
      <c r="C75" s="912" t="s">
        <v>5246</v>
      </c>
      <c r="D75" s="889" t="s">
        <v>14</v>
      </c>
      <c r="E75" s="889" t="s">
        <v>4</v>
      </c>
      <c r="F75" s="878" t="s">
        <v>11</v>
      </c>
      <c r="G75" s="889" t="s">
        <v>15</v>
      </c>
      <c r="H75" s="903" t="s">
        <v>2868</v>
      </c>
      <c r="I75" s="659" t="s">
        <v>4578</v>
      </c>
      <c r="J75" s="662" t="s">
        <v>171</v>
      </c>
      <c r="K75" s="662" t="s">
        <v>2110</v>
      </c>
      <c r="L75" s="659" t="str">
        <f>VLOOKUP(K75,CódigosRetorno!$A$2:$B$1577,2,FALSE)</f>
        <v>El dato ingresado en TotalAmount debe ser numerico mayor o igual a cero</v>
      </c>
      <c r="M75" s="658" t="s">
        <v>163</v>
      </c>
      <c r="N75" s="315"/>
    </row>
    <row r="76" spans="1:14" ht="72" x14ac:dyDescent="0.35">
      <c r="A76" s="315"/>
      <c r="B76" s="894"/>
      <c r="C76" s="914"/>
      <c r="D76" s="894"/>
      <c r="E76" s="894"/>
      <c r="F76" s="893"/>
      <c r="G76" s="894"/>
      <c r="H76" s="904"/>
      <c r="I76" s="672" t="s">
        <v>6640</v>
      </c>
      <c r="J76" s="662" t="s">
        <v>1072</v>
      </c>
      <c r="K76" s="662" t="s">
        <v>795</v>
      </c>
      <c r="L76" s="659" t="str">
        <f>VLOOKUP(K76,CódigosRetorno!$A$2:$B$1577,2,FALSE)</f>
        <v>El importe total no coincide con la sumatoria de los valores de venta mas los tributos mas los cargos</v>
      </c>
      <c r="M76" s="658" t="s">
        <v>163</v>
      </c>
      <c r="N76" s="315"/>
    </row>
    <row r="77" spans="1:14" ht="36" x14ac:dyDescent="0.35">
      <c r="A77" s="315"/>
      <c r="B77" s="890"/>
      <c r="C77" s="913"/>
      <c r="D77" s="890"/>
      <c r="E77" s="890"/>
      <c r="F77" s="879"/>
      <c r="G77" s="890"/>
      <c r="H77" s="660" t="s">
        <v>5247</v>
      </c>
      <c r="I77" s="672" t="s">
        <v>5857</v>
      </c>
      <c r="J77" s="377" t="s">
        <v>171</v>
      </c>
      <c r="K77" s="377" t="s">
        <v>692</v>
      </c>
      <c r="L77" s="659" t="str">
        <f>VLOOKUP(K77,CódigosRetorno!$A$2:$B$1577,2,FALSE)</f>
        <v>La moneda debe ser la misma en todo el documento. Salvo las percepciones que sólo son en moneda nacional.</v>
      </c>
      <c r="M77" s="658" t="s">
        <v>163</v>
      </c>
      <c r="N77" s="315"/>
    </row>
    <row r="78" spans="1:14" ht="12" customHeight="1" x14ac:dyDescent="0.35">
      <c r="A78" s="315"/>
      <c r="B78" s="661">
        <f>B75+1</f>
        <v>15</v>
      </c>
      <c r="C78" s="221" t="s">
        <v>4579</v>
      </c>
      <c r="D78" s="661"/>
      <c r="E78" s="661" t="s">
        <v>8</v>
      </c>
      <c r="F78" s="658"/>
      <c r="G78" s="661" t="s">
        <v>3282</v>
      </c>
      <c r="H78" s="660" t="s">
        <v>3308</v>
      </c>
      <c r="I78" s="659" t="s">
        <v>3309</v>
      </c>
      <c r="J78" s="662"/>
      <c r="K78" s="662" t="s">
        <v>163</v>
      </c>
      <c r="L78" s="659" t="str">
        <f>VLOOKUP(K78,CódigosRetorno!$A$2:$B$1577,2,FALSE)</f>
        <v>-</v>
      </c>
      <c r="M78" s="658" t="s">
        <v>163</v>
      </c>
      <c r="N78" s="315"/>
    </row>
    <row r="79" spans="1:14" x14ac:dyDescent="0.35">
      <c r="A79" s="315"/>
      <c r="B79" s="910">
        <f>B78+0.1</f>
        <v>15.1</v>
      </c>
      <c r="C79" s="912" t="s">
        <v>3310</v>
      </c>
      <c r="D79" s="878" t="s">
        <v>97</v>
      </c>
      <c r="E79" s="889" t="s">
        <v>4</v>
      </c>
      <c r="F79" s="878" t="s">
        <v>11</v>
      </c>
      <c r="G79" s="889" t="s">
        <v>15</v>
      </c>
      <c r="H79" s="903" t="s">
        <v>2869</v>
      </c>
      <c r="I79" s="678" t="s">
        <v>2501</v>
      </c>
      <c r="J79" s="661" t="s">
        <v>171</v>
      </c>
      <c r="K79" s="80" t="s">
        <v>2103</v>
      </c>
      <c r="L79" s="659" t="str">
        <f>VLOOKUP(K79,CódigosRetorno!$A$2:$B$1577,2,FALSE)</f>
        <v>El XML no contiene el tag PaidAmount</v>
      </c>
      <c r="M79" s="658" t="s">
        <v>163</v>
      </c>
      <c r="N79" s="315"/>
    </row>
    <row r="80" spans="1:14" ht="24" x14ac:dyDescent="0.35">
      <c r="A80" s="315"/>
      <c r="B80" s="916"/>
      <c r="C80" s="914"/>
      <c r="D80" s="893"/>
      <c r="E80" s="894"/>
      <c r="F80" s="893"/>
      <c r="G80" s="894"/>
      <c r="H80" s="909"/>
      <c r="I80" s="659" t="s">
        <v>5097</v>
      </c>
      <c r="J80" s="662" t="s">
        <v>171</v>
      </c>
      <c r="K80" s="662" t="s">
        <v>2104</v>
      </c>
      <c r="L80" s="659" t="str">
        <f>VLOOKUP(K80,CódigosRetorno!$A$2:$B$1577,2,FALSE)</f>
        <v>PaidAmount - El dato ingresado no cumple con el estandar</v>
      </c>
      <c r="M80" s="658" t="s">
        <v>163</v>
      </c>
      <c r="N80" s="315"/>
    </row>
    <row r="81" spans="1:14" x14ac:dyDescent="0.35">
      <c r="A81" s="315"/>
      <c r="B81" s="910">
        <f>B79+0.1</f>
        <v>15.2</v>
      </c>
      <c r="C81" s="912" t="s">
        <v>2874</v>
      </c>
      <c r="D81" s="878" t="s">
        <v>97</v>
      </c>
      <c r="E81" s="894"/>
      <c r="F81" s="878" t="s">
        <v>9</v>
      </c>
      <c r="G81" s="889" t="s">
        <v>5763</v>
      </c>
      <c r="H81" s="903" t="s">
        <v>2870</v>
      </c>
      <c r="I81" s="659" t="s">
        <v>2501</v>
      </c>
      <c r="J81" s="662" t="s">
        <v>171</v>
      </c>
      <c r="K81" s="662" t="s">
        <v>2099</v>
      </c>
      <c r="L81" s="659" t="str">
        <f>VLOOKUP(K81,CódigosRetorno!$A$2:$B$1577,2,FALSE)</f>
        <v>El XML no contiene el tag InstructionID</v>
      </c>
      <c r="M81" s="658" t="s">
        <v>163</v>
      </c>
      <c r="N81" s="315"/>
    </row>
    <row r="82" spans="1:14" ht="12" customHeight="1" x14ac:dyDescent="0.35">
      <c r="A82" s="315"/>
      <c r="B82" s="916"/>
      <c r="C82" s="914"/>
      <c r="D82" s="893"/>
      <c r="E82" s="894"/>
      <c r="F82" s="893"/>
      <c r="G82" s="894"/>
      <c r="H82" s="909"/>
      <c r="I82" s="659" t="s">
        <v>2511</v>
      </c>
      <c r="J82" s="662" t="s">
        <v>171</v>
      </c>
      <c r="K82" s="662" t="s">
        <v>2101</v>
      </c>
      <c r="L82" s="659" t="str">
        <f>VLOOKUP(K82,CódigosRetorno!$A$2:$B$1577,2,FALSE)</f>
        <v>InstructionID - El dato ingresado no cumple con el estandar</v>
      </c>
      <c r="M82" s="658" t="s">
        <v>2873</v>
      </c>
      <c r="N82" s="315"/>
    </row>
    <row r="83" spans="1:14" ht="24" x14ac:dyDescent="0.35">
      <c r="A83" s="315"/>
      <c r="B83" s="911"/>
      <c r="C83" s="913"/>
      <c r="D83" s="879"/>
      <c r="E83" s="890"/>
      <c r="F83" s="879"/>
      <c r="G83" s="890"/>
      <c r="H83" s="904"/>
      <c r="I83" s="671" t="s">
        <v>6500</v>
      </c>
      <c r="J83" s="377" t="s">
        <v>171</v>
      </c>
      <c r="K83" s="377" t="s">
        <v>1969</v>
      </c>
      <c r="L83" s="659" t="str">
        <f>VLOOKUP(K83,CódigosRetorno!$A$2:$B$1577,2,FALSE)</f>
        <v>No debe existir un elemento sac:BillingPayment a nivel de item con el mismo valor de cbc:InstructionID</v>
      </c>
      <c r="M83" s="658" t="s">
        <v>163</v>
      </c>
      <c r="N83" s="315"/>
    </row>
    <row r="84" spans="1:14" ht="12" customHeight="1" x14ac:dyDescent="0.35">
      <c r="A84" s="315"/>
      <c r="B84" s="657">
        <f>B78+1</f>
        <v>16</v>
      </c>
      <c r="C84" s="668" t="s">
        <v>4580</v>
      </c>
      <c r="D84" s="658" t="s">
        <v>97</v>
      </c>
      <c r="E84" s="661" t="s">
        <v>8</v>
      </c>
      <c r="F84" s="658"/>
      <c r="G84" s="661"/>
      <c r="H84" s="660" t="s">
        <v>3308</v>
      </c>
      <c r="I84" s="660" t="s">
        <v>3311</v>
      </c>
      <c r="J84" s="662"/>
      <c r="K84" s="662" t="s">
        <v>163</v>
      </c>
      <c r="L84" s="659" t="str">
        <f>VLOOKUP(K84,CódigosRetorno!$A$2:$B$1577,2,FALSE)</f>
        <v>-</v>
      </c>
      <c r="M84" s="658" t="s">
        <v>163</v>
      </c>
      <c r="N84" s="315"/>
    </row>
    <row r="85" spans="1:14" ht="12" customHeight="1" x14ac:dyDescent="0.35">
      <c r="A85" s="315"/>
      <c r="B85" s="915">
        <f>B84+0.1</f>
        <v>16.100000000000001</v>
      </c>
      <c r="C85" s="912" t="s">
        <v>3310</v>
      </c>
      <c r="D85" s="878" t="s">
        <v>97</v>
      </c>
      <c r="E85" s="889" t="s">
        <v>4</v>
      </c>
      <c r="F85" s="878" t="s">
        <v>11</v>
      </c>
      <c r="G85" s="889" t="s">
        <v>15</v>
      </c>
      <c r="H85" s="903" t="s">
        <v>2869</v>
      </c>
      <c r="I85" s="678" t="s">
        <v>2501</v>
      </c>
      <c r="J85" s="661" t="s">
        <v>171</v>
      </c>
      <c r="K85" s="80" t="s">
        <v>2103</v>
      </c>
      <c r="L85" s="659" t="str">
        <f>VLOOKUP(K85,CódigosRetorno!$A$2:$B$1577,2,FALSE)</f>
        <v>El XML no contiene el tag PaidAmount</v>
      </c>
      <c r="M85" s="658" t="s">
        <v>163</v>
      </c>
      <c r="N85" s="315"/>
    </row>
    <row r="86" spans="1:14" ht="24" x14ac:dyDescent="0.35">
      <c r="A86" s="315"/>
      <c r="B86" s="915"/>
      <c r="C86" s="914"/>
      <c r="D86" s="893"/>
      <c r="E86" s="894"/>
      <c r="F86" s="893"/>
      <c r="G86" s="894"/>
      <c r="H86" s="909"/>
      <c r="I86" s="659" t="s">
        <v>5097</v>
      </c>
      <c r="J86" s="662" t="s">
        <v>171</v>
      </c>
      <c r="K86" s="662" t="s">
        <v>2104</v>
      </c>
      <c r="L86" s="659" t="str">
        <f>VLOOKUP(K86,CódigosRetorno!$A$2:$B$1577,2,FALSE)</f>
        <v>PaidAmount - El dato ingresado no cumple con el estandar</v>
      </c>
      <c r="M86" s="658" t="s">
        <v>163</v>
      </c>
      <c r="N86" s="315"/>
    </row>
    <row r="87" spans="1:14" x14ac:dyDescent="0.35">
      <c r="A87" s="315"/>
      <c r="B87" s="915">
        <f>B85+0.1</f>
        <v>16.200000000000003</v>
      </c>
      <c r="C87" s="912" t="s">
        <v>2874</v>
      </c>
      <c r="D87" s="878" t="s">
        <v>97</v>
      </c>
      <c r="E87" s="894"/>
      <c r="F87" s="878" t="s">
        <v>9</v>
      </c>
      <c r="G87" s="889" t="s">
        <v>5763</v>
      </c>
      <c r="H87" s="903" t="s">
        <v>2870</v>
      </c>
      <c r="I87" s="659" t="s">
        <v>2501</v>
      </c>
      <c r="J87" s="662" t="s">
        <v>171</v>
      </c>
      <c r="K87" s="662" t="s">
        <v>2099</v>
      </c>
      <c r="L87" s="659" t="str">
        <f>VLOOKUP(K87,CódigosRetorno!$A$2:$B$1577,2,FALSE)</f>
        <v>El XML no contiene el tag InstructionID</v>
      </c>
      <c r="M87" s="658" t="s">
        <v>163</v>
      </c>
      <c r="N87" s="315"/>
    </row>
    <row r="88" spans="1:14" ht="12" customHeight="1" x14ac:dyDescent="0.35">
      <c r="A88" s="315"/>
      <c r="B88" s="915"/>
      <c r="C88" s="914"/>
      <c r="D88" s="893"/>
      <c r="E88" s="894"/>
      <c r="F88" s="893"/>
      <c r="G88" s="894"/>
      <c r="H88" s="909"/>
      <c r="I88" s="659" t="s">
        <v>2511</v>
      </c>
      <c r="J88" s="662" t="s">
        <v>171</v>
      </c>
      <c r="K88" s="662" t="s">
        <v>2101</v>
      </c>
      <c r="L88" s="659" t="str">
        <f>VLOOKUP(K88,CódigosRetorno!$A$2:$B$1577,2,FALSE)</f>
        <v>InstructionID - El dato ingresado no cumple con el estandar</v>
      </c>
      <c r="M88" s="658" t="s">
        <v>2873</v>
      </c>
      <c r="N88" s="315"/>
    </row>
    <row r="89" spans="1:14" ht="24" x14ac:dyDescent="0.35">
      <c r="A89" s="315"/>
      <c r="B89" s="915"/>
      <c r="C89" s="913"/>
      <c r="D89" s="879"/>
      <c r="E89" s="890"/>
      <c r="F89" s="879"/>
      <c r="G89" s="890"/>
      <c r="H89" s="904"/>
      <c r="I89" s="671" t="s">
        <v>6500</v>
      </c>
      <c r="J89" s="377" t="s">
        <v>171</v>
      </c>
      <c r="K89" s="377" t="s">
        <v>1969</v>
      </c>
      <c r="L89" s="659" t="str">
        <f>VLOOKUP(K89,CódigosRetorno!$A$2:$B$1577,2,FALSE)</f>
        <v>No debe existir un elemento sac:BillingPayment a nivel de item con el mismo valor de cbc:InstructionID</v>
      </c>
      <c r="M89" s="658" t="s">
        <v>163</v>
      </c>
      <c r="N89" s="315"/>
    </row>
    <row r="90" spans="1:14" ht="12" customHeight="1" x14ac:dyDescent="0.35">
      <c r="A90" s="315"/>
      <c r="B90" s="657">
        <f>B84+1</f>
        <v>17</v>
      </c>
      <c r="C90" s="221" t="s">
        <v>4581</v>
      </c>
      <c r="D90" s="658"/>
      <c r="E90" s="661" t="s">
        <v>8</v>
      </c>
      <c r="F90" s="658"/>
      <c r="G90" s="661"/>
      <c r="H90" s="660" t="s">
        <v>3308</v>
      </c>
      <c r="I90" s="659" t="s">
        <v>3312</v>
      </c>
      <c r="J90" s="661"/>
      <c r="K90" s="662" t="s">
        <v>163</v>
      </c>
      <c r="L90" s="659" t="str">
        <f>VLOOKUP(K90,CódigosRetorno!$A$2:$B$1577,2,FALSE)</f>
        <v>-</v>
      </c>
      <c r="M90" s="658" t="s">
        <v>163</v>
      </c>
      <c r="N90" s="315"/>
    </row>
    <row r="91" spans="1:14" ht="12" customHeight="1" x14ac:dyDescent="0.35">
      <c r="A91" s="315"/>
      <c r="B91" s="910">
        <f>B90+0.1</f>
        <v>17.100000000000001</v>
      </c>
      <c r="C91" s="912" t="s">
        <v>3310</v>
      </c>
      <c r="D91" s="878" t="s">
        <v>14</v>
      </c>
      <c r="E91" s="889" t="s">
        <v>4</v>
      </c>
      <c r="F91" s="878" t="s">
        <v>11</v>
      </c>
      <c r="G91" s="889" t="s">
        <v>15</v>
      </c>
      <c r="H91" s="903" t="s">
        <v>2869</v>
      </c>
      <c r="I91" s="678" t="s">
        <v>2501</v>
      </c>
      <c r="J91" s="661" t="s">
        <v>171</v>
      </c>
      <c r="K91" s="80" t="s">
        <v>2103</v>
      </c>
      <c r="L91" s="659" t="str">
        <f>VLOOKUP(K91,CódigosRetorno!$A$2:$B$1577,2,FALSE)</f>
        <v>El XML no contiene el tag PaidAmount</v>
      </c>
      <c r="M91" s="658" t="s">
        <v>163</v>
      </c>
      <c r="N91" s="315"/>
    </row>
    <row r="92" spans="1:14" ht="24" x14ac:dyDescent="0.35">
      <c r="A92" s="315"/>
      <c r="B92" s="916"/>
      <c r="C92" s="914"/>
      <c r="D92" s="893"/>
      <c r="E92" s="894"/>
      <c r="F92" s="893"/>
      <c r="G92" s="894"/>
      <c r="H92" s="909"/>
      <c r="I92" s="659" t="s">
        <v>5097</v>
      </c>
      <c r="J92" s="662" t="s">
        <v>171</v>
      </c>
      <c r="K92" s="662" t="s">
        <v>2104</v>
      </c>
      <c r="L92" s="659" t="str">
        <f>VLOOKUP(K92,CódigosRetorno!$A$2:$B$1577,2,FALSE)</f>
        <v>PaidAmount - El dato ingresado no cumple con el estandar</v>
      </c>
      <c r="M92" s="658" t="s">
        <v>163</v>
      </c>
      <c r="N92" s="315"/>
    </row>
    <row r="93" spans="1:14" x14ac:dyDescent="0.35">
      <c r="A93" s="315"/>
      <c r="B93" s="910">
        <f>B91+0.1</f>
        <v>17.200000000000003</v>
      </c>
      <c r="C93" s="912" t="s">
        <v>2874</v>
      </c>
      <c r="D93" s="878" t="s">
        <v>97</v>
      </c>
      <c r="E93" s="894"/>
      <c r="F93" s="878" t="s">
        <v>9</v>
      </c>
      <c r="G93" s="889" t="s">
        <v>5763</v>
      </c>
      <c r="H93" s="903" t="s">
        <v>2870</v>
      </c>
      <c r="I93" s="659" t="s">
        <v>2501</v>
      </c>
      <c r="J93" s="662" t="s">
        <v>171</v>
      </c>
      <c r="K93" s="662" t="s">
        <v>2099</v>
      </c>
      <c r="L93" s="659" t="str">
        <f>VLOOKUP(K93,CódigosRetorno!$A$2:$B$1577,2,FALSE)</f>
        <v>El XML no contiene el tag InstructionID</v>
      </c>
      <c r="M93" s="658" t="s">
        <v>163</v>
      </c>
      <c r="N93" s="315"/>
    </row>
    <row r="94" spans="1:14" ht="12" customHeight="1" x14ac:dyDescent="0.35">
      <c r="A94" s="315"/>
      <c r="B94" s="916"/>
      <c r="C94" s="914"/>
      <c r="D94" s="893"/>
      <c r="E94" s="894"/>
      <c r="F94" s="893"/>
      <c r="G94" s="894"/>
      <c r="H94" s="909"/>
      <c r="I94" s="659" t="s">
        <v>2511</v>
      </c>
      <c r="J94" s="662" t="s">
        <v>171</v>
      </c>
      <c r="K94" s="662" t="s">
        <v>2101</v>
      </c>
      <c r="L94" s="659" t="str">
        <f>VLOOKUP(K94,CódigosRetorno!$A$2:$B$1577,2,FALSE)</f>
        <v>InstructionID - El dato ingresado no cumple con el estandar</v>
      </c>
      <c r="M94" s="658" t="s">
        <v>2873</v>
      </c>
      <c r="N94" s="315"/>
    </row>
    <row r="95" spans="1:14" ht="24" x14ac:dyDescent="0.35">
      <c r="A95" s="315"/>
      <c r="B95" s="911"/>
      <c r="C95" s="913"/>
      <c r="D95" s="879"/>
      <c r="E95" s="890"/>
      <c r="F95" s="879"/>
      <c r="G95" s="890"/>
      <c r="H95" s="904"/>
      <c r="I95" s="671" t="s">
        <v>6500</v>
      </c>
      <c r="J95" s="377" t="s">
        <v>171</v>
      </c>
      <c r="K95" s="377" t="s">
        <v>1969</v>
      </c>
      <c r="L95" s="659" t="str">
        <f>VLOOKUP(K95,CódigosRetorno!$A$2:$B$1577,2,FALSE)</f>
        <v>No debe existir un elemento sac:BillingPayment a nivel de item con el mismo valor de cbc:InstructionID</v>
      </c>
      <c r="M95" s="658" t="s">
        <v>163</v>
      </c>
      <c r="N95" s="315"/>
    </row>
    <row r="96" spans="1:14" ht="12" customHeight="1" x14ac:dyDescent="0.35">
      <c r="A96" s="315"/>
      <c r="B96" s="657">
        <f>B90+1</f>
        <v>18</v>
      </c>
      <c r="C96" s="221" t="s">
        <v>4582</v>
      </c>
      <c r="D96" s="658"/>
      <c r="E96" s="661" t="s">
        <v>8</v>
      </c>
      <c r="F96" s="658"/>
      <c r="G96" s="661" t="s">
        <v>3282</v>
      </c>
      <c r="H96" s="660" t="s">
        <v>3308</v>
      </c>
      <c r="I96" s="659" t="s">
        <v>3313</v>
      </c>
      <c r="J96" s="661"/>
      <c r="K96" s="662" t="s">
        <v>163</v>
      </c>
      <c r="L96" s="659" t="str">
        <f>VLOOKUP(K96,CódigosRetorno!$A$2:$B$1577,2,FALSE)</f>
        <v>-</v>
      </c>
      <c r="M96" s="658" t="s">
        <v>163</v>
      </c>
      <c r="N96" s="315"/>
    </row>
    <row r="97" spans="1:14" ht="12" customHeight="1" x14ac:dyDescent="0.35">
      <c r="A97" s="315"/>
      <c r="B97" s="910">
        <f>B96+0.1</f>
        <v>18.100000000000001</v>
      </c>
      <c r="C97" s="912" t="s">
        <v>3314</v>
      </c>
      <c r="D97" s="878" t="s">
        <v>14</v>
      </c>
      <c r="E97" s="889" t="s">
        <v>4</v>
      </c>
      <c r="F97" s="878" t="s">
        <v>11</v>
      </c>
      <c r="G97" s="889" t="s">
        <v>15</v>
      </c>
      <c r="H97" s="903" t="s">
        <v>2869</v>
      </c>
      <c r="I97" s="678" t="s">
        <v>2501</v>
      </c>
      <c r="J97" s="661" t="s">
        <v>171</v>
      </c>
      <c r="K97" s="80" t="s">
        <v>2103</v>
      </c>
      <c r="L97" s="659" t="str">
        <f>VLOOKUP(K97,CódigosRetorno!$A$2:$B$1577,2,FALSE)</f>
        <v>El XML no contiene el tag PaidAmount</v>
      </c>
      <c r="M97" s="658" t="s">
        <v>163</v>
      </c>
      <c r="N97" s="315"/>
    </row>
    <row r="98" spans="1:14" ht="24" x14ac:dyDescent="0.35">
      <c r="A98" s="315"/>
      <c r="B98" s="916"/>
      <c r="C98" s="914"/>
      <c r="D98" s="893"/>
      <c r="E98" s="894"/>
      <c r="F98" s="893"/>
      <c r="G98" s="894"/>
      <c r="H98" s="909"/>
      <c r="I98" s="659" t="s">
        <v>5097</v>
      </c>
      <c r="J98" s="662" t="s">
        <v>171</v>
      </c>
      <c r="K98" s="662" t="s">
        <v>2104</v>
      </c>
      <c r="L98" s="659" t="str">
        <f>VLOOKUP(K98,CódigosRetorno!$A$2:$B$1577,2,FALSE)</f>
        <v>PaidAmount - El dato ingresado no cumple con el estandar</v>
      </c>
      <c r="M98" s="658" t="s">
        <v>163</v>
      </c>
      <c r="N98" s="315"/>
    </row>
    <row r="99" spans="1:14" x14ac:dyDescent="0.35">
      <c r="A99" s="315"/>
      <c r="B99" s="915">
        <f>B97+0.1</f>
        <v>18.200000000000003</v>
      </c>
      <c r="C99" s="912" t="s">
        <v>2874</v>
      </c>
      <c r="D99" s="878" t="s">
        <v>97</v>
      </c>
      <c r="E99" s="894"/>
      <c r="F99" s="878" t="s">
        <v>9</v>
      </c>
      <c r="G99" s="889" t="s">
        <v>5763</v>
      </c>
      <c r="H99" s="903" t="s">
        <v>2870</v>
      </c>
      <c r="I99" s="659" t="s">
        <v>2501</v>
      </c>
      <c r="J99" s="662" t="s">
        <v>171</v>
      </c>
      <c r="K99" s="662" t="s">
        <v>2099</v>
      </c>
      <c r="L99" s="659" t="str">
        <f>VLOOKUP(K99,CódigosRetorno!$A$2:$B$1577,2,FALSE)</f>
        <v>El XML no contiene el tag InstructionID</v>
      </c>
      <c r="M99" s="658" t="s">
        <v>163</v>
      </c>
      <c r="N99" s="315"/>
    </row>
    <row r="100" spans="1:14" ht="12" customHeight="1" x14ac:dyDescent="0.35">
      <c r="A100" s="315"/>
      <c r="B100" s="915"/>
      <c r="C100" s="914"/>
      <c r="D100" s="893"/>
      <c r="E100" s="894"/>
      <c r="F100" s="893"/>
      <c r="G100" s="894"/>
      <c r="H100" s="909"/>
      <c r="I100" s="659" t="s">
        <v>2511</v>
      </c>
      <c r="J100" s="662" t="s">
        <v>171</v>
      </c>
      <c r="K100" s="662" t="s">
        <v>2101</v>
      </c>
      <c r="L100" s="659" t="str">
        <f>VLOOKUP(K100,CódigosRetorno!$A$2:$B$1577,2,FALSE)</f>
        <v>InstructionID - El dato ingresado no cumple con el estandar</v>
      </c>
      <c r="M100" s="658" t="s">
        <v>2873</v>
      </c>
      <c r="N100" s="315"/>
    </row>
    <row r="101" spans="1:14" ht="24" x14ac:dyDescent="0.35">
      <c r="A101" s="315"/>
      <c r="B101" s="915"/>
      <c r="C101" s="913"/>
      <c r="D101" s="879"/>
      <c r="E101" s="890"/>
      <c r="F101" s="879"/>
      <c r="G101" s="890"/>
      <c r="H101" s="904"/>
      <c r="I101" s="671" t="s">
        <v>6500</v>
      </c>
      <c r="J101" s="377" t="s">
        <v>171</v>
      </c>
      <c r="K101" s="377" t="s">
        <v>1969</v>
      </c>
      <c r="L101" s="659" t="str">
        <f>VLOOKUP(K101,CódigosRetorno!$A$2:$B$1577,2,FALSE)</f>
        <v>No debe existir un elemento sac:BillingPayment a nivel de item con el mismo valor de cbc:InstructionID</v>
      </c>
      <c r="M101" s="658" t="s">
        <v>163</v>
      </c>
      <c r="N101" s="315"/>
    </row>
    <row r="102" spans="1:14" ht="24" x14ac:dyDescent="0.35">
      <c r="A102" s="315"/>
      <c r="B102" s="657">
        <f>B96+1</f>
        <v>19</v>
      </c>
      <c r="C102" s="221" t="s">
        <v>5283</v>
      </c>
      <c r="D102" s="658"/>
      <c r="E102" s="661" t="s">
        <v>8</v>
      </c>
      <c r="F102" s="658"/>
      <c r="G102" s="661" t="s">
        <v>3282</v>
      </c>
      <c r="H102" s="660" t="s">
        <v>3308</v>
      </c>
      <c r="I102" s="659" t="s">
        <v>5284</v>
      </c>
      <c r="J102" s="661"/>
      <c r="K102" s="662" t="s">
        <v>163</v>
      </c>
      <c r="L102" s="659" t="str">
        <f>VLOOKUP(K102,CódigosRetorno!$A$2:$B$1577,2,FALSE)</f>
        <v>-</v>
      </c>
      <c r="M102" s="658" t="s">
        <v>163</v>
      </c>
      <c r="N102" s="315"/>
    </row>
    <row r="103" spans="1:14" x14ac:dyDescent="0.35">
      <c r="A103" s="315"/>
      <c r="B103" s="910">
        <f>B102+0.1</f>
        <v>19.100000000000001</v>
      </c>
      <c r="C103" s="912" t="s">
        <v>3314</v>
      </c>
      <c r="D103" s="878" t="s">
        <v>14</v>
      </c>
      <c r="E103" s="889" t="s">
        <v>4</v>
      </c>
      <c r="F103" s="878" t="s">
        <v>11</v>
      </c>
      <c r="G103" s="889" t="s">
        <v>15</v>
      </c>
      <c r="H103" s="903" t="s">
        <v>2869</v>
      </c>
      <c r="I103" s="678" t="s">
        <v>2501</v>
      </c>
      <c r="J103" s="661" t="s">
        <v>171</v>
      </c>
      <c r="K103" s="80" t="s">
        <v>2103</v>
      </c>
      <c r="L103" s="659" t="str">
        <f>VLOOKUP(K103,CódigosRetorno!$A$2:$B$1577,2,FALSE)</f>
        <v>El XML no contiene el tag PaidAmount</v>
      </c>
      <c r="M103" s="658" t="s">
        <v>163</v>
      </c>
      <c r="N103" s="315"/>
    </row>
    <row r="104" spans="1:14" ht="24" x14ac:dyDescent="0.35">
      <c r="A104" s="315"/>
      <c r="B104" s="916"/>
      <c r="C104" s="914"/>
      <c r="D104" s="893"/>
      <c r="E104" s="894"/>
      <c r="F104" s="893"/>
      <c r="G104" s="894"/>
      <c r="H104" s="909"/>
      <c r="I104" s="659" t="s">
        <v>5097</v>
      </c>
      <c r="J104" s="662" t="s">
        <v>171</v>
      </c>
      <c r="K104" s="662" t="s">
        <v>2104</v>
      </c>
      <c r="L104" s="659" t="str">
        <f>VLOOKUP(K104,CódigosRetorno!$A$2:$B$1577,2,FALSE)</f>
        <v>PaidAmount - El dato ingresado no cumple con el estandar</v>
      </c>
      <c r="M104" s="658" t="s">
        <v>163</v>
      </c>
      <c r="N104" s="315"/>
    </row>
    <row r="105" spans="1:14" x14ac:dyDescent="0.35">
      <c r="A105" s="315"/>
      <c r="B105" s="915">
        <f>B103+0.1</f>
        <v>19.200000000000003</v>
      </c>
      <c r="C105" s="912" t="s">
        <v>2874</v>
      </c>
      <c r="D105" s="878" t="s">
        <v>97</v>
      </c>
      <c r="E105" s="894"/>
      <c r="F105" s="878" t="s">
        <v>9</v>
      </c>
      <c r="G105" s="889" t="s">
        <v>5763</v>
      </c>
      <c r="H105" s="903" t="s">
        <v>2870</v>
      </c>
      <c r="I105" s="659" t="s">
        <v>2501</v>
      </c>
      <c r="J105" s="662" t="s">
        <v>171</v>
      </c>
      <c r="K105" s="662" t="s">
        <v>2099</v>
      </c>
      <c r="L105" s="659" t="str">
        <f>VLOOKUP(K105,CódigosRetorno!$A$2:$B$1577,2,FALSE)</f>
        <v>El XML no contiene el tag InstructionID</v>
      </c>
      <c r="M105" s="658" t="s">
        <v>163</v>
      </c>
      <c r="N105" s="315"/>
    </row>
    <row r="106" spans="1:14" x14ac:dyDescent="0.35">
      <c r="A106" s="315"/>
      <c r="B106" s="915"/>
      <c r="C106" s="914"/>
      <c r="D106" s="893"/>
      <c r="E106" s="894"/>
      <c r="F106" s="893"/>
      <c r="G106" s="894"/>
      <c r="H106" s="909"/>
      <c r="I106" s="659" t="s">
        <v>2511</v>
      </c>
      <c r="J106" s="662" t="s">
        <v>171</v>
      </c>
      <c r="K106" s="662" t="s">
        <v>2101</v>
      </c>
      <c r="L106" s="659" t="str">
        <f>VLOOKUP(K106,CódigosRetorno!$A$2:$B$1577,2,FALSE)</f>
        <v>InstructionID - El dato ingresado no cumple con el estandar</v>
      </c>
      <c r="M106" s="658" t="s">
        <v>2873</v>
      </c>
      <c r="N106" s="315"/>
    </row>
    <row r="107" spans="1:14" ht="24" x14ac:dyDescent="0.35">
      <c r="A107" s="315"/>
      <c r="B107" s="915"/>
      <c r="C107" s="913"/>
      <c r="D107" s="879"/>
      <c r="E107" s="890"/>
      <c r="F107" s="879"/>
      <c r="G107" s="890"/>
      <c r="H107" s="904"/>
      <c r="I107" s="671" t="s">
        <v>6500</v>
      </c>
      <c r="J107" s="377" t="s">
        <v>171</v>
      </c>
      <c r="K107" s="377" t="s">
        <v>1969</v>
      </c>
      <c r="L107" s="659" t="str">
        <f>VLOOKUP(K107,CódigosRetorno!$A$2:$B$1577,2,FALSE)</f>
        <v>No debe existir un elemento sac:BillingPayment a nivel de item con el mismo valor de cbc:InstructionID</v>
      </c>
      <c r="M107" s="658" t="s">
        <v>163</v>
      </c>
      <c r="N107" s="315"/>
    </row>
    <row r="108" spans="1:14" ht="12" customHeight="1" x14ac:dyDescent="0.35">
      <c r="A108" s="315"/>
      <c r="B108" s="657">
        <f>B102+1</f>
        <v>20</v>
      </c>
      <c r="C108" s="221" t="s">
        <v>3315</v>
      </c>
      <c r="D108" s="658"/>
      <c r="E108" s="661" t="s">
        <v>8</v>
      </c>
      <c r="F108" s="658"/>
      <c r="G108" s="661" t="s">
        <v>3282</v>
      </c>
      <c r="H108" s="660" t="s">
        <v>3316</v>
      </c>
      <c r="I108" s="659"/>
      <c r="J108" s="661"/>
      <c r="K108" s="662" t="s">
        <v>163</v>
      </c>
      <c r="L108" s="659" t="str">
        <f>VLOOKUP(K108,CódigosRetorno!$A$2:$B$1577,2,FALSE)</f>
        <v>-</v>
      </c>
      <c r="M108" s="658" t="s">
        <v>163</v>
      </c>
      <c r="N108" s="315"/>
    </row>
    <row r="109" spans="1:14" ht="12" customHeight="1" x14ac:dyDescent="0.35">
      <c r="A109" s="315"/>
      <c r="B109" s="910">
        <f>B108+0.1</f>
        <v>20.100000000000001</v>
      </c>
      <c r="C109" s="912" t="s">
        <v>2876</v>
      </c>
      <c r="D109" s="878" t="s">
        <v>14</v>
      </c>
      <c r="E109" s="889" t="s">
        <v>4</v>
      </c>
      <c r="F109" s="878" t="s">
        <v>99</v>
      </c>
      <c r="G109" s="878" t="s">
        <v>153</v>
      </c>
      <c r="H109" s="903" t="s">
        <v>2877</v>
      </c>
      <c r="I109" s="659" t="s">
        <v>2878</v>
      </c>
      <c r="J109" s="662" t="s">
        <v>171</v>
      </c>
      <c r="K109" s="662" t="s">
        <v>2087</v>
      </c>
      <c r="L109" s="659" t="str">
        <f>VLOOKUP(K109,CódigosRetorno!$A$2:$B$1577,2,FALSE)</f>
        <v>ChargeIndicator - El dato ingresado no cumple con el estandar</v>
      </c>
      <c r="M109" s="658" t="s">
        <v>163</v>
      </c>
      <c r="N109" s="315"/>
    </row>
    <row r="110" spans="1:14" ht="12" customHeight="1" x14ac:dyDescent="0.35">
      <c r="A110" s="315"/>
      <c r="B110" s="911"/>
      <c r="C110" s="913"/>
      <c r="D110" s="879"/>
      <c r="E110" s="894"/>
      <c r="F110" s="879"/>
      <c r="G110" s="879"/>
      <c r="H110" s="904"/>
      <c r="I110" s="671" t="s">
        <v>6500</v>
      </c>
      <c r="J110" s="377" t="s">
        <v>171</v>
      </c>
      <c r="K110" s="377" t="s">
        <v>1899</v>
      </c>
      <c r="L110" s="659" t="str">
        <f>VLOOKUP(K110,CódigosRetorno!$A$2:$B$1577,2,FALSE)</f>
        <v>Ha consignado mas de un elemento cac:AllowanceCharge con el mismo campo cbc:ChargeIndicator</v>
      </c>
      <c r="M110" s="658" t="s">
        <v>163</v>
      </c>
      <c r="N110" s="315"/>
    </row>
    <row r="111" spans="1:14" ht="24" x14ac:dyDescent="0.35">
      <c r="A111" s="315"/>
      <c r="B111" s="910">
        <f>B109+0.1</f>
        <v>20.200000000000003</v>
      </c>
      <c r="C111" s="912" t="s">
        <v>75</v>
      </c>
      <c r="D111" s="878" t="s">
        <v>97</v>
      </c>
      <c r="E111" s="894"/>
      <c r="F111" s="878" t="s">
        <v>11</v>
      </c>
      <c r="G111" s="878" t="s">
        <v>15</v>
      </c>
      <c r="H111" s="903" t="s">
        <v>2875</v>
      </c>
      <c r="I111" s="659" t="s">
        <v>5097</v>
      </c>
      <c r="J111" s="662" t="s">
        <v>171</v>
      </c>
      <c r="K111" s="662" t="s">
        <v>2091</v>
      </c>
      <c r="L111" s="659" t="str">
        <f>VLOOKUP(K111,CódigosRetorno!$A$2:$B$1577,2,FALSE)</f>
        <v>cbc:Amount - El dato ingresado no cumple con el estandar</v>
      </c>
      <c r="M111" s="658" t="s">
        <v>163</v>
      </c>
      <c r="N111" s="315"/>
    </row>
    <row r="112" spans="1:14" x14ac:dyDescent="0.35">
      <c r="A112" s="315"/>
      <c r="B112" s="911"/>
      <c r="C112" s="913"/>
      <c r="D112" s="879"/>
      <c r="E112" s="890"/>
      <c r="F112" s="879"/>
      <c r="G112" s="879"/>
      <c r="H112" s="904"/>
      <c r="I112" s="659" t="s">
        <v>3130</v>
      </c>
      <c r="J112" s="662" t="s">
        <v>1072</v>
      </c>
      <c r="K112" s="662" t="s">
        <v>2081</v>
      </c>
      <c r="L112" s="659" t="str">
        <f>VLOOKUP(K112,CódigosRetorno!$A$2:$B$1577,2,FALSE)</f>
        <v>Debe indicar cargos mayores o iguales a cero</v>
      </c>
      <c r="M112" s="658" t="s">
        <v>163</v>
      </c>
      <c r="N112" s="315"/>
    </row>
    <row r="113" spans="1:14" ht="36" x14ac:dyDescent="0.35">
      <c r="A113" s="315"/>
      <c r="B113" s="666">
        <f>B108+1</f>
        <v>21</v>
      </c>
      <c r="C113" s="221" t="s">
        <v>5271</v>
      </c>
      <c r="D113" s="658" t="s">
        <v>97</v>
      </c>
      <c r="E113" s="661" t="s">
        <v>4</v>
      </c>
      <c r="F113" s="658"/>
      <c r="G113" s="658" t="s">
        <v>3282</v>
      </c>
      <c r="H113" s="230" t="s">
        <v>3318</v>
      </c>
      <c r="I113" s="659" t="s">
        <v>5273</v>
      </c>
      <c r="J113" s="662" t="s">
        <v>171</v>
      </c>
      <c r="K113" s="662" t="s">
        <v>2061</v>
      </c>
      <c r="L113" s="659" t="str">
        <f>VLOOKUP(K113,CódigosRetorno!$A$2:$B$1577,2,FALSE)</f>
        <v>Debe indicar Información acerca del importe total de IGV/IVAP</v>
      </c>
      <c r="M113" s="658" t="s">
        <v>163</v>
      </c>
      <c r="N113" s="315"/>
    </row>
    <row r="114" spans="1:14" ht="24" x14ac:dyDescent="0.35">
      <c r="A114" s="315"/>
      <c r="B114" s="910">
        <f>B113+0.1</f>
        <v>21.1</v>
      </c>
      <c r="C114" s="912" t="s">
        <v>5272</v>
      </c>
      <c r="D114" s="897" t="s">
        <v>14</v>
      </c>
      <c r="E114" s="889" t="s">
        <v>4</v>
      </c>
      <c r="F114" s="878" t="s">
        <v>11</v>
      </c>
      <c r="G114" s="889" t="s">
        <v>15</v>
      </c>
      <c r="H114" s="903" t="s">
        <v>2879</v>
      </c>
      <c r="I114" s="659" t="s">
        <v>5097</v>
      </c>
      <c r="J114" s="662" t="s">
        <v>171</v>
      </c>
      <c r="K114" s="662" t="s">
        <v>2288</v>
      </c>
      <c r="L114" s="659" t="str">
        <f>VLOOKUP(K114,CódigosRetorno!$A$2:$B$1577,2,FALSE)</f>
        <v>El dato ingresado en TaxAmount no cumple con el formato establecido</v>
      </c>
      <c r="M114" s="658" t="s">
        <v>163</v>
      </c>
      <c r="N114" s="315"/>
    </row>
    <row r="115" spans="1:14" ht="36" x14ac:dyDescent="0.35">
      <c r="A115" s="315"/>
      <c r="B115" s="916"/>
      <c r="C115" s="914"/>
      <c r="D115" s="897"/>
      <c r="E115" s="894"/>
      <c r="F115" s="893"/>
      <c r="G115" s="894"/>
      <c r="H115" s="909"/>
      <c r="I115" s="659" t="s">
        <v>5275</v>
      </c>
      <c r="J115" s="662" t="s">
        <v>1072</v>
      </c>
      <c r="K115" s="662" t="s">
        <v>1311</v>
      </c>
      <c r="L115" s="659" t="str">
        <f>VLOOKUP(K115,CódigosRetorno!$A$2:$B$1577,2,FALSE)</f>
        <v>El calculo del IGV no es correcto</v>
      </c>
      <c r="M115" s="658" t="s">
        <v>163</v>
      </c>
      <c r="N115" s="315"/>
    </row>
    <row r="116" spans="1:14" ht="36" x14ac:dyDescent="0.35">
      <c r="A116" s="315"/>
      <c r="B116" s="916"/>
      <c r="C116" s="914"/>
      <c r="D116" s="897"/>
      <c r="E116" s="894"/>
      <c r="F116" s="879"/>
      <c r="G116" s="890"/>
      <c r="H116" s="904"/>
      <c r="I116" s="659" t="s">
        <v>5276</v>
      </c>
      <c r="J116" s="662" t="s">
        <v>1072</v>
      </c>
      <c r="K116" s="662" t="s">
        <v>4978</v>
      </c>
      <c r="L116" s="659" t="str">
        <f>VLOOKUP(K116,CódigosRetorno!$A$2:$B$1577,2,FALSE)</f>
        <v>El importe del IVAP no corresponden al determinado por la informacion consignada.</v>
      </c>
      <c r="M116" s="658" t="s">
        <v>163</v>
      </c>
      <c r="N116" s="315"/>
    </row>
    <row r="117" spans="1:14" ht="24" customHeight="1" x14ac:dyDescent="0.35">
      <c r="A117" s="315"/>
      <c r="B117" s="911"/>
      <c r="C117" s="913"/>
      <c r="D117" s="897"/>
      <c r="E117" s="894"/>
      <c r="F117" s="658" t="s">
        <v>11</v>
      </c>
      <c r="G117" s="661" t="s">
        <v>15</v>
      </c>
      <c r="H117" s="660" t="s">
        <v>2880</v>
      </c>
      <c r="I117" s="659" t="s">
        <v>3121</v>
      </c>
      <c r="J117" s="662" t="s">
        <v>171</v>
      </c>
      <c r="K117" s="662" t="s">
        <v>1981</v>
      </c>
      <c r="L117" s="659" t="str">
        <f>VLOOKUP(K117,CódigosRetorno!$A$2:$B$1577,2,FALSE)</f>
        <v>El XML no contiene el tag cac:TaxTotal/cac:TaxSubtotal/cbc:TaxAmount</v>
      </c>
      <c r="M117" s="658" t="s">
        <v>163</v>
      </c>
      <c r="N117" s="315"/>
    </row>
    <row r="118" spans="1:14" ht="24" x14ac:dyDescent="0.35">
      <c r="A118" s="315"/>
      <c r="B118" s="910">
        <f>B114+0.1</f>
        <v>21.200000000000003</v>
      </c>
      <c r="C118" s="912" t="s">
        <v>2754</v>
      </c>
      <c r="D118" s="897"/>
      <c r="E118" s="894"/>
      <c r="F118" s="878" t="s">
        <v>40</v>
      </c>
      <c r="G118" s="889" t="s">
        <v>5752</v>
      </c>
      <c r="H118" s="917" t="s">
        <v>2881</v>
      </c>
      <c r="I118" s="692" t="s">
        <v>2853</v>
      </c>
      <c r="J118" s="693" t="s">
        <v>171</v>
      </c>
      <c r="K118" s="693" t="s">
        <v>2077</v>
      </c>
      <c r="L118" s="659" t="str">
        <f>VLOOKUP(K118,CódigosRetorno!$A$2:$B$1577,2,FALSE)</f>
        <v>El XML no contiene el tag TaxScheme ID de Información acerca del importe total de un tipo particular de impuesto</v>
      </c>
      <c r="M118" s="658" t="s">
        <v>163</v>
      </c>
      <c r="N118" s="315"/>
    </row>
    <row r="119" spans="1:14" x14ac:dyDescent="0.35">
      <c r="A119" s="315"/>
      <c r="B119" s="916"/>
      <c r="C119" s="914"/>
      <c r="D119" s="897"/>
      <c r="E119" s="894"/>
      <c r="F119" s="893"/>
      <c r="G119" s="894"/>
      <c r="H119" s="918"/>
      <c r="I119" s="692" t="s">
        <v>2889</v>
      </c>
      <c r="J119" s="693" t="s">
        <v>171</v>
      </c>
      <c r="K119" s="694" t="s">
        <v>2078</v>
      </c>
      <c r="L119" s="659" t="str">
        <f>VLOOKUP(K119,CódigosRetorno!$A$2:$B$1577,2,FALSE)</f>
        <v>El codigo del tributo es invalido</v>
      </c>
      <c r="M119" s="658" t="s">
        <v>2789</v>
      </c>
      <c r="N119" s="315"/>
    </row>
    <row r="120" spans="1:14" ht="24" x14ac:dyDescent="0.35">
      <c r="A120" s="315"/>
      <c r="B120" s="911"/>
      <c r="C120" s="913"/>
      <c r="D120" s="897"/>
      <c r="E120" s="894"/>
      <c r="F120" s="879"/>
      <c r="G120" s="890"/>
      <c r="H120" s="919"/>
      <c r="I120" s="671" t="s">
        <v>6500</v>
      </c>
      <c r="J120" s="377" t="s">
        <v>171</v>
      </c>
      <c r="K120" s="378" t="s">
        <v>1971</v>
      </c>
      <c r="L120" s="659" t="str">
        <f>VLOOKUP(K120,CódigosRetorno!$A$2:$B$1577,2,FALSE)</f>
        <v>Debe consignar solo un elemento cac:TaxTotal a nivel de item por codigo de tributo</v>
      </c>
      <c r="M120" s="658" t="s">
        <v>163</v>
      </c>
      <c r="N120" s="315"/>
    </row>
    <row r="121" spans="1:14" x14ac:dyDescent="0.35">
      <c r="A121" s="315"/>
      <c r="B121" s="910">
        <f>B118+0.1</f>
        <v>21.300000000000004</v>
      </c>
      <c r="C121" s="912" t="s">
        <v>2755</v>
      </c>
      <c r="D121" s="897"/>
      <c r="E121" s="894"/>
      <c r="F121" s="878" t="s">
        <v>20</v>
      </c>
      <c r="G121" s="889" t="s">
        <v>5752</v>
      </c>
      <c r="H121" s="903" t="s">
        <v>2882</v>
      </c>
      <c r="I121" s="678" t="s">
        <v>2853</v>
      </c>
      <c r="J121" s="661" t="s">
        <v>171</v>
      </c>
      <c r="K121" s="80" t="s">
        <v>2074</v>
      </c>
      <c r="L121" s="659" t="str">
        <f>VLOOKUP(K121,CódigosRetorno!$A$2:$B$1577,2,FALSE)</f>
        <v>El XML no contiene el tag TaxScheme Name de impuesto</v>
      </c>
      <c r="M121" s="658" t="s">
        <v>163</v>
      </c>
      <c r="N121" s="315"/>
    </row>
    <row r="122" spans="1:14" x14ac:dyDescent="0.35">
      <c r="A122" s="315"/>
      <c r="B122" s="916"/>
      <c r="C122" s="914"/>
      <c r="D122" s="897"/>
      <c r="E122" s="894"/>
      <c r="F122" s="893"/>
      <c r="G122" s="894"/>
      <c r="H122" s="909"/>
      <c r="I122" s="659" t="s">
        <v>2885</v>
      </c>
      <c r="J122" s="662" t="s">
        <v>171</v>
      </c>
      <c r="K122" s="662" t="s">
        <v>2065</v>
      </c>
      <c r="L122" s="659" t="str">
        <f>VLOOKUP(K122,CódigosRetorno!$A$2:$B$1577,2,FALSE)</f>
        <v>Si el codigo de tributo es 1000, el nombre del tributo debe ser IGV</v>
      </c>
      <c r="M122" s="658" t="s">
        <v>163</v>
      </c>
      <c r="N122" s="315"/>
    </row>
    <row r="123" spans="1:14" ht="24" customHeight="1" x14ac:dyDescent="0.35">
      <c r="A123" s="315"/>
      <c r="B123" s="916"/>
      <c r="C123" s="914"/>
      <c r="D123" s="897"/>
      <c r="E123" s="894"/>
      <c r="F123" s="893"/>
      <c r="G123" s="894"/>
      <c r="H123" s="909"/>
      <c r="I123" s="659" t="s">
        <v>5274</v>
      </c>
      <c r="J123" s="662" t="s">
        <v>171</v>
      </c>
      <c r="K123" s="662" t="s">
        <v>3565</v>
      </c>
      <c r="L123" s="659" t="str">
        <f>VLOOKUP(K123,CódigosRetorno!$A$2:$B$1577,2,FALSE)</f>
        <v>Nombre de tributo no corresponde al código de tributo de la linea.</v>
      </c>
      <c r="M123" s="658" t="s">
        <v>163</v>
      </c>
      <c r="N123" s="315"/>
    </row>
    <row r="124" spans="1:14" ht="36" x14ac:dyDescent="0.35">
      <c r="A124" s="315"/>
      <c r="B124" s="669">
        <f>B121+0.1</f>
        <v>21.400000000000006</v>
      </c>
      <c r="C124" s="221" t="s">
        <v>2884</v>
      </c>
      <c r="D124" s="897"/>
      <c r="E124" s="890"/>
      <c r="F124" s="658" t="s">
        <v>12</v>
      </c>
      <c r="G124" s="661" t="s">
        <v>5752</v>
      </c>
      <c r="H124" s="660" t="s">
        <v>2883</v>
      </c>
      <c r="I124" s="659" t="s">
        <v>2514</v>
      </c>
      <c r="J124" s="661" t="s">
        <v>163</v>
      </c>
      <c r="K124" s="662" t="s">
        <v>163</v>
      </c>
      <c r="L124" s="659" t="str">
        <f>VLOOKUP(K124,CódigosRetorno!$A$2:$B$1577,2,FALSE)</f>
        <v>-</v>
      </c>
      <c r="M124" s="658" t="s">
        <v>2789</v>
      </c>
      <c r="N124" s="315"/>
    </row>
    <row r="125" spans="1:14" ht="24" x14ac:dyDescent="0.35">
      <c r="A125" s="315"/>
      <c r="B125" s="587">
        <f>B113+1</f>
        <v>22</v>
      </c>
      <c r="C125" s="588" t="s">
        <v>3319</v>
      </c>
      <c r="D125" s="183"/>
      <c r="E125" s="183" t="s">
        <v>8</v>
      </c>
      <c r="F125" s="185"/>
      <c r="G125" s="183" t="s">
        <v>3282</v>
      </c>
      <c r="H125" s="188" t="s">
        <v>3318</v>
      </c>
      <c r="I125" s="178" t="s">
        <v>3320</v>
      </c>
      <c r="J125" s="183"/>
      <c r="K125" s="184" t="s">
        <v>163</v>
      </c>
      <c r="L125" s="178" t="str">
        <f>VLOOKUP(K125,CódigosRetorno!$A$2:$B$1577,2,FALSE)</f>
        <v>-</v>
      </c>
      <c r="M125" s="185" t="s">
        <v>163</v>
      </c>
      <c r="N125" s="315"/>
    </row>
    <row r="126" spans="1:14" ht="24" x14ac:dyDescent="0.35">
      <c r="A126" s="315"/>
      <c r="B126" s="910">
        <f>B125+0.1</f>
        <v>22.1</v>
      </c>
      <c r="C126" s="912" t="s">
        <v>100</v>
      </c>
      <c r="D126" s="897" t="s">
        <v>14</v>
      </c>
      <c r="E126" s="889"/>
      <c r="F126" s="658" t="s">
        <v>11</v>
      </c>
      <c r="G126" s="661" t="s">
        <v>15</v>
      </c>
      <c r="H126" s="660" t="s">
        <v>2879</v>
      </c>
      <c r="I126" s="659" t="s">
        <v>5097</v>
      </c>
      <c r="J126" s="662" t="s">
        <v>171</v>
      </c>
      <c r="K126" s="662" t="s">
        <v>2288</v>
      </c>
      <c r="L126" s="659" t="str">
        <f>VLOOKUP(K126,CódigosRetorno!$A$2:$B$1577,2,FALSE)</f>
        <v>El dato ingresado en TaxAmount no cumple con el formato establecido</v>
      </c>
      <c r="M126" s="658" t="s">
        <v>163</v>
      </c>
      <c r="N126" s="315"/>
    </row>
    <row r="127" spans="1:14" ht="24" x14ac:dyDescent="0.35">
      <c r="A127" s="315"/>
      <c r="B127" s="911"/>
      <c r="C127" s="913"/>
      <c r="D127" s="897"/>
      <c r="E127" s="894"/>
      <c r="F127" s="658" t="s">
        <v>11</v>
      </c>
      <c r="G127" s="661" t="s">
        <v>15</v>
      </c>
      <c r="H127" s="660" t="s">
        <v>2880</v>
      </c>
      <c r="I127" s="659" t="s">
        <v>3121</v>
      </c>
      <c r="J127" s="662" t="s">
        <v>171</v>
      </c>
      <c r="K127" s="662" t="s">
        <v>1981</v>
      </c>
      <c r="L127" s="659" t="str">
        <f>VLOOKUP(K127,CódigosRetorno!$A$2:$B$1577,2,FALSE)</f>
        <v>El XML no contiene el tag cac:TaxTotal/cac:TaxSubtotal/cbc:TaxAmount</v>
      </c>
      <c r="M127" s="658" t="s">
        <v>163</v>
      </c>
      <c r="N127" s="315"/>
    </row>
    <row r="128" spans="1:14" ht="24" customHeight="1" x14ac:dyDescent="0.35">
      <c r="A128" s="315"/>
      <c r="B128" s="910">
        <f>B126+0.1</f>
        <v>22.200000000000003</v>
      </c>
      <c r="C128" s="912" t="s">
        <v>2754</v>
      </c>
      <c r="D128" s="897"/>
      <c r="E128" s="894"/>
      <c r="F128" s="878" t="s">
        <v>40</v>
      </c>
      <c r="G128" s="889" t="s">
        <v>5752</v>
      </c>
      <c r="H128" s="903" t="s">
        <v>2881</v>
      </c>
      <c r="I128" s="659" t="s">
        <v>2853</v>
      </c>
      <c r="J128" s="662" t="s">
        <v>171</v>
      </c>
      <c r="K128" s="662" t="s">
        <v>2077</v>
      </c>
      <c r="L128" s="659" t="str">
        <f>VLOOKUP(K128,CódigosRetorno!$A$2:$B$1577,2,FALSE)</f>
        <v>El XML no contiene el tag TaxScheme ID de Información acerca del importe total de un tipo particular de impuesto</v>
      </c>
      <c r="M128" s="658" t="s">
        <v>163</v>
      </c>
      <c r="N128" s="315"/>
    </row>
    <row r="129" spans="1:14" x14ac:dyDescent="0.35">
      <c r="A129" s="315"/>
      <c r="B129" s="916"/>
      <c r="C129" s="914"/>
      <c r="D129" s="897"/>
      <c r="E129" s="894"/>
      <c r="F129" s="893"/>
      <c r="G129" s="894"/>
      <c r="H129" s="909"/>
      <c r="I129" s="659" t="s">
        <v>2889</v>
      </c>
      <c r="J129" s="662" t="s">
        <v>171</v>
      </c>
      <c r="K129" s="670" t="s">
        <v>2078</v>
      </c>
      <c r="L129" s="659" t="str">
        <f>VLOOKUP(K129,CódigosRetorno!$A$2:$B$1577,2,FALSE)</f>
        <v>El codigo del tributo es invalido</v>
      </c>
      <c r="M129" s="658" t="s">
        <v>2789</v>
      </c>
      <c r="N129" s="315"/>
    </row>
    <row r="130" spans="1:14" ht="24" x14ac:dyDescent="0.35">
      <c r="A130" s="315"/>
      <c r="B130" s="911"/>
      <c r="C130" s="913"/>
      <c r="D130" s="897"/>
      <c r="E130" s="894"/>
      <c r="F130" s="879"/>
      <c r="G130" s="890"/>
      <c r="H130" s="904"/>
      <c r="I130" s="671" t="s">
        <v>6500</v>
      </c>
      <c r="J130" s="377" t="s">
        <v>171</v>
      </c>
      <c r="K130" s="378" t="s">
        <v>1971</v>
      </c>
      <c r="L130" s="659" t="str">
        <f>VLOOKUP(K130,CódigosRetorno!$A$2:$B$1577,2,FALSE)</f>
        <v>Debe consignar solo un elemento cac:TaxTotal a nivel de item por codigo de tributo</v>
      </c>
      <c r="M130" s="658" t="s">
        <v>163</v>
      </c>
      <c r="N130" s="315"/>
    </row>
    <row r="131" spans="1:14" ht="36" x14ac:dyDescent="0.35">
      <c r="A131" s="315"/>
      <c r="B131" s="669">
        <f>B128+0.1</f>
        <v>22.300000000000004</v>
      </c>
      <c r="C131" s="221" t="s">
        <v>2755</v>
      </c>
      <c r="D131" s="897"/>
      <c r="E131" s="894"/>
      <c r="F131" s="658" t="s">
        <v>20</v>
      </c>
      <c r="G131" s="661" t="s">
        <v>5752</v>
      </c>
      <c r="H131" s="660" t="s">
        <v>2882</v>
      </c>
      <c r="I131" s="659" t="s">
        <v>2886</v>
      </c>
      <c r="J131" s="662" t="s">
        <v>171</v>
      </c>
      <c r="K131" s="662" t="s">
        <v>2067</v>
      </c>
      <c r="L131" s="659" t="str">
        <f>VLOOKUP(K131,CódigosRetorno!$A$2:$B$1577,2,FALSE)</f>
        <v>Si el codigo de tributo es 2000, el nombre del tributo debe ser ISC</v>
      </c>
      <c r="M131" s="658" t="s">
        <v>163</v>
      </c>
      <c r="N131" s="315"/>
    </row>
    <row r="132" spans="1:14" ht="36" x14ac:dyDescent="0.35">
      <c r="A132" s="315"/>
      <c r="B132" s="669">
        <f>B131+0.1</f>
        <v>22.400000000000006</v>
      </c>
      <c r="C132" s="221" t="s">
        <v>2884</v>
      </c>
      <c r="D132" s="897"/>
      <c r="E132" s="890"/>
      <c r="F132" s="658" t="s">
        <v>12</v>
      </c>
      <c r="G132" s="661" t="s">
        <v>5752</v>
      </c>
      <c r="H132" s="660" t="s">
        <v>2883</v>
      </c>
      <c r="I132" s="659" t="s">
        <v>2514</v>
      </c>
      <c r="J132" s="661" t="s">
        <v>163</v>
      </c>
      <c r="K132" s="662" t="s">
        <v>163</v>
      </c>
      <c r="L132" s="659" t="str">
        <f>VLOOKUP(K132,CódigosRetorno!$A$2:$B$1577,2,FALSE)</f>
        <v>-</v>
      </c>
      <c r="M132" s="658" t="s">
        <v>163</v>
      </c>
      <c r="N132" s="315"/>
    </row>
    <row r="133" spans="1:14" ht="24" customHeight="1" x14ac:dyDescent="0.35">
      <c r="A133" s="315"/>
      <c r="B133" s="587">
        <f>B125+1</f>
        <v>23</v>
      </c>
      <c r="C133" s="588" t="s">
        <v>3321</v>
      </c>
      <c r="D133" s="183"/>
      <c r="E133" s="183" t="s">
        <v>8</v>
      </c>
      <c r="F133" s="185"/>
      <c r="G133" s="183" t="s">
        <v>3282</v>
      </c>
      <c r="H133" s="188" t="s">
        <v>3318</v>
      </c>
      <c r="I133" s="178" t="s">
        <v>3322</v>
      </c>
      <c r="J133" s="183"/>
      <c r="K133" s="184" t="s">
        <v>163</v>
      </c>
      <c r="L133" s="178" t="str">
        <f>VLOOKUP(K133,CódigosRetorno!$A$2:$B$1577,2,FALSE)</f>
        <v>-</v>
      </c>
      <c r="M133" s="185" t="s">
        <v>163</v>
      </c>
      <c r="N133" s="315"/>
    </row>
    <row r="134" spans="1:14" ht="24" x14ac:dyDescent="0.35">
      <c r="A134" s="315"/>
      <c r="B134" s="910">
        <f>B133+0.1</f>
        <v>23.1</v>
      </c>
      <c r="C134" s="912" t="s">
        <v>101</v>
      </c>
      <c r="D134" s="897" t="s">
        <v>14</v>
      </c>
      <c r="E134" s="889" t="s">
        <v>4</v>
      </c>
      <c r="F134" s="658" t="s">
        <v>11</v>
      </c>
      <c r="G134" s="661" t="s">
        <v>15</v>
      </c>
      <c r="H134" s="660" t="s">
        <v>2879</v>
      </c>
      <c r="I134" s="659" t="s">
        <v>5097</v>
      </c>
      <c r="J134" s="662" t="s">
        <v>171</v>
      </c>
      <c r="K134" s="662" t="s">
        <v>2288</v>
      </c>
      <c r="L134" s="659" t="str">
        <f>VLOOKUP(K134,CódigosRetorno!$A$2:$B$1577,2,FALSE)</f>
        <v>El dato ingresado en TaxAmount no cumple con el formato establecido</v>
      </c>
      <c r="M134" s="658" t="s">
        <v>163</v>
      </c>
      <c r="N134" s="315"/>
    </row>
    <row r="135" spans="1:14" ht="24" x14ac:dyDescent="0.35">
      <c r="A135" s="315"/>
      <c r="B135" s="911"/>
      <c r="C135" s="913"/>
      <c r="D135" s="897"/>
      <c r="E135" s="894"/>
      <c r="F135" s="658" t="s">
        <v>11</v>
      </c>
      <c r="G135" s="661" t="s">
        <v>15</v>
      </c>
      <c r="H135" s="660" t="s">
        <v>2880</v>
      </c>
      <c r="I135" s="659" t="s">
        <v>3121</v>
      </c>
      <c r="J135" s="662" t="s">
        <v>171</v>
      </c>
      <c r="K135" s="662" t="s">
        <v>1981</v>
      </c>
      <c r="L135" s="659" t="str">
        <f>VLOOKUP(K135,CódigosRetorno!$A$2:$B$1577,2,FALSE)</f>
        <v>El XML no contiene el tag cac:TaxTotal/cac:TaxSubtotal/cbc:TaxAmount</v>
      </c>
      <c r="M135" s="658" t="s">
        <v>163</v>
      </c>
      <c r="N135" s="315"/>
    </row>
    <row r="136" spans="1:14" ht="24" customHeight="1" x14ac:dyDescent="0.35">
      <c r="A136" s="315"/>
      <c r="B136" s="910">
        <f>B134+0.1</f>
        <v>23.200000000000003</v>
      </c>
      <c r="C136" s="912" t="s">
        <v>2754</v>
      </c>
      <c r="D136" s="897"/>
      <c r="E136" s="894"/>
      <c r="F136" s="878" t="s">
        <v>40</v>
      </c>
      <c r="G136" s="889" t="s">
        <v>5752</v>
      </c>
      <c r="H136" s="903" t="s">
        <v>2881</v>
      </c>
      <c r="I136" s="659" t="s">
        <v>2853</v>
      </c>
      <c r="J136" s="662" t="s">
        <v>171</v>
      </c>
      <c r="K136" s="662" t="s">
        <v>2077</v>
      </c>
      <c r="L136" s="659" t="str">
        <f>VLOOKUP(K136,CódigosRetorno!$A$2:$B$1577,2,FALSE)</f>
        <v>El XML no contiene el tag TaxScheme ID de Información acerca del importe total de un tipo particular de impuesto</v>
      </c>
      <c r="M136" s="658" t="s">
        <v>163</v>
      </c>
      <c r="N136" s="315"/>
    </row>
    <row r="137" spans="1:14" x14ac:dyDescent="0.35">
      <c r="A137" s="315"/>
      <c r="B137" s="916"/>
      <c r="C137" s="914"/>
      <c r="D137" s="897"/>
      <c r="E137" s="894"/>
      <c r="F137" s="893"/>
      <c r="G137" s="894"/>
      <c r="H137" s="909"/>
      <c r="I137" s="659" t="s">
        <v>2889</v>
      </c>
      <c r="J137" s="662" t="s">
        <v>171</v>
      </c>
      <c r="K137" s="670" t="s">
        <v>2078</v>
      </c>
      <c r="L137" s="659" t="str">
        <f>VLOOKUP(K137,CódigosRetorno!$A$2:$B$1577,2,FALSE)</f>
        <v>El codigo del tributo es invalido</v>
      </c>
      <c r="M137" s="658" t="s">
        <v>2789</v>
      </c>
      <c r="N137" s="315"/>
    </row>
    <row r="138" spans="1:14" ht="24" x14ac:dyDescent="0.35">
      <c r="A138" s="315"/>
      <c r="B138" s="911"/>
      <c r="C138" s="913"/>
      <c r="D138" s="897"/>
      <c r="E138" s="894"/>
      <c r="F138" s="879"/>
      <c r="G138" s="890"/>
      <c r="H138" s="904"/>
      <c r="I138" s="671" t="s">
        <v>6500</v>
      </c>
      <c r="J138" s="377" t="s">
        <v>171</v>
      </c>
      <c r="K138" s="378" t="s">
        <v>1971</v>
      </c>
      <c r="L138" s="659" t="str">
        <f>VLOOKUP(K138,CódigosRetorno!$A$2:$B$1577,2,FALSE)</f>
        <v>Debe consignar solo un elemento cac:TaxTotal a nivel de item por codigo de tributo</v>
      </c>
      <c r="M138" s="658" t="s">
        <v>163</v>
      </c>
      <c r="N138" s="315"/>
    </row>
    <row r="139" spans="1:14" ht="36" x14ac:dyDescent="0.35">
      <c r="A139" s="315"/>
      <c r="B139" s="669">
        <f>B136+0.1</f>
        <v>23.300000000000004</v>
      </c>
      <c r="C139" s="221" t="s">
        <v>2755</v>
      </c>
      <c r="D139" s="897"/>
      <c r="E139" s="894"/>
      <c r="F139" s="658" t="s">
        <v>20</v>
      </c>
      <c r="G139" s="661" t="s">
        <v>5752</v>
      </c>
      <c r="H139" s="660" t="s">
        <v>2882</v>
      </c>
      <c r="I139" s="659" t="s">
        <v>2514</v>
      </c>
      <c r="J139" s="661" t="s">
        <v>163</v>
      </c>
      <c r="K139" s="662" t="s">
        <v>163</v>
      </c>
      <c r="L139" s="659" t="str">
        <f>VLOOKUP(K139,CódigosRetorno!$A$2:$B$1577,2,FALSE)</f>
        <v>-</v>
      </c>
      <c r="M139" s="658" t="s">
        <v>163</v>
      </c>
      <c r="N139" s="315"/>
    </row>
    <row r="140" spans="1:14" ht="36" x14ac:dyDescent="0.35">
      <c r="A140" s="315"/>
      <c r="B140" s="669">
        <f>B139+0.1</f>
        <v>23.400000000000006</v>
      </c>
      <c r="C140" s="221" t="s">
        <v>2884</v>
      </c>
      <c r="D140" s="897"/>
      <c r="E140" s="890"/>
      <c r="F140" s="658" t="s">
        <v>12</v>
      </c>
      <c r="G140" s="661" t="s">
        <v>5752</v>
      </c>
      <c r="H140" s="660" t="s">
        <v>2883</v>
      </c>
      <c r="I140" s="659" t="s">
        <v>2514</v>
      </c>
      <c r="J140" s="661" t="s">
        <v>163</v>
      </c>
      <c r="K140" s="662" t="s">
        <v>163</v>
      </c>
      <c r="L140" s="659" t="str">
        <f>VLOOKUP(K140,CódigosRetorno!$A$2:$B$1577,2,FALSE)</f>
        <v>-</v>
      </c>
      <c r="M140" s="658" t="s">
        <v>163</v>
      </c>
      <c r="N140" s="315"/>
    </row>
    <row r="141" spans="1:14" ht="24" x14ac:dyDescent="0.35">
      <c r="A141" s="315"/>
      <c r="B141" s="470">
        <v>24</v>
      </c>
      <c r="C141" s="472" t="s">
        <v>5856</v>
      </c>
      <c r="D141" s="470"/>
      <c r="E141" s="470" t="s">
        <v>8</v>
      </c>
      <c r="F141" s="471"/>
      <c r="G141" s="470" t="s">
        <v>3282</v>
      </c>
      <c r="H141" s="472" t="s">
        <v>3318</v>
      </c>
      <c r="I141" s="695"/>
      <c r="J141" s="696"/>
      <c r="K141" s="697"/>
      <c r="L141" s="499"/>
      <c r="M141" s="500" t="s">
        <v>163</v>
      </c>
      <c r="N141" s="315"/>
    </row>
    <row r="142" spans="1:14" ht="24" x14ac:dyDescent="0.35">
      <c r="B142" s="931">
        <v>24.1</v>
      </c>
      <c r="C142" s="927" t="s">
        <v>5982</v>
      </c>
      <c r="D142" s="930" t="s">
        <v>14</v>
      </c>
      <c r="E142" s="930" t="s">
        <v>4</v>
      </c>
      <c r="F142" s="745" t="s">
        <v>11</v>
      </c>
      <c r="G142" s="745" t="s">
        <v>15</v>
      </c>
      <c r="H142" s="746" t="s">
        <v>2879</v>
      </c>
      <c r="I142" s="675" t="s">
        <v>5097</v>
      </c>
      <c r="J142" s="464" t="s">
        <v>171</v>
      </c>
      <c r="K142" s="464" t="s">
        <v>2288</v>
      </c>
      <c r="L142" s="675" t="str">
        <f>VLOOKUP(K142,CódigosRetorno!$A$2:$B$1577,2,FALSE)</f>
        <v>El dato ingresado en TaxAmount no cumple con el formato establecido</v>
      </c>
      <c r="M142" s="673" t="s">
        <v>163</v>
      </c>
    </row>
    <row r="143" spans="1:14" ht="24" x14ac:dyDescent="0.35">
      <c r="B143" s="932"/>
      <c r="C143" s="928"/>
      <c r="D143" s="930"/>
      <c r="E143" s="930"/>
      <c r="F143" s="673" t="s">
        <v>11</v>
      </c>
      <c r="G143" s="664" t="s">
        <v>15</v>
      </c>
      <c r="H143" s="675" t="s">
        <v>2880</v>
      </c>
      <c r="I143" s="675" t="s">
        <v>3121</v>
      </c>
      <c r="J143" s="464" t="s">
        <v>171</v>
      </c>
      <c r="K143" s="464" t="s">
        <v>1981</v>
      </c>
      <c r="L143" s="675" t="str">
        <f>VLOOKUP(K143,CódigosRetorno!$A$2:$B$1577,2,FALSE)</f>
        <v>El XML no contiene el tag cac:TaxTotal/cac:TaxSubtotal/cbc:TaxAmount</v>
      </c>
      <c r="M143" s="673" t="s">
        <v>163</v>
      </c>
    </row>
    <row r="144" spans="1:14" ht="24" x14ac:dyDescent="0.35">
      <c r="B144" s="931">
        <v>24.2</v>
      </c>
      <c r="C144" s="927" t="s">
        <v>2754</v>
      </c>
      <c r="D144" s="930"/>
      <c r="E144" s="930"/>
      <c r="F144" s="924" t="s">
        <v>40</v>
      </c>
      <c r="G144" s="924" t="s">
        <v>5752</v>
      </c>
      <c r="H144" s="927" t="s">
        <v>2881</v>
      </c>
      <c r="I144" s="675" t="s">
        <v>2853</v>
      </c>
      <c r="J144" s="464" t="s">
        <v>171</v>
      </c>
      <c r="K144" s="464" t="s">
        <v>2077</v>
      </c>
      <c r="L144" s="675" t="str">
        <f>VLOOKUP(K144,CódigosRetorno!$A$2:$B$1577,2,FALSE)</f>
        <v>El XML no contiene el tag TaxScheme ID de Información acerca del importe total de un tipo particular de impuesto</v>
      </c>
      <c r="M144" s="673" t="s">
        <v>163</v>
      </c>
    </row>
    <row r="145" spans="2:13" x14ac:dyDescent="0.35">
      <c r="B145" s="932"/>
      <c r="C145" s="928"/>
      <c r="D145" s="930"/>
      <c r="E145" s="930"/>
      <c r="F145" s="925"/>
      <c r="G145" s="925"/>
      <c r="H145" s="928"/>
      <c r="I145" s="675" t="s">
        <v>2889</v>
      </c>
      <c r="J145" s="464" t="s">
        <v>171</v>
      </c>
      <c r="K145" s="462" t="s">
        <v>2078</v>
      </c>
      <c r="L145" s="675" t="str">
        <f>VLOOKUP(K145,CódigosRetorno!$A$2:$B$1577,2,FALSE)</f>
        <v>El codigo del tributo es invalido</v>
      </c>
      <c r="M145" s="673" t="s">
        <v>2789</v>
      </c>
    </row>
    <row r="146" spans="2:13" ht="24" x14ac:dyDescent="0.35">
      <c r="B146" s="933"/>
      <c r="C146" s="929"/>
      <c r="D146" s="930"/>
      <c r="E146" s="930"/>
      <c r="F146" s="926"/>
      <c r="G146" s="926"/>
      <c r="H146" s="929"/>
      <c r="I146" s="674" t="s">
        <v>6500</v>
      </c>
      <c r="J146" s="464" t="s">
        <v>171</v>
      </c>
      <c r="K146" s="462" t="s">
        <v>1971</v>
      </c>
      <c r="L146" s="675" t="str">
        <f>VLOOKUP(K146,CódigosRetorno!$A$2:$B$1577,2,FALSE)</f>
        <v>Debe consignar solo un elemento cac:TaxTotal a nivel de item por codigo de tributo</v>
      </c>
      <c r="M146" s="673" t="s">
        <v>163</v>
      </c>
    </row>
    <row r="147" spans="2:13" ht="36" x14ac:dyDescent="0.35">
      <c r="B147" s="665">
        <v>24.3</v>
      </c>
      <c r="C147" s="674" t="s">
        <v>2755</v>
      </c>
      <c r="D147" s="930"/>
      <c r="E147" s="930"/>
      <c r="F147" s="673" t="s">
        <v>20</v>
      </c>
      <c r="G147" s="664" t="s">
        <v>5752</v>
      </c>
      <c r="H147" s="674" t="s">
        <v>2882</v>
      </c>
      <c r="I147" s="675" t="s">
        <v>2514</v>
      </c>
      <c r="J147" s="823" t="s">
        <v>163</v>
      </c>
      <c r="K147" s="823" t="s">
        <v>163</v>
      </c>
      <c r="L147" s="698" t="s">
        <v>163</v>
      </c>
      <c r="M147" s="823" t="s">
        <v>163</v>
      </c>
    </row>
    <row r="148" spans="2:13" ht="36" x14ac:dyDescent="0.35">
      <c r="B148" s="665">
        <v>24.4</v>
      </c>
      <c r="C148" s="674" t="s">
        <v>2884</v>
      </c>
      <c r="D148" s="930"/>
      <c r="E148" s="930"/>
      <c r="F148" s="673" t="s">
        <v>12</v>
      </c>
      <c r="G148" s="664" t="s">
        <v>5752</v>
      </c>
      <c r="H148" s="674" t="s">
        <v>2883</v>
      </c>
      <c r="I148" s="675" t="s">
        <v>2514</v>
      </c>
      <c r="J148" s="823" t="s">
        <v>163</v>
      </c>
      <c r="K148" s="823" t="s">
        <v>163</v>
      </c>
      <c r="L148" s="698" t="s">
        <v>163</v>
      </c>
      <c r="M148" s="823" t="s">
        <v>163</v>
      </c>
    </row>
    <row r="149" spans="2:13" x14ac:dyDescent="0.35"/>
    <row r="150" spans="2:13" hidden="1" x14ac:dyDescent="0.35"/>
    <row r="151" spans="2:13" hidden="1" x14ac:dyDescent="0.35"/>
    <row r="152" spans="2:13" hidden="1" x14ac:dyDescent="0.35"/>
    <row r="153" spans="2:13" hidden="1" x14ac:dyDescent="0.35"/>
    <row r="154" spans="2:13" hidden="1" x14ac:dyDescent="0.35"/>
    <row r="155" spans="2:13" hidden="1" x14ac:dyDescent="0.35"/>
    <row r="156" spans="2:13" hidden="1" x14ac:dyDescent="0.35"/>
    <row r="157" spans="2:13" hidden="1" x14ac:dyDescent="0.35"/>
    <row r="158" spans="2:13" hidden="1" x14ac:dyDescent="0.35"/>
    <row r="159" spans="2:13" hidden="1" x14ac:dyDescent="0.35"/>
    <row r="160" spans="2:13"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sheetData>
  <mergeCells count="250">
    <mergeCell ref="F144:F146"/>
    <mergeCell ref="G144:G146"/>
    <mergeCell ref="H144:H146"/>
    <mergeCell ref="D142:D148"/>
    <mergeCell ref="E142:E148"/>
    <mergeCell ref="B144:B146"/>
    <mergeCell ref="C144:C146"/>
    <mergeCell ref="B142:B143"/>
    <mergeCell ref="C142:C143"/>
    <mergeCell ref="E103:E107"/>
    <mergeCell ref="B134:B135"/>
    <mergeCell ref="C134:C135"/>
    <mergeCell ref="D134:D140"/>
    <mergeCell ref="E134:E140"/>
    <mergeCell ref="B136:B138"/>
    <mergeCell ref="C136:C138"/>
    <mergeCell ref="B109:B110"/>
    <mergeCell ref="C109:C110"/>
    <mergeCell ref="E109:E112"/>
    <mergeCell ref="B126:B127"/>
    <mergeCell ref="C126:C127"/>
    <mergeCell ref="D126:D132"/>
    <mergeCell ref="E126:E132"/>
    <mergeCell ref="B128:B130"/>
    <mergeCell ref="C128:C130"/>
    <mergeCell ref="D109:D110"/>
    <mergeCell ref="D111:D112"/>
    <mergeCell ref="B105:B107"/>
    <mergeCell ref="C105:C107"/>
    <mergeCell ref="D105:D107"/>
    <mergeCell ref="B103:B104"/>
    <mergeCell ref="C103:C104"/>
    <mergeCell ref="D103:D104"/>
    <mergeCell ref="B3:C3"/>
    <mergeCell ref="D28:D37"/>
    <mergeCell ref="D49:D53"/>
    <mergeCell ref="D54:D58"/>
    <mergeCell ref="D61:D65"/>
    <mergeCell ref="D66:D70"/>
    <mergeCell ref="D71:D72"/>
    <mergeCell ref="D75:D77"/>
    <mergeCell ref="B9:B10"/>
    <mergeCell ref="C9:C10"/>
    <mergeCell ref="D9:D10"/>
    <mergeCell ref="B54:B58"/>
    <mergeCell ref="C54:C58"/>
    <mergeCell ref="B66:B70"/>
    <mergeCell ref="C66:C70"/>
    <mergeCell ref="B73:B74"/>
    <mergeCell ref="B17:B18"/>
    <mergeCell ref="C17:C18"/>
    <mergeCell ref="D17:D18"/>
    <mergeCell ref="C14:C16"/>
    <mergeCell ref="D14:D16"/>
    <mergeCell ref="B61:B65"/>
    <mergeCell ref="C61:C65"/>
    <mergeCell ref="C73:C74"/>
    <mergeCell ref="E17:E18"/>
    <mergeCell ref="B85:B86"/>
    <mergeCell ref="C85:C86"/>
    <mergeCell ref="F85:F86"/>
    <mergeCell ref="H4:H5"/>
    <mergeCell ref="B4:B5"/>
    <mergeCell ref="C4:C5"/>
    <mergeCell ref="D4:D5"/>
    <mergeCell ref="E4:E5"/>
    <mergeCell ref="F4:F5"/>
    <mergeCell ref="G4:G5"/>
    <mergeCell ref="B7:B8"/>
    <mergeCell ref="C7:C8"/>
    <mergeCell ref="D7:D8"/>
    <mergeCell ref="E7:E8"/>
    <mergeCell ref="F7:F8"/>
    <mergeCell ref="G7:G8"/>
    <mergeCell ref="H7:H8"/>
    <mergeCell ref="D85:D86"/>
    <mergeCell ref="E9:E10"/>
    <mergeCell ref="F9:F10"/>
    <mergeCell ref="G9:G10"/>
    <mergeCell ref="H9:H10"/>
    <mergeCell ref="B14:B16"/>
    <mergeCell ref="E14:E16"/>
    <mergeCell ref="F15:F16"/>
    <mergeCell ref="G15:G16"/>
    <mergeCell ref="H15:H16"/>
    <mergeCell ref="C99:C101"/>
    <mergeCell ref="F99:F101"/>
    <mergeCell ref="G99:G101"/>
    <mergeCell ref="H99:H101"/>
    <mergeCell ref="B97:B98"/>
    <mergeCell ref="E85:E89"/>
    <mergeCell ref="B87:B89"/>
    <mergeCell ref="C87:C89"/>
    <mergeCell ref="F87:F89"/>
    <mergeCell ref="G87:G89"/>
    <mergeCell ref="H87:H89"/>
    <mergeCell ref="D87:D89"/>
    <mergeCell ref="D91:D92"/>
    <mergeCell ref="D93:D95"/>
    <mergeCell ref="D97:D98"/>
    <mergeCell ref="D99:D101"/>
    <mergeCell ref="B19:C19"/>
    <mergeCell ref="B20:B22"/>
    <mergeCell ref="C20:C22"/>
    <mergeCell ref="D20:D22"/>
    <mergeCell ref="E20:E22"/>
    <mergeCell ref="F20:F22"/>
    <mergeCell ref="G20:G22"/>
    <mergeCell ref="H20:H22"/>
    <mergeCell ref="H24:H27"/>
    <mergeCell ref="B24:B27"/>
    <mergeCell ref="C24:C27"/>
    <mergeCell ref="D24:D27"/>
    <mergeCell ref="E24:E27"/>
    <mergeCell ref="F24:F27"/>
    <mergeCell ref="G24:G27"/>
    <mergeCell ref="F136:F138"/>
    <mergeCell ref="G136:G138"/>
    <mergeCell ref="H136:H138"/>
    <mergeCell ref="B28:B37"/>
    <mergeCell ref="C28:C37"/>
    <mergeCell ref="E28:E37"/>
    <mergeCell ref="F28:F37"/>
    <mergeCell ref="G28:G37"/>
    <mergeCell ref="H28:H37"/>
    <mergeCell ref="B39:B42"/>
    <mergeCell ref="C39:C42"/>
    <mergeCell ref="D39:D42"/>
    <mergeCell ref="G85:G86"/>
    <mergeCell ref="H85:H86"/>
    <mergeCell ref="B114:B117"/>
    <mergeCell ref="C114:C117"/>
    <mergeCell ref="D114:D124"/>
    <mergeCell ref="E114:E124"/>
    <mergeCell ref="B43:B44"/>
    <mergeCell ref="C43:C44"/>
    <mergeCell ref="D43:D44"/>
    <mergeCell ref="E43:E44"/>
    <mergeCell ref="F43:F44"/>
    <mergeCell ref="G43:G44"/>
    <mergeCell ref="E39:E42"/>
    <mergeCell ref="F39:F42"/>
    <mergeCell ref="G39:G42"/>
    <mergeCell ref="B46:B48"/>
    <mergeCell ref="C46:C48"/>
    <mergeCell ref="D46:D48"/>
    <mergeCell ref="E46:E48"/>
    <mergeCell ref="F46:F48"/>
    <mergeCell ref="G46:G48"/>
    <mergeCell ref="B49:B53"/>
    <mergeCell ref="C49:C53"/>
    <mergeCell ref="E49:E53"/>
    <mergeCell ref="F49:F53"/>
    <mergeCell ref="G49:G53"/>
    <mergeCell ref="H49:H53"/>
    <mergeCell ref="E54:E58"/>
    <mergeCell ref="F54:F58"/>
    <mergeCell ref="G54:G58"/>
    <mergeCell ref="H54:H58"/>
    <mergeCell ref="E61:E65"/>
    <mergeCell ref="F61:F64"/>
    <mergeCell ref="G61:G64"/>
    <mergeCell ref="H61:H64"/>
    <mergeCell ref="E66:E70"/>
    <mergeCell ref="F66:F69"/>
    <mergeCell ref="G66:G69"/>
    <mergeCell ref="H66:H69"/>
    <mergeCell ref="B71:B72"/>
    <mergeCell ref="C71:C72"/>
    <mergeCell ref="E71:E72"/>
    <mergeCell ref="F71:F72"/>
    <mergeCell ref="G71:G72"/>
    <mergeCell ref="H71:H72"/>
    <mergeCell ref="D73:D74"/>
    <mergeCell ref="E73:E74"/>
    <mergeCell ref="F73:F74"/>
    <mergeCell ref="G73:G74"/>
    <mergeCell ref="H73:H74"/>
    <mergeCell ref="B75:B77"/>
    <mergeCell ref="E75:E77"/>
    <mergeCell ref="F75:F77"/>
    <mergeCell ref="G75:G77"/>
    <mergeCell ref="H75:H76"/>
    <mergeCell ref="C75:C77"/>
    <mergeCell ref="B79:B80"/>
    <mergeCell ref="C79:C80"/>
    <mergeCell ref="E79:E83"/>
    <mergeCell ref="F79:F80"/>
    <mergeCell ref="G79:G80"/>
    <mergeCell ref="H79:H80"/>
    <mergeCell ref="B81:B83"/>
    <mergeCell ref="C81:C83"/>
    <mergeCell ref="F81:F83"/>
    <mergeCell ref="G81:G83"/>
    <mergeCell ref="H81:H83"/>
    <mergeCell ref="D79:D80"/>
    <mergeCell ref="D81:D83"/>
    <mergeCell ref="B91:B92"/>
    <mergeCell ref="C91:C92"/>
    <mergeCell ref="F91:F92"/>
    <mergeCell ref="G91:G92"/>
    <mergeCell ref="H91:H92"/>
    <mergeCell ref="C93:C95"/>
    <mergeCell ref="F93:F95"/>
    <mergeCell ref="G93:G95"/>
    <mergeCell ref="H93:H95"/>
    <mergeCell ref="E91:E95"/>
    <mergeCell ref="B93:B95"/>
    <mergeCell ref="B111:B112"/>
    <mergeCell ref="C111:C112"/>
    <mergeCell ref="F111:F112"/>
    <mergeCell ref="G111:G112"/>
    <mergeCell ref="H111:H112"/>
    <mergeCell ref="G121:G123"/>
    <mergeCell ref="H121:H123"/>
    <mergeCell ref="C97:C98"/>
    <mergeCell ref="F97:F98"/>
    <mergeCell ref="G97:G98"/>
    <mergeCell ref="H97:H98"/>
    <mergeCell ref="E97:E101"/>
    <mergeCell ref="B99:B101"/>
    <mergeCell ref="F114:F116"/>
    <mergeCell ref="G114:G116"/>
    <mergeCell ref="H114:H116"/>
    <mergeCell ref="B118:B120"/>
    <mergeCell ref="C118:C120"/>
    <mergeCell ref="F118:F120"/>
    <mergeCell ref="G118:G120"/>
    <mergeCell ref="H118:H120"/>
    <mergeCell ref="B121:B123"/>
    <mergeCell ref="C121:C123"/>
    <mergeCell ref="F121:F123"/>
    <mergeCell ref="F128:F130"/>
    <mergeCell ref="G128:G130"/>
    <mergeCell ref="H128:H130"/>
    <mergeCell ref="F109:F110"/>
    <mergeCell ref="G109:G110"/>
    <mergeCell ref="H109:H110"/>
    <mergeCell ref="H43:H44"/>
    <mergeCell ref="H39:H42"/>
    <mergeCell ref="F17:F18"/>
    <mergeCell ref="G17:G18"/>
    <mergeCell ref="H17:H18"/>
    <mergeCell ref="F103:F104"/>
    <mergeCell ref="G103:G104"/>
    <mergeCell ref="H103:H104"/>
    <mergeCell ref="F105:F107"/>
    <mergeCell ref="G105:G107"/>
    <mergeCell ref="H105:H107"/>
    <mergeCell ref="H46:H48"/>
  </mergeCells>
  <pageMargins left="0.19" right="0.70866141732283472" top="7.874015748031496E-2" bottom="0" header="0.23622047244094491" footer="0.19685039370078741"/>
  <pageSetup paperSize="9" scale="70" orientation="landscape" r:id="rId1"/>
  <ignoredErrors>
    <ignoredError sqref="K124:K140 B15:B18 B20:B27 K117:K121 K108:K114 K4:K10 K35:K44 K24:K32 K15:K22 K48 K46 K50:K101 K12:K14 B4:B14" numberStoredAsText="1"/>
    <ignoredError sqref="B13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06"/>
  <sheetViews>
    <sheetView zoomScaleNormal="100" workbookViewId="0">
      <pane xSplit="3" ySplit="2" topLeftCell="D3" activePane="bottomRight" state="frozen"/>
      <selection activeCell="C2" sqref="C2"/>
      <selection pane="topRight" activeCell="C2" sqref="C2"/>
      <selection pane="bottomLeft" activeCell="C2" sqref="C2"/>
      <selection pane="bottomRight" activeCell="A7" sqref="A7"/>
    </sheetView>
  </sheetViews>
  <sheetFormatPr baseColWidth="10" defaultColWidth="0" defaultRowHeight="14.5" zeroHeight="1" x14ac:dyDescent="0.35"/>
  <cols>
    <col min="1" max="1" width="2.6328125" customWidth="1"/>
    <col min="2" max="2" width="4.36328125" customWidth="1"/>
    <col min="3" max="3" width="28.54296875" customWidth="1"/>
    <col min="4" max="4" width="7.453125" customWidth="1"/>
    <col min="5" max="5" width="11.453125" customWidth="1"/>
    <col min="6" max="6" width="10" customWidth="1"/>
    <col min="7" max="7" width="14.36328125" customWidth="1"/>
    <col min="8" max="8" width="35.6328125" customWidth="1"/>
    <col min="9" max="9" width="64.36328125" customWidth="1"/>
    <col min="10" max="11" width="10" customWidth="1"/>
    <col min="12" max="12" width="56.90625" customWidth="1"/>
    <col min="13" max="13" width="11.453125" customWidth="1"/>
    <col min="14" max="14" width="2.6328125" customWidth="1"/>
    <col min="15" max="15" width="0" hidden="1" customWidth="1"/>
    <col min="16" max="16384" width="11.453125" hidden="1"/>
  </cols>
  <sheetData>
    <row r="1" spans="1:14" x14ac:dyDescent="0.35">
      <c r="A1" s="300"/>
      <c r="B1" s="327"/>
      <c r="C1" s="356"/>
      <c r="D1" s="329"/>
      <c r="E1" s="329"/>
      <c r="F1" s="329"/>
      <c r="G1" s="330"/>
      <c r="H1" s="331"/>
      <c r="I1" s="328"/>
      <c r="J1" s="332"/>
      <c r="K1" s="333"/>
      <c r="L1" s="331"/>
      <c r="M1" s="334"/>
      <c r="N1" s="300"/>
    </row>
    <row r="2" spans="1:14" ht="24" customHeight="1" x14ac:dyDescent="0.35">
      <c r="A2" s="315"/>
      <c r="B2" s="75" t="s">
        <v>0</v>
      </c>
      <c r="C2" s="75" t="s">
        <v>53</v>
      </c>
      <c r="D2" s="75" t="s">
        <v>1</v>
      </c>
      <c r="E2" s="75" t="s">
        <v>2814</v>
      </c>
      <c r="F2" s="75" t="s">
        <v>2815</v>
      </c>
      <c r="G2" s="75" t="s">
        <v>2</v>
      </c>
      <c r="H2" s="75" t="s">
        <v>23</v>
      </c>
      <c r="I2" s="75" t="s">
        <v>2496</v>
      </c>
      <c r="J2" s="274" t="s">
        <v>4895</v>
      </c>
      <c r="K2" s="274" t="s">
        <v>5232</v>
      </c>
      <c r="L2" s="75" t="s">
        <v>2813</v>
      </c>
      <c r="M2" s="75" t="s">
        <v>2751</v>
      </c>
      <c r="N2" s="315"/>
    </row>
    <row r="3" spans="1:14" x14ac:dyDescent="0.35">
      <c r="A3" s="300"/>
      <c r="B3" s="85"/>
      <c r="C3" s="95"/>
      <c r="D3" s="172"/>
      <c r="E3" s="76"/>
      <c r="F3" s="76"/>
      <c r="G3" s="85"/>
      <c r="H3" s="95"/>
      <c r="I3" s="149"/>
      <c r="J3" s="81" t="s">
        <v>171</v>
      </c>
      <c r="K3" s="160" t="s">
        <v>1044</v>
      </c>
      <c r="L3" s="149" t="str">
        <f>VLOOKUP(K3,CódigosRetorno!A:B,2,FALSE)</f>
        <v>El ticket no existe</v>
      </c>
      <c r="M3" s="148" t="s">
        <v>163</v>
      </c>
      <c r="N3" s="300"/>
    </row>
    <row r="4" spans="1:14" x14ac:dyDescent="0.35">
      <c r="A4" s="300"/>
      <c r="B4" s="186" t="s">
        <v>5229</v>
      </c>
      <c r="C4" s="180"/>
      <c r="D4" s="180"/>
      <c r="E4" s="180"/>
      <c r="F4" s="180"/>
      <c r="G4" s="180"/>
      <c r="H4" s="180"/>
      <c r="I4" s="180"/>
      <c r="J4" s="215"/>
      <c r="K4" s="224" t="s">
        <v>163</v>
      </c>
      <c r="L4" s="178" t="str">
        <f>VLOOKUP(K4,CódigosRetorno!A:B,2,FALSE)</f>
        <v>-</v>
      </c>
      <c r="M4" s="180"/>
      <c r="N4" s="300"/>
    </row>
    <row r="5" spans="1:14" ht="24" customHeight="1" x14ac:dyDescent="0.35">
      <c r="A5" s="300"/>
      <c r="B5" s="897">
        <v>1</v>
      </c>
      <c r="C5" s="870" t="s">
        <v>110</v>
      </c>
      <c r="D5" s="897" t="s">
        <v>3</v>
      </c>
      <c r="E5" s="897" t="s">
        <v>4</v>
      </c>
      <c r="F5" s="876" t="s">
        <v>20</v>
      </c>
      <c r="G5" s="934" t="s">
        <v>5238</v>
      </c>
      <c r="H5" s="870" t="s">
        <v>130</v>
      </c>
      <c r="I5" s="151" t="s">
        <v>2853</v>
      </c>
      <c r="J5" s="141" t="s">
        <v>171</v>
      </c>
      <c r="K5" s="158" t="s">
        <v>2264</v>
      </c>
      <c r="L5" s="149" t="str">
        <f>VLOOKUP(K5,CódigosRetorno!$A$2:$B$1577,2,FALSE)</f>
        <v>El XML no contiene el tag o no existe informacion de UBLVersionID</v>
      </c>
      <c r="M5" s="141" t="s">
        <v>163</v>
      </c>
      <c r="N5" s="300"/>
    </row>
    <row r="6" spans="1:14" x14ac:dyDescent="0.35">
      <c r="A6" s="300"/>
      <c r="B6" s="897"/>
      <c r="C6" s="870"/>
      <c r="D6" s="897"/>
      <c r="E6" s="897"/>
      <c r="F6" s="876"/>
      <c r="G6" s="934"/>
      <c r="H6" s="870"/>
      <c r="I6" s="149" t="s">
        <v>2912</v>
      </c>
      <c r="J6" s="141" t="s">
        <v>171</v>
      </c>
      <c r="K6" s="158" t="s">
        <v>2265</v>
      </c>
      <c r="L6" s="149" t="str">
        <f>VLOOKUP(K6,CódigosRetorno!$A$2:$B$1577,2,FALSE)</f>
        <v>UBLVersionID - La versión del UBL no es correcta</v>
      </c>
      <c r="M6" s="141" t="s">
        <v>163</v>
      </c>
      <c r="N6" s="300"/>
    </row>
    <row r="7" spans="1:14" ht="24" customHeight="1" x14ac:dyDescent="0.35">
      <c r="A7" s="300"/>
      <c r="B7" s="141">
        <v>2</v>
      </c>
      <c r="C7" s="149" t="s">
        <v>28</v>
      </c>
      <c r="D7" s="141" t="s">
        <v>3</v>
      </c>
      <c r="E7" s="141" t="s">
        <v>4</v>
      </c>
      <c r="F7" s="148" t="s">
        <v>20</v>
      </c>
      <c r="G7" s="160" t="s">
        <v>5214</v>
      </c>
      <c r="H7" s="151" t="s">
        <v>131</v>
      </c>
      <c r="I7" s="149" t="s">
        <v>2913</v>
      </c>
      <c r="J7" s="141" t="s">
        <v>171</v>
      </c>
      <c r="K7" s="160" t="s">
        <v>2267</v>
      </c>
      <c r="L7" s="149" t="str">
        <f>VLOOKUP(K7,CódigosRetorno!$A$2:$B$1577,2,FALSE)</f>
        <v>CustomizationID - La versión del documento no es la correcta</v>
      </c>
      <c r="M7" s="141" t="s">
        <v>163</v>
      </c>
      <c r="N7" s="300"/>
    </row>
    <row r="8" spans="1:14" x14ac:dyDescent="0.35">
      <c r="A8" s="300"/>
      <c r="B8" s="897">
        <f>B7+1</f>
        <v>3</v>
      </c>
      <c r="C8" s="870" t="s">
        <v>125</v>
      </c>
      <c r="D8" s="889" t="s">
        <v>3</v>
      </c>
      <c r="E8" s="897" t="s">
        <v>4</v>
      </c>
      <c r="F8" s="876" t="s">
        <v>106</v>
      </c>
      <c r="G8" s="934" t="s">
        <v>126</v>
      </c>
      <c r="H8" s="870" t="s">
        <v>127</v>
      </c>
      <c r="I8" s="149" t="s">
        <v>2910</v>
      </c>
      <c r="J8" s="148" t="s">
        <v>171</v>
      </c>
      <c r="K8" s="160" t="s">
        <v>2139</v>
      </c>
      <c r="L8" s="149" t="str">
        <f>VLOOKUP(K8,CódigosRetorno!$A$2:$B$1577,2,FALSE)</f>
        <v>El ID debe coincidir con el nombre del archivo</v>
      </c>
      <c r="M8" s="141" t="s">
        <v>163</v>
      </c>
      <c r="N8" s="300"/>
    </row>
    <row r="9" spans="1:14" x14ac:dyDescent="0.35">
      <c r="A9" s="300"/>
      <c r="B9" s="897"/>
      <c r="C9" s="870"/>
      <c r="D9" s="890"/>
      <c r="E9" s="897"/>
      <c r="F9" s="876"/>
      <c r="G9" s="934"/>
      <c r="H9" s="870"/>
      <c r="I9" s="149" t="s">
        <v>2854</v>
      </c>
      <c r="J9" s="148" t="s">
        <v>171</v>
      </c>
      <c r="K9" s="160" t="s">
        <v>2001</v>
      </c>
      <c r="L9" s="149" t="str">
        <f>VLOOKUP(K9,CódigosRetorno!$A$2:$B$1577,2,FALSE)</f>
        <v>El archivo de comunicacion de baja ya fue presentado anteriormente</v>
      </c>
      <c r="M9" s="141" t="s">
        <v>163</v>
      </c>
      <c r="N9" s="300"/>
    </row>
    <row r="10" spans="1:14" ht="24" customHeight="1" x14ac:dyDescent="0.35">
      <c r="A10" s="300"/>
      <c r="B10" s="897">
        <f>B8+1</f>
        <v>4</v>
      </c>
      <c r="C10" s="870" t="s">
        <v>128</v>
      </c>
      <c r="D10" s="889" t="s">
        <v>3</v>
      </c>
      <c r="E10" s="897" t="s">
        <v>4</v>
      </c>
      <c r="F10" s="876" t="s">
        <v>20</v>
      </c>
      <c r="G10" s="934" t="s">
        <v>21</v>
      </c>
      <c r="H10" s="870" t="s">
        <v>129</v>
      </c>
      <c r="I10" s="149" t="s">
        <v>2911</v>
      </c>
      <c r="J10" s="148" t="s">
        <v>171</v>
      </c>
      <c r="K10" s="160" t="s">
        <v>1978</v>
      </c>
      <c r="L10" s="149" t="str">
        <f>VLOOKUP(K10,CódigosRetorno!$A$2:$B$1577,2,FALSE)</f>
        <v>La fecha de generación del resumen debe ser igual a la fecha consignada en el nombre del archivo</v>
      </c>
      <c r="M10" s="141" t="s">
        <v>163</v>
      </c>
      <c r="N10" s="300"/>
    </row>
    <row r="11" spans="1:14" x14ac:dyDescent="0.35">
      <c r="A11" s="300"/>
      <c r="B11" s="897"/>
      <c r="C11" s="870"/>
      <c r="D11" s="890"/>
      <c r="E11" s="897"/>
      <c r="F11" s="876"/>
      <c r="G11" s="934"/>
      <c r="H11" s="870"/>
      <c r="I11" s="149" t="s">
        <v>2919</v>
      </c>
      <c r="J11" s="148" t="s">
        <v>171</v>
      </c>
      <c r="K11" s="160" t="s">
        <v>2030</v>
      </c>
      <c r="L11" s="149" t="str">
        <f>VLOOKUP(K11,CódigosRetorno!$A$2:$B$1577,2,FALSE)</f>
        <v>La fecha del IssueDate no debe ser mayor a la fecha de recepción</v>
      </c>
      <c r="M11" s="141" t="s">
        <v>163</v>
      </c>
      <c r="N11" s="300"/>
    </row>
    <row r="12" spans="1:14" ht="24" customHeight="1" x14ac:dyDescent="0.35">
      <c r="A12" s="300"/>
      <c r="B12" s="141">
        <f>+B10+1</f>
        <v>5</v>
      </c>
      <c r="C12" s="145" t="s">
        <v>114</v>
      </c>
      <c r="D12" s="141" t="s">
        <v>3</v>
      </c>
      <c r="E12" s="146" t="s">
        <v>4</v>
      </c>
      <c r="F12" s="142" t="s">
        <v>20</v>
      </c>
      <c r="G12" s="154" t="s">
        <v>21</v>
      </c>
      <c r="H12" s="145" t="s">
        <v>115</v>
      </c>
      <c r="I12" s="149" t="s">
        <v>2920</v>
      </c>
      <c r="J12" s="809" t="s">
        <v>171</v>
      </c>
      <c r="K12" s="803" t="s">
        <v>1629</v>
      </c>
      <c r="L12" s="149" t="str">
        <f>VLOOKUP(K12,CódigosRetorno!$A$2:$B$1577,2,FALSE)</f>
        <v>La fecha de generación de la comunicación/resumen debe ser mayor o igual a la fecha de generación/emisión de los documentos</v>
      </c>
      <c r="M12" s="141" t="s">
        <v>163</v>
      </c>
      <c r="N12" s="300"/>
    </row>
    <row r="13" spans="1:14" x14ac:dyDescent="0.35">
      <c r="A13" s="300"/>
      <c r="B13" s="141">
        <f>B12+1</f>
        <v>6</v>
      </c>
      <c r="C13" s="149" t="s">
        <v>39</v>
      </c>
      <c r="D13" s="141" t="s">
        <v>3</v>
      </c>
      <c r="E13" s="141" t="s">
        <v>4</v>
      </c>
      <c r="F13" s="148" t="s">
        <v>22</v>
      </c>
      <c r="G13" s="141" t="s">
        <v>163</v>
      </c>
      <c r="H13" s="149" t="s">
        <v>163</v>
      </c>
      <c r="I13" s="149" t="s">
        <v>3061</v>
      </c>
      <c r="J13" s="158" t="s">
        <v>163</v>
      </c>
      <c r="K13" s="158" t="s">
        <v>163</v>
      </c>
      <c r="L13" s="149" t="str">
        <f>VLOOKUP(K13,CódigosRetorno!$A$2:$B$1577,2,FALSE)</f>
        <v>-</v>
      </c>
      <c r="M13" s="148" t="s">
        <v>163</v>
      </c>
      <c r="N13" s="300"/>
    </row>
    <row r="14" spans="1:14" ht="24" x14ac:dyDescent="0.35">
      <c r="A14" s="300"/>
      <c r="B14" s="897">
        <f>+B13+1</f>
        <v>7</v>
      </c>
      <c r="C14" s="635" t="s">
        <v>6</v>
      </c>
      <c r="D14" s="889" t="s">
        <v>3</v>
      </c>
      <c r="E14" s="897" t="s">
        <v>4</v>
      </c>
      <c r="F14" s="638" t="s">
        <v>7</v>
      </c>
      <c r="G14" s="645"/>
      <c r="H14" s="635" t="s">
        <v>2914</v>
      </c>
      <c r="I14" s="149" t="s">
        <v>2909</v>
      </c>
      <c r="J14" s="148" t="s">
        <v>171</v>
      </c>
      <c r="K14" s="160" t="s">
        <v>2387</v>
      </c>
      <c r="L14" s="149" t="str">
        <f>VLOOKUP(K14,CódigosRetorno!$A$2:$B$1577,2,FALSE)</f>
        <v>Número de RUC del nombre del archivo no coincide con el consignado en el contenido del archivo XML</v>
      </c>
      <c r="M14" s="141" t="s">
        <v>163</v>
      </c>
      <c r="N14" s="300"/>
    </row>
    <row r="15" spans="1:14" x14ac:dyDescent="0.35">
      <c r="A15" s="300"/>
      <c r="B15" s="897"/>
      <c r="C15" s="870" t="s">
        <v>2917</v>
      </c>
      <c r="D15" s="894"/>
      <c r="E15" s="897"/>
      <c r="F15" s="876" t="s">
        <v>10</v>
      </c>
      <c r="G15" s="934" t="s">
        <v>5743</v>
      </c>
      <c r="H15" s="870" t="s">
        <v>2915</v>
      </c>
      <c r="I15" s="100" t="s">
        <v>2853</v>
      </c>
      <c r="J15" s="148" t="s">
        <v>171</v>
      </c>
      <c r="K15" s="160" t="s">
        <v>2048</v>
      </c>
      <c r="L15" s="149" t="str">
        <f>VLOOKUP(K15,CódigosRetorno!$A$2:$B$1577,2,FALSE)</f>
        <v>El XML no contiene el tag AdditionalAccountID del emisor del documento</v>
      </c>
      <c r="M15" s="141" t="s">
        <v>163</v>
      </c>
      <c r="N15" s="300"/>
    </row>
    <row r="16" spans="1:14" x14ac:dyDescent="0.35">
      <c r="A16" s="300"/>
      <c r="B16" s="897"/>
      <c r="C16" s="870"/>
      <c r="D16" s="890"/>
      <c r="E16" s="897"/>
      <c r="F16" s="876"/>
      <c r="G16" s="934"/>
      <c r="H16" s="870"/>
      <c r="I16" s="149" t="s">
        <v>2916</v>
      </c>
      <c r="J16" s="148" t="s">
        <v>171</v>
      </c>
      <c r="K16" s="160" t="s">
        <v>2049</v>
      </c>
      <c r="L16" s="149" t="str">
        <f>VLOOKUP(K16,CódigosRetorno!$A$2:$B$1577,2,FALSE)</f>
        <v>AdditionalAccountID - El dato ingresado no cumple con el estandar</v>
      </c>
      <c r="M16" s="141" t="s">
        <v>163</v>
      </c>
      <c r="N16" s="300"/>
    </row>
    <row r="17" spans="1:14" x14ac:dyDescent="0.35">
      <c r="A17" s="300"/>
      <c r="B17" s="897">
        <f>+B14+1</f>
        <v>8</v>
      </c>
      <c r="C17" s="870" t="s">
        <v>65</v>
      </c>
      <c r="D17" s="889" t="s">
        <v>3</v>
      </c>
      <c r="E17" s="897" t="s">
        <v>4</v>
      </c>
      <c r="F17" s="876" t="s">
        <v>5</v>
      </c>
      <c r="G17" s="934"/>
      <c r="H17" s="870" t="s">
        <v>113</v>
      </c>
      <c r="I17" s="100" t="s">
        <v>2853</v>
      </c>
      <c r="J17" s="148" t="s">
        <v>171</v>
      </c>
      <c r="K17" s="160" t="s">
        <v>779</v>
      </c>
      <c r="L17" s="149" t="str">
        <f>VLOOKUP(K17,CódigosRetorno!$A$2:$B$1577,2,FALSE)</f>
        <v>El XML no contiene el tag RegistrationName del emisor del documento</v>
      </c>
      <c r="M17" s="141" t="s">
        <v>163</v>
      </c>
      <c r="N17" s="300"/>
    </row>
    <row r="18" spans="1:14" ht="36" x14ac:dyDescent="0.35">
      <c r="A18" s="300"/>
      <c r="B18" s="897"/>
      <c r="C18" s="870"/>
      <c r="D18" s="890"/>
      <c r="E18" s="897"/>
      <c r="F18" s="876"/>
      <c r="G18" s="934"/>
      <c r="H18" s="870"/>
      <c r="I18" s="149" t="s">
        <v>6585</v>
      </c>
      <c r="J18" s="148" t="s">
        <v>171</v>
      </c>
      <c r="K18" s="160" t="s">
        <v>780</v>
      </c>
      <c r="L18" s="149" t="str">
        <f>VLOOKUP(K18,CódigosRetorno!$A$2:$B$1577,2,FALSE)</f>
        <v>RegistrationName - El dato ingresado no cumple con el estandar</v>
      </c>
      <c r="M18" s="141" t="s">
        <v>163</v>
      </c>
      <c r="N18" s="300"/>
    </row>
    <row r="19" spans="1:14" x14ac:dyDescent="0.35">
      <c r="A19" s="300"/>
      <c r="B19" s="186" t="s">
        <v>2918</v>
      </c>
      <c r="C19" s="178"/>
      <c r="D19" s="183"/>
      <c r="E19" s="183"/>
      <c r="F19" s="185"/>
      <c r="G19" s="189"/>
      <c r="H19" s="178"/>
      <c r="I19" s="187"/>
      <c r="J19" s="185"/>
      <c r="K19" s="189"/>
      <c r="L19" s="178" t="e">
        <f>VLOOKUP(K19,CódigosRetorno!$A$2:$B$1577,2,FALSE)</f>
        <v>#N/A</v>
      </c>
      <c r="M19" s="183"/>
      <c r="N19" s="300"/>
    </row>
    <row r="20" spans="1:14" ht="24" customHeight="1" x14ac:dyDescent="0.35">
      <c r="A20" s="300"/>
      <c r="B20" s="897">
        <f>+B17+1</f>
        <v>9</v>
      </c>
      <c r="C20" s="870" t="s">
        <v>123</v>
      </c>
      <c r="D20" s="889" t="s">
        <v>97</v>
      </c>
      <c r="E20" s="897" t="s">
        <v>4</v>
      </c>
      <c r="F20" s="876" t="s">
        <v>103</v>
      </c>
      <c r="G20" s="934"/>
      <c r="H20" s="870" t="s">
        <v>124</v>
      </c>
      <c r="I20" s="149" t="s">
        <v>3135</v>
      </c>
      <c r="J20" s="148" t="s">
        <v>171</v>
      </c>
      <c r="K20" s="160" t="s">
        <v>2024</v>
      </c>
      <c r="L20" s="149" t="str">
        <f>VLOOKUP(K20,CódigosRetorno!$A$2:$B$1577,2,FALSE)</f>
        <v>El tag LineID de VoidedDocumentsLine esta vacío</v>
      </c>
      <c r="M20" s="141" t="s">
        <v>163</v>
      </c>
      <c r="N20" s="300"/>
    </row>
    <row r="21" spans="1:14" x14ac:dyDescent="0.35">
      <c r="A21" s="300"/>
      <c r="B21" s="897"/>
      <c r="C21" s="870"/>
      <c r="D21" s="894"/>
      <c r="E21" s="897"/>
      <c r="F21" s="876"/>
      <c r="G21" s="934"/>
      <c r="H21" s="870"/>
      <c r="I21" s="149" t="s">
        <v>2927</v>
      </c>
      <c r="J21" s="148" t="s">
        <v>171</v>
      </c>
      <c r="K21" s="160" t="s">
        <v>2026</v>
      </c>
      <c r="L21" s="149" t="str">
        <f>VLOOKUP(K21,CódigosRetorno!$A$2:$B$1577,2,FALSE)</f>
        <v>LineID - El dato ingresado no cumple con el estandar</v>
      </c>
      <c r="M21" s="141" t="s">
        <v>163</v>
      </c>
      <c r="N21" s="300"/>
    </row>
    <row r="22" spans="1:14" x14ac:dyDescent="0.35">
      <c r="A22" s="300"/>
      <c r="B22" s="897"/>
      <c r="C22" s="870"/>
      <c r="D22" s="894"/>
      <c r="E22" s="897"/>
      <c r="F22" s="876"/>
      <c r="G22" s="934"/>
      <c r="H22" s="870"/>
      <c r="I22" s="149" t="s">
        <v>2921</v>
      </c>
      <c r="J22" s="148" t="s">
        <v>171</v>
      </c>
      <c r="K22" s="160" t="s">
        <v>2025</v>
      </c>
      <c r="L22" s="149" t="str">
        <f>VLOOKUP(K22,CódigosRetorno!$A$2:$B$1577,2,FALSE)</f>
        <v>LineID - El dato ingresado debe ser correlativo mayor a cero</v>
      </c>
      <c r="M22" s="141" t="s">
        <v>163</v>
      </c>
      <c r="N22" s="300"/>
    </row>
    <row r="23" spans="1:14" x14ac:dyDescent="0.35">
      <c r="A23" s="300"/>
      <c r="B23" s="897"/>
      <c r="C23" s="870"/>
      <c r="D23" s="890"/>
      <c r="E23" s="897"/>
      <c r="F23" s="876"/>
      <c r="G23" s="934"/>
      <c r="H23" s="870"/>
      <c r="I23" s="626" t="s">
        <v>6501</v>
      </c>
      <c r="J23" s="621" t="s">
        <v>171</v>
      </c>
      <c r="K23" s="378" t="s">
        <v>1542</v>
      </c>
      <c r="L23" s="149" t="str">
        <f>VLOOKUP(K23,CódigosRetorno!$A$2:$B$1577,2,FALSE)</f>
        <v>El número de ítem no puede estar duplicado.</v>
      </c>
      <c r="M23" s="141" t="s">
        <v>163</v>
      </c>
      <c r="N23" s="300"/>
    </row>
    <row r="24" spans="1:14" x14ac:dyDescent="0.35">
      <c r="A24" s="300"/>
      <c r="B24" s="897">
        <f>+B20+1</f>
        <v>10</v>
      </c>
      <c r="C24" s="870" t="s">
        <v>116</v>
      </c>
      <c r="D24" s="889" t="s">
        <v>97</v>
      </c>
      <c r="E24" s="897" t="s">
        <v>4</v>
      </c>
      <c r="F24" s="876" t="s">
        <v>9</v>
      </c>
      <c r="G24" s="934" t="s">
        <v>5746</v>
      </c>
      <c r="H24" s="870" t="s">
        <v>2922</v>
      </c>
      <c r="I24" s="149" t="s">
        <v>3135</v>
      </c>
      <c r="J24" s="148" t="s">
        <v>171</v>
      </c>
      <c r="K24" s="160" t="s">
        <v>2022</v>
      </c>
      <c r="L24" s="149" t="str">
        <f>VLOOKUP(K24,CódigosRetorno!$A$2:$B$1577,2,FALSE)</f>
        <v>El tag DocumentTypeCode es vacío</v>
      </c>
      <c r="M24" s="141" t="s">
        <v>163</v>
      </c>
      <c r="N24" s="300"/>
    </row>
    <row r="25" spans="1:14" x14ac:dyDescent="0.35">
      <c r="A25" s="300"/>
      <c r="B25" s="897"/>
      <c r="C25" s="870"/>
      <c r="D25" s="890"/>
      <c r="E25" s="897"/>
      <c r="F25" s="876"/>
      <c r="G25" s="934"/>
      <c r="H25" s="870"/>
      <c r="I25" s="801" t="s">
        <v>6850</v>
      </c>
      <c r="J25" s="809" t="s">
        <v>171</v>
      </c>
      <c r="K25" s="803" t="s">
        <v>2023</v>
      </c>
      <c r="L25" s="639" t="str">
        <f>VLOOKUP(K25,CódigosRetorno!$A$2:$B$1577,2,FALSE)</f>
        <v>DocumentTypeCode - El valor del tipo de documento es invalido</v>
      </c>
      <c r="M25" s="636" t="s">
        <v>163</v>
      </c>
      <c r="N25" s="300"/>
    </row>
    <row r="26" spans="1:14" ht="24" customHeight="1" x14ac:dyDescent="0.35">
      <c r="A26" s="300"/>
      <c r="B26" s="889">
        <f>+B24+1</f>
        <v>11</v>
      </c>
      <c r="C26" s="887" t="s">
        <v>117</v>
      </c>
      <c r="D26" s="889" t="s">
        <v>97</v>
      </c>
      <c r="E26" s="889" t="s">
        <v>4</v>
      </c>
      <c r="F26" s="878" t="s">
        <v>40</v>
      </c>
      <c r="G26" s="935"/>
      <c r="H26" s="887" t="s">
        <v>118</v>
      </c>
      <c r="I26" s="149" t="s">
        <v>3135</v>
      </c>
      <c r="J26" s="148" t="s">
        <v>171</v>
      </c>
      <c r="K26" s="160" t="s">
        <v>2020</v>
      </c>
      <c r="L26" s="149" t="str">
        <f>VLOOKUP(K26,CódigosRetorno!$A$2:$B$1577,2,FALSE)</f>
        <v>El tag DocumentSerialID es vacío</v>
      </c>
      <c r="M26" s="141" t="s">
        <v>163</v>
      </c>
      <c r="N26" s="300"/>
    </row>
    <row r="27" spans="1:14" ht="24" x14ac:dyDescent="0.35">
      <c r="A27" s="300"/>
      <c r="B27" s="894"/>
      <c r="C27" s="895"/>
      <c r="D27" s="894"/>
      <c r="E27" s="894"/>
      <c r="F27" s="893"/>
      <c r="G27" s="937"/>
      <c r="H27" s="895"/>
      <c r="I27" s="801" t="s">
        <v>6630</v>
      </c>
      <c r="J27" s="809" t="s">
        <v>171</v>
      </c>
      <c r="K27" s="840" t="s">
        <v>2021</v>
      </c>
      <c r="L27" s="149" t="str">
        <f>VLOOKUP(K27,CódigosRetorno!$A$2:$B$1577,2,FALSE)</f>
        <v>El dato ingresado  no cumple con el patron SERIE</v>
      </c>
      <c r="M27" s="141" t="s">
        <v>163</v>
      </c>
      <c r="N27" s="300"/>
    </row>
    <row r="28" spans="1:14" ht="24" x14ac:dyDescent="0.35">
      <c r="A28" s="300"/>
      <c r="B28" s="894"/>
      <c r="C28" s="895"/>
      <c r="D28" s="894"/>
      <c r="E28" s="894"/>
      <c r="F28" s="893"/>
      <c r="G28" s="937"/>
      <c r="H28" s="895"/>
      <c r="I28" s="647" t="s">
        <v>6631</v>
      </c>
      <c r="J28" s="377" t="s">
        <v>171</v>
      </c>
      <c r="K28" s="378" t="s">
        <v>6633</v>
      </c>
      <c r="L28" s="647" t="str">
        <f>VLOOKUP(K28,CódigosRetorno!$A$2:$B$1577,2,FALSE)</f>
        <v>No puede dar de baja 'Recibos de servicios publicos' por SEE-Desde los sistemas del contribuyente</v>
      </c>
      <c r="M28" s="636" t="s">
        <v>163</v>
      </c>
      <c r="N28" s="300"/>
    </row>
    <row r="29" spans="1:14" ht="36" x14ac:dyDescent="0.35">
      <c r="A29" s="300"/>
      <c r="B29" s="894"/>
      <c r="C29" s="895"/>
      <c r="D29" s="894"/>
      <c r="E29" s="894"/>
      <c r="F29" s="893"/>
      <c r="G29" s="937"/>
      <c r="H29" s="895"/>
      <c r="I29" s="531" t="s">
        <v>6852</v>
      </c>
      <c r="J29" s="689" t="s">
        <v>171</v>
      </c>
      <c r="K29" s="828" t="s">
        <v>2021</v>
      </c>
      <c r="L29" s="149" t="str">
        <f>VLOOKUP(K29,CódigosRetorno!$A$2:$B$1577,2,FALSE)</f>
        <v>El dato ingresado  no cumple con el patron SERIE</v>
      </c>
      <c r="M29" s="141" t="s">
        <v>163</v>
      </c>
      <c r="N29" s="300"/>
    </row>
    <row r="30" spans="1:14" ht="24" x14ac:dyDescent="0.35">
      <c r="A30" s="300"/>
      <c r="B30" s="894"/>
      <c r="C30" s="895"/>
      <c r="D30" s="894"/>
      <c r="E30" s="894"/>
      <c r="F30" s="893"/>
      <c r="G30" s="937"/>
      <c r="H30" s="895"/>
      <c r="I30" s="801" t="s">
        <v>6851</v>
      </c>
      <c r="J30" s="809" t="s">
        <v>171</v>
      </c>
      <c r="K30" s="840" t="s">
        <v>2021</v>
      </c>
      <c r="L30" s="815" t="str">
        <f>VLOOKUP(K30,CódigosRetorno!$A$2:$B$1577,2,FALSE)</f>
        <v>El dato ingresado  no cumple con el patron SERIE</v>
      </c>
      <c r="M30" s="816" t="s">
        <v>163</v>
      </c>
      <c r="N30" s="300"/>
    </row>
    <row r="31" spans="1:14" ht="48" x14ac:dyDescent="0.35">
      <c r="A31" s="300"/>
      <c r="B31" s="894"/>
      <c r="C31" s="895"/>
      <c r="D31" s="894"/>
      <c r="E31" s="894"/>
      <c r="F31" s="893"/>
      <c r="G31" s="937"/>
      <c r="H31" s="895"/>
      <c r="I31" s="149" t="s">
        <v>4766</v>
      </c>
      <c r="J31" s="148" t="s">
        <v>171</v>
      </c>
      <c r="K31" s="77" t="s">
        <v>2021</v>
      </c>
      <c r="L31" s="149" t="str">
        <f>VLOOKUP(K31,CódigosRetorno!$A$2:$B$1577,2,FALSE)</f>
        <v>El dato ingresado  no cumple con el patron SERIE</v>
      </c>
      <c r="M31" s="141" t="s">
        <v>163</v>
      </c>
      <c r="N31" s="300"/>
    </row>
    <row r="32" spans="1:14" ht="24" customHeight="1" x14ac:dyDescent="0.35">
      <c r="A32" s="300"/>
      <c r="B32" s="889">
        <f>+B26+1</f>
        <v>12</v>
      </c>
      <c r="C32" s="887" t="s">
        <v>119</v>
      </c>
      <c r="D32" s="889" t="s">
        <v>97</v>
      </c>
      <c r="E32" s="889" t="s">
        <v>4</v>
      </c>
      <c r="F32" s="878" t="s">
        <v>98</v>
      </c>
      <c r="G32" s="935"/>
      <c r="H32" s="887" t="s">
        <v>120</v>
      </c>
      <c r="I32" s="149" t="s">
        <v>3135</v>
      </c>
      <c r="J32" s="148" t="s">
        <v>171</v>
      </c>
      <c r="K32" s="160" t="s">
        <v>2018</v>
      </c>
      <c r="L32" s="149" t="str">
        <f>VLOOKUP(K32,CódigosRetorno!$A$2:$B$1577,2,FALSE)</f>
        <v>El tag DocumentNumberID esta vacío</v>
      </c>
      <c r="M32" s="141" t="s">
        <v>163</v>
      </c>
      <c r="N32" s="300"/>
    </row>
    <row r="33" spans="1:14" ht="24" x14ac:dyDescent="0.35">
      <c r="A33" s="300"/>
      <c r="B33" s="894"/>
      <c r="C33" s="895"/>
      <c r="D33" s="894"/>
      <c r="E33" s="894"/>
      <c r="F33" s="893"/>
      <c r="G33" s="937"/>
      <c r="H33" s="895"/>
      <c r="I33" s="149" t="s">
        <v>2923</v>
      </c>
      <c r="J33" s="148" t="s">
        <v>171</v>
      </c>
      <c r="K33" s="160" t="s">
        <v>2019</v>
      </c>
      <c r="L33" s="149" t="str">
        <f>VLOOKUP(K33,CódigosRetorno!$A$2:$B$1577,2,FALSE)</f>
        <v>El dato ingresado en DocumentNumberID debe ser numerico y como maximo de 8 digitos</v>
      </c>
      <c r="M33" s="141" t="s">
        <v>163</v>
      </c>
      <c r="N33" s="300"/>
    </row>
    <row r="34" spans="1:14" ht="24" x14ac:dyDescent="0.35">
      <c r="A34" s="300"/>
      <c r="B34" s="894"/>
      <c r="C34" s="895"/>
      <c r="D34" s="894"/>
      <c r="E34" s="894"/>
      <c r="F34" s="893"/>
      <c r="G34" s="937"/>
      <c r="H34" s="895"/>
      <c r="I34" s="627" t="s">
        <v>6502</v>
      </c>
      <c r="J34" s="621" t="s">
        <v>171</v>
      </c>
      <c r="K34" s="378" t="s">
        <v>1976</v>
      </c>
      <c r="L34" s="149" t="str">
        <f>VLOOKUP(K34,CódigosRetorno!$A$2:$B$1577,2,FALSE)</f>
        <v>Los documentos informados en el archivo XML se encuentran duplicados</v>
      </c>
      <c r="M34" s="141" t="s">
        <v>163</v>
      </c>
      <c r="N34" s="300"/>
    </row>
    <row r="35" spans="1:14" ht="36" x14ac:dyDescent="0.35">
      <c r="A35" s="300"/>
      <c r="B35" s="894"/>
      <c r="C35" s="895"/>
      <c r="D35" s="894"/>
      <c r="E35" s="894"/>
      <c r="F35" s="893"/>
      <c r="G35" s="937"/>
      <c r="H35" s="895"/>
      <c r="I35" s="149" t="s">
        <v>6607</v>
      </c>
      <c r="J35" s="402" t="s">
        <v>171</v>
      </c>
      <c r="K35" s="378" t="s">
        <v>2230</v>
      </c>
      <c r="L35" s="149" t="str">
        <f>VLOOKUP(K35,CódigosRetorno!$A$2:$B$1577,2,FALSE)</f>
        <v>Comprobante a dar de baja no se encuentra registrado en SUNAT</v>
      </c>
      <c r="M35" s="148" t="s">
        <v>2925</v>
      </c>
      <c r="N35" s="300"/>
    </row>
    <row r="36" spans="1:14" ht="36" x14ac:dyDescent="0.35">
      <c r="A36" s="300"/>
      <c r="B36" s="894"/>
      <c r="C36" s="895"/>
      <c r="D36" s="894"/>
      <c r="E36" s="894"/>
      <c r="F36" s="893"/>
      <c r="G36" s="937"/>
      <c r="H36" s="895"/>
      <c r="I36" s="801" t="s">
        <v>6853</v>
      </c>
      <c r="J36" s="809" t="s">
        <v>171</v>
      </c>
      <c r="K36" s="803" t="s">
        <v>2230</v>
      </c>
      <c r="L36" s="815" t="str">
        <f>VLOOKUP(K36,CódigosRetorno!$A$2:$B$1577,2,FALSE)</f>
        <v>Comprobante a dar de baja no se encuentra registrado en SUNAT</v>
      </c>
      <c r="M36" s="814" t="s">
        <v>2925</v>
      </c>
      <c r="N36" s="300"/>
    </row>
    <row r="37" spans="1:14" ht="36" x14ac:dyDescent="0.35">
      <c r="A37" s="300"/>
      <c r="B37" s="894"/>
      <c r="C37" s="895"/>
      <c r="D37" s="894"/>
      <c r="E37" s="894"/>
      <c r="F37" s="893"/>
      <c r="G37" s="937"/>
      <c r="H37" s="895"/>
      <c r="I37" s="801" t="s">
        <v>6854</v>
      </c>
      <c r="J37" s="809" t="s">
        <v>171</v>
      </c>
      <c r="K37" s="803" t="s">
        <v>3159</v>
      </c>
      <c r="L37" s="149" t="str">
        <f>VLOOKUP(K37,CódigosRetorno!$A$2:$B$1577,2,FALSE)</f>
        <v>Comprobante de Servicio Publico no se encuenta registrado en sunat</v>
      </c>
      <c r="M37" s="148" t="s">
        <v>2925</v>
      </c>
      <c r="N37" s="300"/>
    </row>
    <row r="38" spans="1:14" ht="36" x14ac:dyDescent="0.35">
      <c r="A38" s="300"/>
      <c r="B38" s="894"/>
      <c r="C38" s="895"/>
      <c r="D38" s="894"/>
      <c r="E38" s="894"/>
      <c r="F38" s="893"/>
      <c r="G38" s="937"/>
      <c r="H38" s="895"/>
      <c r="I38" s="149" t="s">
        <v>6608</v>
      </c>
      <c r="J38" s="148" t="s">
        <v>171</v>
      </c>
      <c r="K38" s="160" t="s">
        <v>1911</v>
      </c>
      <c r="L38" s="149" t="str">
        <f>VLOOKUP(K38,CódigosRetorno!$A$2:$B$1577,2,FALSE)</f>
        <v>El documento a dar de baja se encuentra rechazado</v>
      </c>
      <c r="M38" s="148" t="s">
        <v>2925</v>
      </c>
      <c r="N38" s="300"/>
    </row>
    <row r="39" spans="1:14" ht="36" x14ac:dyDescent="0.35">
      <c r="A39" s="300"/>
      <c r="B39" s="894"/>
      <c r="C39" s="895"/>
      <c r="D39" s="894"/>
      <c r="E39" s="894"/>
      <c r="F39" s="893"/>
      <c r="G39" s="937"/>
      <c r="H39" s="895"/>
      <c r="I39" s="149" t="s">
        <v>6609</v>
      </c>
      <c r="J39" s="148" t="s">
        <v>171</v>
      </c>
      <c r="K39" s="160" t="s">
        <v>2002</v>
      </c>
      <c r="L39" s="149" t="str">
        <f>VLOOKUP(K39,CódigosRetorno!$A$2:$B$1577,2,FALSE)</f>
        <v>Existe documento ya informado anteriormente en una comunicacion de baja</v>
      </c>
      <c r="M39" s="148" t="s">
        <v>2925</v>
      </c>
      <c r="N39" s="300"/>
    </row>
    <row r="40" spans="1:14" ht="48" x14ac:dyDescent="0.35">
      <c r="A40" s="300"/>
      <c r="B40" s="894"/>
      <c r="C40" s="895"/>
      <c r="D40" s="894"/>
      <c r="E40" s="894"/>
      <c r="F40" s="893"/>
      <c r="G40" s="937"/>
      <c r="H40" s="895"/>
      <c r="I40" s="400" t="s">
        <v>6411</v>
      </c>
      <c r="J40" s="401" t="s">
        <v>171</v>
      </c>
      <c r="K40" s="401" t="s">
        <v>3201</v>
      </c>
      <c r="L40" s="568" t="str">
        <f>VLOOKUP(K40,CódigosRetorno!$A$2:$B$1577,2,FALSE)</f>
        <v>El comprobante no puede ser dado de baja por exceder el plazo desde su fecha de recepcion</v>
      </c>
      <c r="M40" s="567" t="s">
        <v>163</v>
      </c>
      <c r="N40" s="300"/>
    </row>
    <row r="41" spans="1:14" ht="36" x14ac:dyDescent="0.35">
      <c r="A41" s="300"/>
      <c r="B41" s="894"/>
      <c r="C41" s="895"/>
      <c r="D41" s="894"/>
      <c r="E41" s="894"/>
      <c r="F41" s="893"/>
      <c r="G41" s="937"/>
      <c r="H41" s="895"/>
      <c r="I41" s="149" t="s">
        <v>4764</v>
      </c>
      <c r="J41" s="148" t="s">
        <v>171</v>
      </c>
      <c r="K41" s="160" t="s">
        <v>1950</v>
      </c>
      <c r="L41" s="149" t="str">
        <f>VLOOKUP(K41,CódigosRetorno!$A$2:$B$1577,2,FALSE)</f>
        <v>Fecha de emision del comprobante no coincide con la fecha de emision consignada en la comunicación</v>
      </c>
      <c r="M41" s="148" t="s">
        <v>2925</v>
      </c>
      <c r="N41" s="300"/>
    </row>
    <row r="42" spans="1:14" ht="36" x14ac:dyDescent="0.35">
      <c r="A42" s="300"/>
      <c r="B42" s="894"/>
      <c r="C42" s="895"/>
      <c r="D42" s="890"/>
      <c r="E42" s="894"/>
      <c r="F42" s="893"/>
      <c r="G42" s="937"/>
      <c r="H42" s="895"/>
      <c r="I42" s="149" t="s">
        <v>4583</v>
      </c>
      <c r="J42" s="148" t="s">
        <v>171</v>
      </c>
      <c r="K42" s="160" t="s">
        <v>1950</v>
      </c>
      <c r="L42" s="149" t="str">
        <f>VLOOKUP(K42,CódigosRetorno!$A$2:$B$1577,2,FALSE)</f>
        <v>Fecha de emision del comprobante no coincide con la fecha de emision consignada en la comunicación</v>
      </c>
      <c r="M42" s="148" t="s">
        <v>2925</v>
      </c>
      <c r="N42" s="300"/>
    </row>
    <row r="43" spans="1:14" ht="24" customHeight="1" x14ac:dyDescent="0.35">
      <c r="A43" s="300"/>
      <c r="B43" s="889">
        <f>+B32+1</f>
        <v>13</v>
      </c>
      <c r="C43" s="903" t="s">
        <v>121</v>
      </c>
      <c r="D43" s="889" t="s">
        <v>97</v>
      </c>
      <c r="E43" s="889" t="s">
        <v>4</v>
      </c>
      <c r="F43" s="878" t="s">
        <v>5</v>
      </c>
      <c r="G43" s="935"/>
      <c r="H43" s="887" t="s">
        <v>122</v>
      </c>
      <c r="I43" s="149" t="s">
        <v>3135</v>
      </c>
      <c r="J43" s="148" t="s">
        <v>171</v>
      </c>
      <c r="K43" s="160" t="s">
        <v>2016</v>
      </c>
      <c r="L43" s="149" t="str">
        <f>VLOOKUP(K43,CódigosRetorno!$A$2:$B$1577,2,FALSE)</f>
        <v>El tag VoidReasonDescription esta vacío</v>
      </c>
      <c r="M43" s="141" t="s">
        <v>163</v>
      </c>
      <c r="N43" s="300"/>
    </row>
    <row r="44" spans="1:14" x14ac:dyDescent="0.35">
      <c r="A44" s="300"/>
      <c r="B44" s="890"/>
      <c r="C44" s="904"/>
      <c r="D44" s="890"/>
      <c r="E44" s="890"/>
      <c r="F44" s="879"/>
      <c r="G44" s="936"/>
      <c r="H44" s="888"/>
      <c r="I44" s="149" t="s">
        <v>6587</v>
      </c>
      <c r="J44" s="148" t="s">
        <v>1072</v>
      </c>
      <c r="K44" s="160" t="s">
        <v>2017</v>
      </c>
      <c r="L44" s="149" t="str">
        <f>VLOOKUP(K44,CódigosRetorno!$A$2:$B$1577,2,FALSE)</f>
        <v>El dato ingresado en VoidReasonDescription debe contener información válida</v>
      </c>
      <c r="M44" s="141" t="s">
        <v>163</v>
      </c>
      <c r="N44" s="300"/>
    </row>
    <row r="45" spans="1:14" x14ac:dyDescent="0.35">
      <c r="A45" s="300"/>
      <c r="B45" s="301"/>
      <c r="C45" s="300"/>
      <c r="D45" s="301"/>
      <c r="E45" s="301"/>
      <c r="F45" s="301"/>
      <c r="G45" s="302"/>
      <c r="H45" s="322"/>
      <c r="I45" s="322"/>
      <c r="J45" s="303"/>
      <c r="K45" s="302"/>
      <c r="L45" s="322"/>
      <c r="M45" s="301"/>
      <c r="N45" s="300"/>
    </row>
    <row r="46" spans="1:14" x14ac:dyDescent="0.35"/>
    <row r="47" spans="1:14" x14ac:dyDescent="0.35"/>
    <row r="48" spans="1:14"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row r="62" hidden="1" x14ac:dyDescent="0.35"/>
    <row r="63" hidden="1" x14ac:dyDescent="0.35"/>
    <row r="64" hidden="1" x14ac:dyDescent="0.35"/>
    <row r="65" hidden="1" x14ac:dyDescent="0.35"/>
    <row r="66" hidden="1" x14ac:dyDescent="0.35"/>
    <row r="67" hidden="1" x14ac:dyDescent="0.35"/>
    <row r="68" hidden="1" x14ac:dyDescent="0.35"/>
    <row r="69" hidden="1" x14ac:dyDescent="0.35"/>
    <row r="70" hidden="1" x14ac:dyDescent="0.35"/>
    <row r="71" hidden="1" x14ac:dyDescent="0.35"/>
    <row r="72" hidden="1" x14ac:dyDescent="0.35"/>
    <row r="73" hidden="1" x14ac:dyDescent="0.35"/>
    <row r="74" hidden="1" x14ac:dyDescent="0.35"/>
    <row r="75" hidden="1" x14ac:dyDescent="0.35"/>
    <row r="76" hidden="1" x14ac:dyDescent="0.35"/>
    <row r="77" hidden="1" x14ac:dyDescent="0.35"/>
    <row r="78" hidden="1" x14ac:dyDescent="0.35"/>
    <row r="79" hidden="1" x14ac:dyDescent="0.35"/>
    <row r="80"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sheetData>
  <mergeCells count="70">
    <mergeCell ref="G26:G31"/>
    <mergeCell ref="D26:D31"/>
    <mergeCell ref="D32:D42"/>
    <mergeCell ref="D43:D44"/>
    <mergeCell ref="B24:B25"/>
    <mergeCell ref="G32:G42"/>
    <mergeCell ref="F26:F31"/>
    <mergeCell ref="C24:C25"/>
    <mergeCell ref="E24:E25"/>
    <mergeCell ref="F24:F25"/>
    <mergeCell ref="G24:G25"/>
    <mergeCell ref="C20:C23"/>
    <mergeCell ref="H32:H42"/>
    <mergeCell ref="G43:G44"/>
    <mergeCell ref="H43:H44"/>
    <mergeCell ref="B26:B31"/>
    <mergeCell ref="E26:E31"/>
    <mergeCell ref="C26:C31"/>
    <mergeCell ref="B32:B42"/>
    <mergeCell ref="C32:C42"/>
    <mergeCell ref="E32:E42"/>
    <mergeCell ref="F32:F42"/>
    <mergeCell ref="B43:B44"/>
    <mergeCell ref="C43:C44"/>
    <mergeCell ref="E43:E44"/>
    <mergeCell ref="F43:F44"/>
    <mergeCell ref="H26:H31"/>
    <mergeCell ref="G5:G6"/>
    <mergeCell ref="B8:B9"/>
    <mergeCell ref="B5:B6"/>
    <mergeCell ref="B14:B16"/>
    <mergeCell ref="C15:C16"/>
    <mergeCell ref="G15:G16"/>
    <mergeCell ref="D8:D9"/>
    <mergeCell ref="D10:D11"/>
    <mergeCell ref="E14:E16"/>
    <mergeCell ref="F15:F16"/>
    <mergeCell ref="D14:D16"/>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s>
  <pageMargins left="0.53" right="0.27559055118110237" top="1.1811023622047245" bottom="0.74803149606299213" header="0.31496062992125984" footer="0.31496062992125984"/>
  <pageSetup paperSize="9" scale="80" orientation="landscape" r:id="rId1"/>
  <ignoredErrors>
    <ignoredError sqref="K3:K11 G6 K41:K44 K37:K39 K13 K15:K24 K26:K27 K29 K31:K35"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61"/>
  <sheetViews>
    <sheetView zoomScaleNormal="100" workbookViewId="0">
      <pane xSplit="3" ySplit="2" topLeftCell="D3" activePane="bottomRight" state="frozen"/>
      <selection activeCell="C2" sqref="C2"/>
      <selection pane="topRight" activeCell="C2" sqref="C2"/>
      <selection pane="bottomLeft" activeCell="C2" sqref="C2"/>
      <selection pane="bottomRight" activeCell="A36" sqref="A36:XFD61"/>
    </sheetView>
  </sheetViews>
  <sheetFormatPr baseColWidth="10" defaultColWidth="0" defaultRowHeight="14.5" zeroHeight="1" x14ac:dyDescent="0.35"/>
  <cols>
    <col min="1" max="1" width="2.6328125" customWidth="1"/>
    <col min="2" max="2" width="4.36328125" customWidth="1"/>
    <col min="3" max="3" width="28.54296875" customWidth="1"/>
    <col min="4" max="4" width="7.453125" customWidth="1"/>
    <col min="5" max="5" width="11.453125" customWidth="1"/>
    <col min="6" max="6" width="10" customWidth="1"/>
    <col min="7" max="7" width="14.36328125" customWidth="1"/>
    <col min="8" max="8" width="35.6328125" customWidth="1"/>
    <col min="9" max="9" width="64.36328125" customWidth="1"/>
    <col min="10" max="11" width="10" customWidth="1"/>
    <col min="12" max="12" width="57.08984375" customWidth="1"/>
    <col min="13" max="13" width="11.453125" customWidth="1"/>
    <col min="14" max="14" width="7.08984375" customWidth="1"/>
    <col min="15" max="17" width="11.453125" hidden="1" customWidth="1"/>
    <col min="18" max="19" width="0" hidden="1" customWidth="1"/>
    <col min="20" max="16384" width="11.453125" hidden="1"/>
  </cols>
  <sheetData>
    <row r="1" spans="1:14" x14ac:dyDescent="0.35">
      <c r="A1" s="300"/>
      <c r="B1" s="358"/>
      <c r="C1" s="328"/>
      <c r="D1" s="329"/>
      <c r="E1" s="329"/>
      <c r="F1" s="329"/>
      <c r="G1" s="330"/>
      <c r="H1" s="331"/>
      <c r="I1" s="328"/>
      <c r="J1" s="332"/>
      <c r="K1" s="333"/>
      <c r="L1" s="331"/>
      <c r="M1" s="334"/>
      <c r="N1" s="300"/>
    </row>
    <row r="2" spans="1:14" ht="24" customHeight="1" x14ac:dyDescent="0.35">
      <c r="A2" s="315"/>
      <c r="B2" s="75" t="s">
        <v>0</v>
      </c>
      <c r="C2" s="75" t="s">
        <v>53</v>
      </c>
      <c r="D2" s="75" t="s">
        <v>1</v>
      </c>
      <c r="E2" s="75" t="s">
        <v>2814</v>
      </c>
      <c r="F2" s="75" t="s">
        <v>2815</v>
      </c>
      <c r="G2" s="75" t="s">
        <v>2</v>
      </c>
      <c r="H2" s="75" t="s">
        <v>23</v>
      </c>
      <c r="I2" s="75" t="s">
        <v>2496</v>
      </c>
      <c r="J2" s="274" t="s">
        <v>4895</v>
      </c>
      <c r="K2" s="274" t="s">
        <v>5232</v>
      </c>
      <c r="L2" s="75" t="s">
        <v>2813</v>
      </c>
      <c r="M2" s="75" t="s">
        <v>2751</v>
      </c>
      <c r="N2" s="315"/>
    </row>
    <row r="3" spans="1:14" x14ac:dyDescent="0.35">
      <c r="A3" s="300"/>
      <c r="B3" s="186" t="s">
        <v>4584</v>
      </c>
      <c r="C3" s="180"/>
      <c r="D3" s="180"/>
      <c r="E3" s="180"/>
      <c r="F3" s="180"/>
      <c r="G3" s="180"/>
      <c r="H3" s="180"/>
      <c r="I3" s="180"/>
      <c r="J3" s="215"/>
      <c r="K3" s="215" t="s">
        <v>163</v>
      </c>
      <c r="L3" s="178" t="str">
        <f>VLOOKUP(K3,CódigosRetorno!A:B,2,FALSE)</f>
        <v>-</v>
      </c>
      <c r="M3" s="180"/>
      <c r="N3" s="300"/>
    </row>
    <row r="4" spans="1:14" ht="24" customHeight="1" x14ac:dyDescent="0.35">
      <c r="A4" s="300"/>
      <c r="B4" s="941">
        <v>1</v>
      </c>
      <c r="C4" s="866" t="s">
        <v>110</v>
      </c>
      <c r="D4" s="941" t="s">
        <v>3</v>
      </c>
      <c r="E4" s="941" t="s">
        <v>4</v>
      </c>
      <c r="F4" s="867" t="s">
        <v>20</v>
      </c>
      <c r="G4" s="942" t="s">
        <v>5238</v>
      </c>
      <c r="H4" s="866" t="s">
        <v>130</v>
      </c>
      <c r="I4" s="169" t="s">
        <v>2853</v>
      </c>
      <c r="J4" s="81" t="s">
        <v>171</v>
      </c>
      <c r="K4" s="82" t="s">
        <v>2264</v>
      </c>
      <c r="L4" s="149" t="str">
        <f>VLOOKUP(K4,CódigosRetorno!$A$2:$B$1577,2,FALSE)</f>
        <v>El XML no contiene el tag o no existe informacion de UBLVersionID</v>
      </c>
      <c r="M4" s="81" t="s">
        <v>163</v>
      </c>
      <c r="N4" s="300"/>
    </row>
    <row r="5" spans="1:14" x14ac:dyDescent="0.35">
      <c r="A5" s="300"/>
      <c r="B5" s="941"/>
      <c r="C5" s="866"/>
      <c r="D5" s="941"/>
      <c r="E5" s="941"/>
      <c r="F5" s="867"/>
      <c r="G5" s="942"/>
      <c r="H5" s="866"/>
      <c r="I5" s="166" t="s">
        <v>2912</v>
      </c>
      <c r="J5" s="81" t="s">
        <v>171</v>
      </c>
      <c r="K5" s="82" t="s">
        <v>2265</v>
      </c>
      <c r="L5" s="149" t="str">
        <f>VLOOKUP(K5,CódigosRetorno!$A$2:$B$1577,2,FALSE)</f>
        <v>UBLVersionID - La versión del UBL no es correcta</v>
      </c>
      <c r="M5" s="81" t="s">
        <v>163</v>
      </c>
      <c r="N5" s="300"/>
    </row>
    <row r="6" spans="1:14" ht="24" customHeight="1" x14ac:dyDescent="0.35">
      <c r="A6" s="300"/>
      <c r="B6" s="81">
        <v>2</v>
      </c>
      <c r="C6" s="166" t="s">
        <v>28</v>
      </c>
      <c r="D6" s="81" t="s">
        <v>3</v>
      </c>
      <c r="E6" s="81" t="s">
        <v>4</v>
      </c>
      <c r="F6" s="165" t="s">
        <v>20</v>
      </c>
      <c r="G6" s="170" t="s">
        <v>5214</v>
      </c>
      <c r="H6" s="169" t="s">
        <v>131</v>
      </c>
      <c r="I6" s="166" t="s">
        <v>2913</v>
      </c>
      <c r="J6" s="81" t="s">
        <v>171</v>
      </c>
      <c r="K6" s="170" t="s">
        <v>2267</v>
      </c>
      <c r="L6" s="149" t="str">
        <f>VLOOKUP(K6,CódigosRetorno!$A$2:$B$1577,2,FALSE)</f>
        <v>CustomizationID - La versión del documento no es la correcta</v>
      </c>
      <c r="M6" s="81" t="s">
        <v>163</v>
      </c>
      <c r="N6" s="300"/>
    </row>
    <row r="7" spans="1:14" x14ac:dyDescent="0.35">
      <c r="A7" s="300"/>
      <c r="B7" s="941">
        <f>B6+1</f>
        <v>3</v>
      </c>
      <c r="C7" s="866" t="s">
        <v>125</v>
      </c>
      <c r="D7" s="874" t="s">
        <v>3</v>
      </c>
      <c r="E7" s="941" t="s">
        <v>4</v>
      </c>
      <c r="F7" s="867" t="s">
        <v>106</v>
      </c>
      <c r="G7" s="943" t="s">
        <v>5653</v>
      </c>
      <c r="H7" s="866" t="s">
        <v>127</v>
      </c>
      <c r="I7" s="166" t="s">
        <v>2910</v>
      </c>
      <c r="J7" s="165" t="s">
        <v>171</v>
      </c>
      <c r="K7" s="170" t="s">
        <v>2139</v>
      </c>
      <c r="L7" s="149" t="str">
        <f>VLOOKUP(K7,CódigosRetorno!$A$2:$B$1577,2,FALSE)</f>
        <v>El ID debe coincidir con el nombre del archivo</v>
      </c>
      <c r="M7" s="81" t="s">
        <v>163</v>
      </c>
      <c r="N7" s="300"/>
    </row>
    <row r="8" spans="1:14" x14ac:dyDescent="0.35">
      <c r="A8" s="300"/>
      <c r="B8" s="941"/>
      <c r="C8" s="866"/>
      <c r="D8" s="875"/>
      <c r="E8" s="941"/>
      <c r="F8" s="867"/>
      <c r="G8" s="943"/>
      <c r="H8" s="866"/>
      <c r="I8" s="166" t="s">
        <v>2854</v>
      </c>
      <c r="J8" s="842" t="s">
        <v>171</v>
      </c>
      <c r="K8" s="844" t="s">
        <v>2135</v>
      </c>
      <c r="L8" s="149" t="str">
        <f>VLOOKUP(K8,CódigosRetorno!$A$2:$B$1577,2,FALSE)</f>
        <v>El archivo ya fue presentado anteriormente</v>
      </c>
      <c r="M8" s="81" t="s">
        <v>163</v>
      </c>
      <c r="N8" s="300"/>
    </row>
    <row r="9" spans="1:14" ht="24" customHeight="1" x14ac:dyDescent="0.35">
      <c r="A9" s="300"/>
      <c r="B9" s="941">
        <f>B7+1</f>
        <v>4</v>
      </c>
      <c r="C9" s="866" t="s">
        <v>128</v>
      </c>
      <c r="D9" s="874" t="s">
        <v>3</v>
      </c>
      <c r="E9" s="941" t="s">
        <v>4</v>
      </c>
      <c r="F9" s="867" t="s">
        <v>20</v>
      </c>
      <c r="G9" s="942" t="s">
        <v>21</v>
      </c>
      <c r="H9" s="866" t="s">
        <v>129</v>
      </c>
      <c r="I9" s="166" t="s">
        <v>2911</v>
      </c>
      <c r="J9" s="165" t="s">
        <v>171</v>
      </c>
      <c r="K9" s="82" t="s">
        <v>1978</v>
      </c>
      <c r="L9" s="149" t="str">
        <f>VLOOKUP(K9,CódigosRetorno!$A$2:$B$1577,2,FALSE)</f>
        <v>La fecha de generación del resumen debe ser igual a la fecha consignada en el nombre del archivo</v>
      </c>
      <c r="M9" s="88"/>
      <c r="N9" s="300"/>
    </row>
    <row r="10" spans="1:14" x14ac:dyDescent="0.35">
      <c r="A10" s="300"/>
      <c r="B10" s="941"/>
      <c r="C10" s="866"/>
      <c r="D10" s="875"/>
      <c r="E10" s="941"/>
      <c r="F10" s="867"/>
      <c r="G10" s="942"/>
      <c r="H10" s="866"/>
      <c r="I10" s="166" t="s">
        <v>2919</v>
      </c>
      <c r="J10" s="165" t="s">
        <v>171</v>
      </c>
      <c r="K10" s="170" t="s">
        <v>2030</v>
      </c>
      <c r="L10" s="149" t="str">
        <f>VLOOKUP(K10,CódigosRetorno!$A$2:$B$1577,2,FALSE)</f>
        <v>La fecha del IssueDate no debe ser mayor a la fecha de recepción</v>
      </c>
      <c r="M10" s="81" t="s">
        <v>163</v>
      </c>
      <c r="N10" s="300"/>
    </row>
    <row r="11" spans="1:14" ht="24" customHeight="1" x14ac:dyDescent="0.35">
      <c r="A11" s="300"/>
      <c r="B11" s="81">
        <f>+B9+1</f>
        <v>5</v>
      </c>
      <c r="C11" s="167" t="s">
        <v>114</v>
      </c>
      <c r="D11" s="81" t="s">
        <v>3</v>
      </c>
      <c r="E11" s="168" t="s">
        <v>4</v>
      </c>
      <c r="F11" s="164" t="s">
        <v>20</v>
      </c>
      <c r="G11" s="171" t="s">
        <v>21</v>
      </c>
      <c r="H11" s="145" t="s">
        <v>115</v>
      </c>
      <c r="I11" s="166" t="s">
        <v>2920</v>
      </c>
      <c r="J11" s="680" t="s">
        <v>171</v>
      </c>
      <c r="K11" s="845" t="s">
        <v>1629</v>
      </c>
      <c r="L11" s="149" t="str">
        <f>VLOOKUP(K11,CódigosRetorno!$A$2:$B$1577,2,FALSE)</f>
        <v>La fecha de generación de la comunicación/resumen debe ser mayor o igual a la fecha de generación/emisión de los documentos</v>
      </c>
      <c r="M11" s="81" t="s">
        <v>163</v>
      </c>
      <c r="N11" s="300"/>
    </row>
    <row r="12" spans="1:14" x14ac:dyDescent="0.35">
      <c r="A12" s="300"/>
      <c r="B12" s="81">
        <f>B11+1</f>
        <v>6</v>
      </c>
      <c r="C12" s="149" t="s">
        <v>39</v>
      </c>
      <c r="D12" s="141" t="s">
        <v>3</v>
      </c>
      <c r="E12" s="141" t="s">
        <v>4</v>
      </c>
      <c r="F12" s="148" t="s">
        <v>22</v>
      </c>
      <c r="G12" s="141" t="s">
        <v>163</v>
      </c>
      <c r="H12" s="149" t="s">
        <v>163</v>
      </c>
      <c r="I12" s="149" t="s">
        <v>3060</v>
      </c>
      <c r="J12" s="82" t="s">
        <v>163</v>
      </c>
      <c r="K12" s="82" t="s">
        <v>163</v>
      </c>
      <c r="L12" s="149" t="str">
        <f>VLOOKUP(K12,CódigosRetorno!$A$2:$B$1577,2,FALSE)</f>
        <v>-</v>
      </c>
      <c r="M12" s="148" t="s">
        <v>163</v>
      </c>
      <c r="N12" s="300"/>
    </row>
    <row r="13" spans="1:14" ht="24" x14ac:dyDescent="0.35">
      <c r="A13" s="300"/>
      <c r="B13" s="941">
        <f>+B12+1</f>
        <v>7</v>
      </c>
      <c r="C13" s="166" t="s">
        <v>6</v>
      </c>
      <c r="D13" s="874" t="s">
        <v>3</v>
      </c>
      <c r="E13" s="941" t="s">
        <v>4</v>
      </c>
      <c r="F13" s="165" t="s">
        <v>7</v>
      </c>
      <c r="G13" s="170"/>
      <c r="H13" s="166" t="s">
        <v>2914</v>
      </c>
      <c r="I13" s="166" t="s">
        <v>2909</v>
      </c>
      <c r="J13" s="165" t="s">
        <v>171</v>
      </c>
      <c r="K13" s="82" t="s">
        <v>1000</v>
      </c>
      <c r="L13" s="149" t="str">
        <f>VLOOKUP(K13,CódigosRetorno!$A$2:$B$1577,2,FALSE)</f>
        <v>El RUC del archivo no corresponde al RUC del usuario o el proveedor no esta autorizado a enviar comprobantes del contribuyente</v>
      </c>
      <c r="M13" s="81" t="s">
        <v>163</v>
      </c>
      <c r="N13" s="300"/>
    </row>
    <row r="14" spans="1:14" x14ac:dyDescent="0.35">
      <c r="A14" s="300"/>
      <c r="B14" s="941"/>
      <c r="C14" s="866" t="s">
        <v>2917</v>
      </c>
      <c r="D14" s="940"/>
      <c r="E14" s="941"/>
      <c r="F14" s="867" t="s">
        <v>10</v>
      </c>
      <c r="G14" s="942" t="s">
        <v>5743</v>
      </c>
      <c r="H14" s="866" t="s">
        <v>2915</v>
      </c>
      <c r="I14" s="88" t="s">
        <v>2501</v>
      </c>
      <c r="J14" s="165" t="s">
        <v>171</v>
      </c>
      <c r="K14" s="170" t="s">
        <v>2048</v>
      </c>
      <c r="L14" s="149" t="str">
        <f>VLOOKUP(K14,CódigosRetorno!$A$2:$B$1577,2,FALSE)</f>
        <v>El XML no contiene el tag AdditionalAccountID del emisor del documento</v>
      </c>
      <c r="M14" s="81" t="s">
        <v>163</v>
      </c>
      <c r="N14" s="300"/>
    </row>
    <row r="15" spans="1:14" x14ac:dyDescent="0.35">
      <c r="A15" s="300"/>
      <c r="B15" s="941"/>
      <c r="C15" s="866"/>
      <c r="D15" s="875"/>
      <c r="E15" s="941"/>
      <c r="F15" s="867"/>
      <c r="G15" s="942"/>
      <c r="H15" s="866"/>
      <c r="I15" s="166" t="s">
        <v>2916</v>
      </c>
      <c r="J15" s="165" t="s">
        <v>171</v>
      </c>
      <c r="K15" s="170" t="s">
        <v>2049</v>
      </c>
      <c r="L15" s="149" t="str">
        <f>VLOOKUP(K15,CódigosRetorno!$A$2:$B$1577,2,FALSE)</f>
        <v>AdditionalAccountID - El dato ingresado no cumple con el estandar</v>
      </c>
      <c r="M15" s="81" t="s">
        <v>163</v>
      </c>
      <c r="N15" s="300"/>
    </row>
    <row r="16" spans="1:14" ht="36" customHeight="1" x14ac:dyDescent="0.35">
      <c r="A16" s="300"/>
      <c r="B16" s="941">
        <f>+B13+1</f>
        <v>8</v>
      </c>
      <c r="C16" s="866" t="s">
        <v>65</v>
      </c>
      <c r="D16" s="874" t="s">
        <v>3</v>
      </c>
      <c r="E16" s="941" t="s">
        <v>4</v>
      </c>
      <c r="F16" s="867" t="s">
        <v>5</v>
      </c>
      <c r="G16" s="942"/>
      <c r="H16" s="866" t="s">
        <v>113</v>
      </c>
      <c r="I16" s="88" t="s">
        <v>2853</v>
      </c>
      <c r="J16" s="165" t="s">
        <v>171</v>
      </c>
      <c r="K16" s="170" t="s">
        <v>779</v>
      </c>
      <c r="L16" s="149" t="str">
        <f>VLOOKUP(K16,CódigosRetorno!$A$2:$B$1577,2,FALSE)</f>
        <v>El XML no contiene el tag RegistrationName del emisor del documento</v>
      </c>
      <c r="M16" s="81" t="s">
        <v>163</v>
      </c>
      <c r="N16" s="300"/>
    </row>
    <row r="17" spans="1:14" ht="36" x14ac:dyDescent="0.35">
      <c r="A17" s="300"/>
      <c r="B17" s="941"/>
      <c r="C17" s="866"/>
      <c r="D17" s="875"/>
      <c r="E17" s="941"/>
      <c r="F17" s="867"/>
      <c r="G17" s="942"/>
      <c r="H17" s="866"/>
      <c r="I17" s="841" t="s">
        <v>6585</v>
      </c>
      <c r="J17" s="842" t="s">
        <v>171</v>
      </c>
      <c r="K17" s="843" t="s">
        <v>780</v>
      </c>
      <c r="L17" s="149" t="str">
        <f>VLOOKUP(K17,CódigosRetorno!$A$2:$B$1577,2,FALSE)</f>
        <v>RegistrationName - El dato ingresado no cumple con el estandar</v>
      </c>
      <c r="M17" s="81" t="s">
        <v>163</v>
      </c>
      <c r="N17" s="300"/>
    </row>
    <row r="18" spans="1:14" x14ac:dyDescent="0.35">
      <c r="A18" s="300"/>
      <c r="B18" s="203" t="s">
        <v>2918</v>
      </c>
      <c r="C18" s="193"/>
      <c r="D18" s="194"/>
      <c r="E18" s="194"/>
      <c r="F18" s="205"/>
      <c r="G18" s="225"/>
      <c r="H18" s="193"/>
      <c r="I18" s="226"/>
      <c r="J18" s="205"/>
      <c r="K18" s="225" t="s">
        <v>163</v>
      </c>
      <c r="L18" s="178" t="str">
        <f>VLOOKUP(K18,CódigosRetorno!$A$2:$B$1577,2,FALSE)</f>
        <v>-</v>
      </c>
      <c r="M18" s="194"/>
      <c r="N18" s="300"/>
    </row>
    <row r="19" spans="1:14" ht="24" customHeight="1" x14ac:dyDescent="0.35">
      <c r="A19" s="300"/>
      <c r="B19" s="941">
        <f>+B16+1</f>
        <v>9</v>
      </c>
      <c r="C19" s="866" t="s">
        <v>123</v>
      </c>
      <c r="D19" s="874" t="s">
        <v>97</v>
      </c>
      <c r="E19" s="941" t="s">
        <v>4</v>
      </c>
      <c r="F19" s="867" t="s">
        <v>103</v>
      </c>
      <c r="G19" s="942"/>
      <c r="H19" s="866" t="s">
        <v>124</v>
      </c>
      <c r="I19" s="169" t="s">
        <v>3084</v>
      </c>
      <c r="J19" s="165" t="s">
        <v>171</v>
      </c>
      <c r="K19" s="170" t="s">
        <v>2024</v>
      </c>
      <c r="L19" s="149" t="str">
        <f>VLOOKUP(K19,CódigosRetorno!$A$2:$B$1577,2,FALSE)</f>
        <v>El tag LineID de VoidedDocumentsLine esta vacío</v>
      </c>
      <c r="M19" s="81" t="s">
        <v>163</v>
      </c>
      <c r="N19" s="300"/>
    </row>
    <row r="20" spans="1:14" x14ac:dyDescent="0.35">
      <c r="A20" s="300"/>
      <c r="B20" s="941"/>
      <c r="C20" s="866"/>
      <c r="D20" s="940"/>
      <c r="E20" s="941"/>
      <c r="F20" s="867"/>
      <c r="G20" s="942"/>
      <c r="H20" s="866"/>
      <c r="I20" s="166" t="s">
        <v>3125</v>
      </c>
      <c r="J20" s="165" t="s">
        <v>171</v>
      </c>
      <c r="K20" s="170" t="s">
        <v>2026</v>
      </c>
      <c r="L20" s="149" t="str">
        <f>VLOOKUP(K20,CódigosRetorno!$A$2:$B$1577,2,FALSE)</f>
        <v>LineID - El dato ingresado no cumple con el estandar</v>
      </c>
      <c r="M20" s="81" t="s">
        <v>163</v>
      </c>
      <c r="N20" s="300"/>
    </row>
    <row r="21" spans="1:14" x14ac:dyDescent="0.35">
      <c r="A21" s="300"/>
      <c r="B21" s="941"/>
      <c r="C21" s="866"/>
      <c r="D21" s="940"/>
      <c r="E21" s="941"/>
      <c r="F21" s="867"/>
      <c r="G21" s="942"/>
      <c r="H21" s="866"/>
      <c r="I21" s="166" t="s">
        <v>2921</v>
      </c>
      <c r="J21" s="165" t="s">
        <v>171</v>
      </c>
      <c r="K21" s="170" t="s">
        <v>2025</v>
      </c>
      <c r="L21" s="149" t="str">
        <f>VLOOKUP(K21,CódigosRetorno!$A$2:$B$1577,2,FALSE)</f>
        <v>LineID - El dato ingresado debe ser correlativo mayor a cero</v>
      </c>
      <c r="M21" s="81" t="s">
        <v>163</v>
      </c>
      <c r="N21" s="300"/>
    </row>
    <row r="22" spans="1:14" x14ac:dyDescent="0.35">
      <c r="A22" s="300"/>
      <c r="B22" s="941"/>
      <c r="C22" s="866"/>
      <c r="D22" s="875"/>
      <c r="E22" s="941"/>
      <c r="F22" s="867"/>
      <c r="G22" s="942"/>
      <c r="H22" s="866"/>
      <c r="I22" s="626" t="s">
        <v>6501</v>
      </c>
      <c r="J22" s="387" t="s">
        <v>171</v>
      </c>
      <c r="K22" s="388" t="s">
        <v>1542</v>
      </c>
      <c r="L22" s="149" t="str">
        <f>VLOOKUP(K22,CódigosRetorno!$A$2:$B$1577,2,FALSE)</f>
        <v>El número de ítem no puede estar duplicado.</v>
      </c>
      <c r="M22" s="81" t="s">
        <v>163</v>
      </c>
      <c r="N22" s="300"/>
    </row>
    <row r="23" spans="1:14" ht="24" customHeight="1" x14ac:dyDescent="0.35">
      <c r="A23" s="300"/>
      <c r="B23" s="941">
        <f>+B19+1</f>
        <v>10</v>
      </c>
      <c r="C23" s="866" t="s">
        <v>116</v>
      </c>
      <c r="D23" s="874" t="s">
        <v>97</v>
      </c>
      <c r="E23" s="941" t="s">
        <v>4</v>
      </c>
      <c r="F23" s="867" t="s">
        <v>9</v>
      </c>
      <c r="G23" s="942" t="s">
        <v>5746</v>
      </c>
      <c r="H23" s="866" t="s">
        <v>2922</v>
      </c>
      <c r="I23" s="169" t="s">
        <v>3084</v>
      </c>
      <c r="J23" s="165" t="s">
        <v>171</v>
      </c>
      <c r="K23" s="170" t="s">
        <v>2022</v>
      </c>
      <c r="L23" s="149" t="str">
        <f>VLOOKUP(K23,CódigosRetorno!$A$2:$B$1577,2,FALSE)</f>
        <v>El tag DocumentTypeCode es vacío</v>
      </c>
      <c r="M23" s="81" t="s">
        <v>163</v>
      </c>
      <c r="N23" s="300"/>
    </row>
    <row r="24" spans="1:14" x14ac:dyDescent="0.35">
      <c r="A24" s="300"/>
      <c r="B24" s="941"/>
      <c r="C24" s="866"/>
      <c r="D24" s="875"/>
      <c r="E24" s="941"/>
      <c r="F24" s="867"/>
      <c r="G24" s="942"/>
      <c r="H24" s="866"/>
      <c r="I24" s="166" t="s">
        <v>2928</v>
      </c>
      <c r="J24" s="165" t="s">
        <v>171</v>
      </c>
      <c r="K24" s="170" t="s">
        <v>2023</v>
      </c>
      <c r="L24" s="149" t="str">
        <f>VLOOKUP(K24,CódigosRetorno!$A$2:$B$1577,2,FALSE)</f>
        <v>DocumentTypeCode - El valor del tipo de documento es invalido</v>
      </c>
      <c r="M24" s="81" t="s">
        <v>163</v>
      </c>
      <c r="N24" s="300"/>
    </row>
    <row r="25" spans="1:14" ht="24" customHeight="1" x14ac:dyDescent="0.35">
      <c r="A25" s="300"/>
      <c r="B25" s="874">
        <f>+B23+1</f>
        <v>11</v>
      </c>
      <c r="C25" s="880" t="s">
        <v>117</v>
      </c>
      <c r="D25" s="874" t="s">
        <v>97</v>
      </c>
      <c r="E25" s="874" t="s">
        <v>4</v>
      </c>
      <c r="F25" s="868" t="s">
        <v>40</v>
      </c>
      <c r="G25" s="938"/>
      <c r="H25" s="880" t="s">
        <v>118</v>
      </c>
      <c r="I25" s="169" t="s">
        <v>3084</v>
      </c>
      <c r="J25" s="165" t="s">
        <v>171</v>
      </c>
      <c r="K25" s="170" t="s">
        <v>2020</v>
      </c>
      <c r="L25" s="149" t="str">
        <f>VLOOKUP(K25,CódigosRetorno!$A$2:$B$1577,2,FALSE)</f>
        <v>El tag DocumentSerialID es vacío</v>
      </c>
      <c r="M25" s="81" t="s">
        <v>163</v>
      </c>
      <c r="N25" s="300"/>
    </row>
    <row r="26" spans="1:14" ht="36" x14ac:dyDescent="0.35">
      <c r="A26" s="300"/>
      <c r="B26" s="940"/>
      <c r="C26" s="884"/>
      <c r="D26" s="940"/>
      <c r="E26" s="940"/>
      <c r="F26" s="871"/>
      <c r="G26" s="939"/>
      <c r="H26" s="884"/>
      <c r="I26" s="166" t="s">
        <v>4767</v>
      </c>
      <c r="J26" s="165" t="s">
        <v>171</v>
      </c>
      <c r="K26" s="170" t="s">
        <v>1625</v>
      </c>
      <c r="L26" s="149" t="str">
        <f>VLOOKUP(K26,CódigosRetorno!$A$2:$B$1577,2,FALSE)</f>
        <v>El dato ingresado  no cumple con el formato de DocumentSerialID, para DocumentTypeCode con valor 20.</v>
      </c>
      <c r="M26" s="81"/>
      <c r="N26" s="300"/>
    </row>
    <row r="27" spans="1:14" ht="36" x14ac:dyDescent="0.35">
      <c r="A27" s="300"/>
      <c r="B27" s="940"/>
      <c r="C27" s="884"/>
      <c r="D27" s="875"/>
      <c r="E27" s="940"/>
      <c r="F27" s="871"/>
      <c r="G27" s="939"/>
      <c r="H27" s="884"/>
      <c r="I27" s="166" t="s">
        <v>4768</v>
      </c>
      <c r="J27" s="165" t="s">
        <v>171</v>
      </c>
      <c r="K27" s="170" t="s">
        <v>1624</v>
      </c>
      <c r="L27" s="149" t="str">
        <f>VLOOKUP(K27,CódigosRetorno!$A$2:$B$1577,2,FALSE)</f>
        <v>El dato ingresado  no cumple con el formato de DocumentSerialID, para DocumentTypeCode con valor 40.</v>
      </c>
      <c r="M27" s="81"/>
      <c r="N27" s="300"/>
    </row>
    <row r="28" spans="1:14" ht="24" customHeight="1" x14ac:dyDescent="0.35">
      <c r="A28" s="300"/>
      <c r="B28" s="874">
        <f>+B25+1</f>
        <v>12</v>
      </c>
      <c r="C28" s="880" t="s">
        <v>119</v>
      </c>
      <c r="D28" s="874" t="s">
        <v>97</v>
      </c>
      <c r="E28" s="874" t="s">
        <v>4</v>
      </c>
      <c r="F28" s="868" t="s">
        <v>98</v>
      </c>
      <c r="G28" s="938"/>
      <c r="H28" s="880" t="s">
        <v>120</v>
      </c>
      <c r="I28" s="169" t="s">
        <v>3084</v>
      </c>
      <c r="J28" s="165" t="s">
        <v>171</v>
      </c>
      <c r="K28" s="170" t="s">
        <v>2018</v>
      </c>
      <c r="L28" s="149" t="str">
        <f>VLOOKUP(K28,CódigosRetorno!$A$2:$B$1577,2,FALSE)</f>
        <v>El tag DocumentNumberID esta vacío</v>
      </c>
      <c r="M28" s="81" t="s">
        <v>163</v>
      </c>
      <c r="N28" s="300"/>
    </row>
    <row r="29" spans="1:14" ht="24" x14ac:dyDescent="0.35">
      <c r="A29" s="300"/>
      <c r="B29" s="940"/>
      <c r="C29" s="884"/>
      <c r="D29" s="940"/>
      <c r="E29" s="940"/>
      <c r="F29" s="871"/>
      <c r="G29" s="939"/>
      <c r="H29" s="884"/>
      <c r="I29" s="166" t="s">
        <v>2923</v>
      </c>
      <c r="J29" s="165" t="s">
        <v>171</v>
      </c>
      <c r="K29" s="170" t="s">
        <v>2019</v>
      </c>
      <c r="L29" s="149" t="str">
        <f>VLOOKUP(K29,CódigosRetorno!$A$2:$B$1577,2,FALSE)</f>
        <v>El dato ingresado en DocumentNumberID debe ser numerico y como maximo de 8 digitos</v>
      </c>
      <c r="M29" s="81" t="s">
        <v>163</v>
      </c>
      <c r="N29" s="300"/>
    </row>
    <row r="30" spans="1:14" ht="24" x14ac:dyDescent="0.35">
      <c r="A30" s="300"/>
      <c r="B30" s="940"/>
      <c r="C30" s="884"/>
      <c r="D30" s="940"/>
      <c r="E30" s="940"/>
      <c r="F30" s="871"/>
      <c r="G30" s="939"/>
      <c r="H30" s="884"/>
      <c r="I30" s="652" t="s">
        <v>6502</v>
      </c>
      <c r="J30" s="387" t="s">
        <v>171</v>
      </c>
      <c r="K30" s="388" t="s">
        <v>1976</v>
      </c>
      <c r="L30" s="149" t="str">
        <f>VLOOKUP(K30,CódigosRetorno!$A$2:$B$1577,2,FALSE)</f>
        <v>Los documentos informados en el archivo XML se encuentran duplicados</v>
      </c>
      <c r="M30" s="81" t="s">
        <v>163</v>
      </c>
      <c r="N30" s="300"/>
    </row>
    <row r="31" spans="1:14" ht="36" x14ac:dyDescent="0.35">
      <c r="A31" s="300"/>
      <c r="B31" s="940"/>
      <c r="C31" s="884"/>
      <c r="D31" s="940"/>
      <c r="E31" s="940"/>
      <c r="F31" s="871"/>
      <c r="G31" s="939"/>
      <c r="H31" s="884"/>
      <c r="I31" s="166" t="s">
        <v>2926</v>
      </c>
      <c r="J31" s="165" t="s">
        <v>171</v>
      </c>
      <c r="K31" s="170" t="s">
        <v>1544</v>
      </c>
      <c r="L31" s="149" t="str">
        <f>VLOOKUP(K31,CódigosRetorno!$A$2:$B$1577,2,FALSE)</f>
        <v>El comprobante que desea revertir no existe.</v>
      </c>
      <c r="M31" s="165" t="s">
        <v>2925</v>
      </c>
      <c r="N31" s="300"/>
    </row>
    <row r="32" spans="1:14" ht="36" x14ac:dyDescent="0.35">
      <c r="A32" s="300"/>
      <c r="B32" s="940"/>
      <c r="C32" s="884"/>
      <c r="D32" s="875"/>
      <c r="E32" s="940"/>
      <c r="F32" s="871"/>
      <c r="G32" s="939"/>
      <c r="H32" s="884"/>
      <c r="I32" s="166" t="s">
        <v>2924</v>
      </c>
      <c r="J32" s="165" t="s">
        <v>171</v>
      </c>
      <c r="K32" s="170" t="s">
        <v>1543</v>
      </c>
      <c r="L32" s="149" t="str">
        <f>VLOOKUP(K32,CódigosRetorno!$A$2:$B$1577,2,FALSE)</f>
        <v>El comprobante fue informado previamente en una reversión.</v>
      </c>
      <c r="M32" s="165" t="s">
        <v>2925</v>
      </c>
      <c r="N32" s="300"/>
    </row>
    <row r="33" spans="1:14" ht="24" customHeight="1" x14ac:dyDescent="0.35">
      <c r="A33" s="300"/>
      <c r="B33" s="874">
        <f>+B28+1</f>
        <v>13</v>
      </c>
      <c r="C33" s="885" t="s">
        <v>121</v>
      </c>
      <c r="D33" s="874" t="s">
        <v>97</v>
      </c>
      <c r="E33" s="874" t="s">
        <v>4</v>
      </c>
      <c r="F33" s="868" t="s">
        <v>5</v>
      </c>
      <c r="G33" s="938"/>
      <c r="H33" s="880" t="s">
        <v>122</v>
      </c>
      <c r="I33" s="169" t="s">
        <v>3084</v>
      </c>
      <c r="J33" s="165" t="s">
        <v>171</v>
      </c>
      <c r="K33" s="170" t="s">
        <v>2016</v>
      </c>
      <c r="L33" s="149" t="str">
        <f>VLOOKUP(K33,CódigosRetorno!$A$2:$B$1577,2,FALSE)</f>
        <v>El tag VoidReasonDescription esta vacío</v>
      </c>
      <c r="M33" s="81" t="s">
        <v>163</v>
      </c>
      <c r="N33" s="300"/>
    </row>
    <row r="34" spans="1:14" x14ac:dyDescent="0.35">
      <c r="A34" s="300"/>
      <c r="B34" s="875"/>
      <c r="C34" s="886"/>
      <c r="D34" s="875"/>
      <c r="E34" s="875"/>
      <c r="F34" s="869"/>
      <c r="G34" s="944"/>
      <c r="H34" s="881"/>
      <c r="I34" s="166" t="s">
        <v>6587</v>
      </c>
      <c r="J34" s="165" t="s">
        <v>171</v>
      </c>
      <c r="K34" s="170" t="s">
        <v>2017</v>
      </c>
      <c r="L34" s="149" t="str">
        <f>VLOOKUP(K34,CódigosRetorno!$A$2:$B$1577,2,FALSE)</f>
        <v>El dato ingresado en VoidReasonDescription debe contener información válida</v>
      </c>
      <c r="M34" s="81" t="s">
        <v>163</v>
      </c>
      <c r="N34" s="300"/>
    </row>
    <row r="35" spans="1:14" x14ac:dyDescent="0.35">
      <c r="A35" s="300"/>
      <c r="B35" s="301"/>
      <c r="C35" s="300"/>
      <c r="D35" s="301"/>
      <c r="E35" s="301"/>
      <c r="F35" s="301"/>
      <c r="G35" s="302"/>
      <c r="H35" s="322"/>
      <c r="I35" s="322"/>
      <c r="J35" s="303"/>
      <c r="K35" s="302"/>
      <c r="L35" s="322"/>
      <c r="M35" s="301"/>
      <c r="N35" s="300"/>
    </row>
    <row r="36" spans="1:14" hidden="1" x14ac:dyDescent="0.35"/>
    <row r="37" spans="1:14" hidden="1" x14ac:dyDescent="0.35"/>
    <row r="38" spans="1:14" hidden="1" x14ac:dyDescent="0.35"/>
    <row r="39" spans="1:14" hidden="1" x14ac:dyDescent="0.35"/>
    <row r="40" spans="1:14" hidden="1" x14ac:dyDescent="0.35"/>
    <row r="41" spans="1:14" hidden="1" x14ac:dyDescent="0.35"/>
    <row r="42" spans="1:14" hidden="1" x14ac:dyDescent="0.35"/>
    <row r="43" spans="1:14" hidden="1" x14ac:dyDescent="0.35"/>
    <row r="44" spans="1:14" hidden="1" x14ac:dyDescent="0.35"/>
    <row r="45" spans="1:14" hidden="1" x14ac:dyDescent="0.35"/>
    <row r="46" spans="1:14" hidden="1" x14ac:dyDescent="0.35"/>
    <row r="47" spans="1:14" hidden="1" x14ac:dyDescent="0.35"/>
    <row r="48" spans="1:14"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row r="57" hidden="1" x14ac:dyDescent="0.35"/>
    <row r="58" hidden="1" x14ac:dyDescent="0.35"/>
    <row r="59" hidden="1" x14ac:dyDescent="0.35"/>
    <row r="60" hidden="1" x14ac:dyDescent="0.35"/>
    <row r="61" hidden="1" x14ac:dyDescent="0.35"/>
  </sheetData>
  <mergeCells count="70">
    <mergeCell ref="B33:B34"/>
    <mergeCell ref="C33:C34"/>
    <mergeCell ref="D33:D34"/>
    <mergeCell ref="E33:E34"/>
    <mergeCell ref="G16:G17"/>
    <mergeCell ref="G23:G24"/>
    <mergeCell ref="F33:F34"/>
    <mergeCell ref="G33:G34"/>
    <mergeCell ref="H16:H17"/>
    <mergeCell ref="B19:B22"/>
    <mergeCell ref="C19:C22"/>
    <mergeCell ref="D19:D22"/>
    <mergeCell ref="E19:E22"/>
    <mergeCell ref="D16:D17"/>
    <mergeCell ref="B16:B17"/>
    <mergeCell ref="C16:C17"/>
    <mergeCell ref="E16:E17"/>
    <mergeCell ref="F16:F17"/>
    <mergeCell ref="F19:F22"/>
    <mergeCell ref="G19:G22"/>
    <mergeCell ref="H19:H22"/>
    <mergeCell ref="E13:E15"/>
    <mergeCell ref="F14:F15"/>
    <mergeCell ref="G14:G15"/>
    <mergeCell ref="H14:H15"/>
    <mergeCell ref="B13:B15"/>
    <mergeCell ref="D13:D15"/>
    <mergeCell ref="C14:C15"/>
    <mergeCell ref="D7:D8"/>
    <mergeCell ref="E7:E8"/>
    <mergeCell ref="F7:F8"/>
    <mergeCell ref="G7:G8"/>
    <mergeCell ref="H7:H8"/>
    <mergeCell ref="G4:G5"/>
    <mergeCell ref="H4:H5"/>
    <mergeCell ref="B9:B10"/>
    <mergeCell ref="C9:C10"/>
    <mergeCell ref="D9:D10"/>
    <mergeCell ref="E9:E10"/>
    <mergeCell ref="F9:F10"/>
    <mergeCell ref="G9:G10"/>
    <mergeCell ref="H9:H10"/>
    <mergeCell ref="B4:B5"/>
    <mergeCell ref="C4:C5"/>
    <mergeCell ref="D4:D5"/>
    <mergeCell ref="E4:E5"/>
    <mergeCell ref="F4:F5"/>
    <mergeCell ref="B7:B8"/>
    <mergeCell ref="C7:C8"/>
    <mergeCell ref="H23:H24"/>
    <mergeCell ref="B28:B32"/>
    <mergeCell ref="C28:C32"/>
    <mergeCell ref="D28:D32"/>
    <mergeCell ref="E28:E32"/>
    <mergeCell ref="F28:F32"/>
    <mergeCell ref="B23:B24"/>
    <mergeCell ref="C23:C24"/>
    <mergeCell ref="D23:D24"/>
    <mergeCell ref="E23:E24"/>
    <mergeCell ref="F23:F24"/>
    <mergeCell ref="B25:B27"/>
    <mergeCell ref="C25:C27"/>
    <mergeCell ref="D25:D27"/>
    <mergeCell ref="E25:E27"/>
    <mergeCell ref="H33:H34"/>
    <mergeCell ref="F25:F27"/>
    <mergeCell ref="G25:G27"/>
    <mergeCell ref="H25:H27"/>
    <mergeCell ref="G28:G32"/>
    <mergeCell ref="H28:H32"/>
  </mergeCells>
  <pageMargins left="0.53" right="0.27559055118110237" top="1.1811023622047245" bottom="0.74803149606299213" header="0.31496062992125984" footer="0.31496062992125984"/>
  <pageSetup paperSize="9" scale="80" orientation="landscape" r:id="rId1"/>
  <ignoredErrors>
    <ignoredError sqref="G5 K4:K7 K19:K34 K9:K1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114"/>
  <sheetViews>
    <sheetView zoomScale="90" zoomScaleNormal="90" workbookViewId="0">
      <selection activeCell="E14" sqref="E14"/>
    </sheetView>
  </sheetViews>
  <sheetFormatPr baseColWidth="10" defaultColWidth="0" defaultRowHeight="14.5" zeroHeight="1" x14ac:dyDescent="0.35"/>
  <cols>
    <col min="1" max="1" width="21.453125" customWidth="1"/>
    <col min="2" max="2" width="49.90625" bestFit="1" customWidth="1"/>
    <col min="3" max="3" width="3.54296875" bestFit="1" customWidth="1"/>
    <col min="4" max="4" width="7.36328125" bestFit="1" customWidth="1"/>
    <col min="5" max="5" width="50" customWidth="1"/>
    <col min="6" max="6" width="2.6328125" customWidth="1"/>
    <col min="7" max="16384" width="11.453125" hidden="1"/>
  </cols>
  <sheetData>
    <row r="1" spans="1:6" x14ac:dyDescent="0.35">
      <c r="A1" s="335"/>
      <c r="B1" s="335"/>
      <c r="C1" s="336"/>
      <c r="D1" s="336"/>
      <c r="E1" s="335"/>
      <c r="F1" s="335"/>
    </row>
    <row r="2" spans="1:6" x14ac:dyDescent="0.35">
      <c r="A2" s="961" t="s">
        <v>369</v>
      </c>
      <c r="B2" s="961"/>
      <c r="C2" s="961"/>
      <c r="D2" s="961"/>
      <c r="E2" s="961"/>
      <c r="F2" s="335"/>
    </row>
    <row r="3" spans="1:6" x14ac:dyDescent="0.35">
      <c r="A3" s="8" t="s">
        <v>370</v>
      </c>
      <c r="B3" s="962" t="s">
        <v>371</v>
      </c>
      <c r="C3" s="963"/>
      <c r="D3" s="963"/>
      <c r="E3" s="964"/>
      <c r="F3" s="335"/>
    </row>
    <row r="4" spans="1:6" x14ac:dyDescent="0.35">
      <c r="A4" s="9" t="s">
        <v>341</v>
      </c>
      <c r="B4" s="9" t="s">
        <v>342</v>
      </c>
      <c r="C4" s="9" t="s">
        <v>372</v>
      </c>
      <c r="D4" s="9" t="s">
        <v>348</v>
      </c>
      <c r="E4" s="9" t="s">
        <v>350</v>
      </c>
      <c r="F4" s="335"/>
    </row>
    <row r="5" spans="1:6" x14ac:dyDescent="0.35">
      <c r="A5" s="10" t="s">
        <v>343</v>
      </c>
      <c r="B5" s="10" t="s">
        <v>373</v>
      </c>
      <c r="C5" s="11" t="s">
        <v>162</v>
      </c>
      <c r="D5" s="11" t="s">
        <v>7</v>
      </c>
      <c r="E5" s="10"/>
      <c r="F5" s="335"/>
    </row>
    <row r="6" spans="1:6" x14ac:dyDescent="0.35">
      <c r="A6" s="10" t="s">
        <v>349</v>
      </c>
      <c r="B6" s="10" t="s">
        <v>374</v>
      </c>
      <c r="C6" s="11" t="s">
        <v>161</v>
      </c>
      <c r="D6" s="11" t="s">
        <v>92</v>
      </c>
      <c r="E6" s="10"/>
      <c r="F6" s="335"/>
    </row>
    <row r="7" spans="1:6" x14ac:dyDescent="0.35">
      <c r="A7" s="10" t="s">
        <v>375</v>
      </c>
      <c r="B7" s="10" t="s">
        <v>376</v>
      </c>
      <c r="C7" s="11" t="s">
        <v>161</v>
      </c>
      <c r="D7" s="11" t="s">
        <v>92</v>
      </c>
      <c r="E7" s="10"/>
      <c r="F7" s="335"/>
    </row>
    <row r="8" spans="1:6" x14ac:dyDescent="0.35">
      <c r="A8" s="335"/>
      <c r="B8" s="335"/>
      <c r="C8" s="336"/>
      <c r="D8" s="336"/>
      <c r="E8" s="335"/>
      <c r="F8" s="335"/>
    </row>
    <row r="9" spans="1:6" x14ac:dyDescent="0.35">
      <c r="A9" s="335"/>
      <c r="B9" s="335"/>
      <c r="C9" s="336"/>
      <c r="D9" s="336"/>
      <c r="E9" s="335"/>
      <c r="F9" s="335"/>
    </row>
    <row r="10" spans="1:6" x14ac:dyDescent="0.35">
      <c r="A10" s="965" t="s">
        <v>377</v>
      </c>
      <c r="B10" s="965"/>
      <c r="C10" s="965"/>
      <c r="D10" s="965"/>
      <c r="E10" s="965"/>
      <c r="F10" s="335"/>
    </row>
    <row r="11" spans="1:6" x14ac:dyDescent="0.35">
      <c r="A11" s="12" t="s">
        <v>370</v>
      </c>
      <c r="B11" s="966" t="s">
        <v>371</v>
      </c>
      <c r="C11" s="967"/>
      <c r="D11" s="967"/>
      <c r="E11" s="968"/>
      <c r="F11" s="335"/>
    </row>
    <row r="12" spans="1:6" x14ac:dyDescent="0.35">
      <c r="A12" s="13" t="s">
        <v>341</v>
      </c>
      <c r="B12" s="13" t="s">
        <v>342</v>
      </c>
      <c r="C12" s="13" t="s">
        <v>372</v>
      </c>
      <c r="D12" s="13" t="s">
        <v>348</v>
      </c>
      <c r="E12" s="13" t="s">
        <v>350</v>
      </c>
      <c r="F12" s="335"/>
    </row>
    <row r="13" spans="1:6" x14ac:dyDescent="0.35">
      <c r="A13" s="14" t="s">
        <v>343</v>
      </c>
      <c r="B13" s="14" t="s">
        <v>373</v>
      </c>
      <c r="C13" s="15" t="s">
        <v>162</v>
      </c>
      <c r="D13" s="15" t="s">
        <v>7</v>
      </c>
      <c r="E13" s="14"/>
      <c r="F13" s="335"/>
    </row>
    <row r="14" spans="1:6" ht="145" x14ac:dyDescent="0.35">
      <c r="A14" s="14" t="s">
        <v>6772</v>
      </c>
      <c r="B14" s="14" t="s">
        <v>378</v>
      </c>
      <c r="C14" s="15" t="s">
        <v>187</v>
      </c>
      <c r="D14" s="15" t="s">
        <v>92</v>
      </c>
      <c r="E14" s="422" t="s">
        <v>6930</v>
      </c>
      <c r="F14" s="335"/>
    </row>
    <row r="15" spans="1:6" x14ac:dyDescent="0.35">
      <c r="A15" s="335"/>
      <c r="B15" s="335"/>
      <c r="C15" s="336"/>
      <c r="D15" s="336"/>
      <c r="E15" s="335"/>
      <c r="F15" s="335"/>
    </row>
    <row r="16" spans="1:6" x14ac:dyDescent="0.35">
      <c r="A16" s="335"/>
      <c r="B16" s="335"/>
      <c r="C16" s="336"/>
      <c r="D16" s="336"/>
      <c r="E16" s="335"/>
      <c r="F16" s="335"/>
    </row>
    <row r="17" spans="1:6" x14ac:dyDescent="0.35">
      <c r="A17" s="969" t="s">
        <v>379</v>
      </c>
      <c r="B17" s="969"/>
      <c r="C17" s="969"/>
      <c r="D17" s="969"/>
      <c r="E17" s="969"/>
      <c r="F17" s="335"/>
    </row>
    <row r="18" spans="1:6" x14ac:dyDescent="0.35">
      <c r="A18" s="16" t="s">
        <v>370</v>
      </c>
      <c r="B18" s="950" t="s">
        <v>380</v>
      </c>
      <c r="C18" s="951"/>
      <c r="D18" s="951"/>
      <c r="E18" s="952"/>
      <c r="F18" s="335"/>
    </row>
    <row r="19" spans="1:6" x14ac:dyDescent="0.35">
      <c r="A19" s="17" t="s">
        <v>341</v>
      </c>
      <c r="B19" s="17" t="s">
        <v>342</v>
      </c>
      <c r="C19" s="18" t="s">
        <v>372</v>
      </c>
      <c r="D19" s="17" t="s">
        <v>348</v>
      </c>
      <c r="E19" s="17" t="s">
        <v>381</v>
      </c>
      <c r="F19" s="335"/>
    </row>
    <row r="20" spans="1:6" x14ac:dyDescent="0.35">
      <c r="A20" s="19" t="s">
        <v>343</v>
      </c>
      <c r="B20" s="19" t="s">
        <v>382</v>
      </c>
      <c r="C20" s="20" t="s">
        <v>162</v>
      </c>
      <c r="D20" s="20" t="s">
        <v>7</v>
      </c>
      <c r="E20" s="19"/>
      <c r="F20" s="335"/>
    </row>
    <row r="21" spans="1:6" x14ac:dyDescent="0.35">
      <c r="A21" s="19" t="s">
        <v>383</v>
      </c>
      <c r="B21" s="19" t="s">
        <v>384</v>
      </c>
      <c r="C21" s="20" t="s">
        <v>162</v>
      </c>
      <c r="D21" s="20" t="s">
        <v>7</v>
      </c>
      <c r="E21" s="19"/>
      <c r="F21" s="335"/>
    </row>
    <row r="22" spans="1:6" ht="29" x14ac:dyDescent="0.35">
      <c r="A22" s="19" t="s">
        <v>385</v>
      </c>
      <c r="B22" s="19" t="s">
        <v>386</v>
      </c>
      <c r="C22" s="20" t="s">
        <v>162</v>
      </c>
      <c r="D22" s="20" t="s">
        <v>10</v>
      </c>
      <c r="E22" s="21" t="s">
        <v>387</v>
      </c>
      <c r="F22" s="335"/>
    </row>
    <row r="23" spans="1:6" x14ac:dyDescent="0.35">
      <c r="A23" s="19" t="s">
        <v>435</v>
      </c>
      <c r="B23" s="19" t="s">
        <v>436</v>
      </c>
      <c r="C23" s="20" t="s">
        <v>161</v>
      </c>
      <c r="D23" s="20" t="s">
        <v>137</v>
      </c>
      <c r="E23" s="40" t="s">
        <v>21</v>
      </c>
      <c r="F23" s="335"/>
    </row>
    <row r="24" spans="1:6" x14ac:dyDescent="0.35">
      <c r="A24" s="19" t="s">
        <v>437</v>
      </c>
      <c r="B24" s="19" t="s">
        <v>438</v>
      </c>
      <c r="C24" s="20" t="s">
        <v>161</v>
      </c>
      <c r="D24" s="20" t="s">
        <v>137</v>
      </c>
      <c r="E24" s="40" t="s">
        <v>21</v>
      </c>
      <c r="F24" s="335"/>
    </row>
    <row r="25" spans="1:6" x14ac:dyDescent="0.35">
      <c r="A25" s="335"/>
      <c r="B25" s="335"/>
      <c r="C25" s="336"/>
      <c r="D25" s="336"/>
      <c r="E25" s="335"/>
      <c r="F25" s="335"/>
    </row>
    <row r="26" spans="1:6" x14ac:dyDescent="0.35">
      <c r="A26" s="335"/>
      <c r="B26" s="335"/>
      <c r="C26" s="336"/>
      <c r="D26" s="336"/>
      <c r="E26" s="335"/>
      <c r="F26" s="335"/>
    </row>
    <row r="27" spans="1:6" x14ac:dyDescent="0.35">
      <c r="A27" s="953" t="s">
        <v>439</v>
      </c>
      <c r="B27" s="953"/>
      <c r="C27" s="953"/>
      <c r="D27" s="953"/>
      <c r="E27" s="953"/>
      <c r="F27" s="335"/>
    </row>
    <row r="28" spans="1:6" x14ac:dyDescent="0.35">
      <c r="A28" s="41" t="s">
        <v>370</v>
      </c>
      <c r="B28" s="954" t="s">
        <v>380</v>
      </c>
      <c r="C28" s="955"/>
      <c r="D28" s="955"/>
      <c r="E28" s="956"/>
      <c r="F28" s="335"/>
    </row>
    <row r="29" spans="1:6" x14ac:dyDescent="0.35">
      <c r="A29" s="42" t="s">
        <v>341</v>
      </c>
      <c r="B29" s="42" t="s">
        <v>342</v>
      </c>
      <c r="C29" s="43" t="s">
        <v>372</v>
      </c>
      <c r="D29" s="42" t="s">
        <v>348</v>
      </c>
      <c r="E29" s="42" t="s">
        <v>381</v>
      </c>
      <c r="F29" s="335"/>
    </row>
    <row r="30" spans="1:6" x14ac:dyDescent="0.35">
      <c r="A30" s="44" t="s">
        <v>343</v>
      </c>
      <c r="B30" s="44" t="s">
        <v>382</v>
      </c>
      <c r="C30" s="45" t="s">
        <v>162</v>
      </c>
      <c r="D30" s="45" t="s">
        <v>7</v>
      </c>
      <c r="E30" s="44"/>
      <c r="F30" s="335"/>
    </row>
    <row r="31" spans="1:6" x14ac:dyDescent="0.35">
      <c r="A31" s="44" t="s">
        <v>440</v>
      </c>
      <c r="B31" s="44" t="s">
        <v>441</v>
      </c>
      <c r="C31" s="45" t="s">
        <v>162</v>
      </c>
      <c r="D31" s="45" t="s">
        <v>156</v>
      </c>
      <c r="E31" s="44"/>
      <c r="F31" s="335"/>
    </row>
    <row r="32" spans="1:6" x14ac:dyDescent="0.35">
      <c r="A32" s="44" t="s">
        <v>442</v>
      </c>
      <c r="B32" s="44" t="s">
        <v>443</v>
      </c>
      <c r="C32" s="45" t="s">
        <v>162</v>
      </c>
      <c r="D32" s="45" t="s">
        <v>5</v>
      </c>
      <c r="E32" s="44"/>
      <c r="F32" s="335"/>
    </row>
    <row r="33" spans="1:6" x14ac:dyDescent="0.35">
      <c r="A33" s="44" t="s">
        <v>444</v>
      </c>
      <c r="B33" s="44" t="s">
        <v>445</v>
      </c>
      <c r="C33" s="45" t="s">
        <v>161</v>
      </c>
      <c r="D33" s="45" t="s">
        <v>396</v>
      </c>
      <c r="E33" s="44" t="s">
        <v>397</v>
      </c>
      <c r="F33" s="335"/>
    </row>
    <row r="34" spans="1:6" x14ac:dyDescent="0.35">
      <c r="A34" s="44" t="s">
        <v>446</v>
      </c>
      <c r="B34" s="44" t="s">
        <v>447</v>
      </c>
      <c r="C34" s="45" t="s">
        <v>161</v>
      </c>
      <c r="D34" s="45" t="s">
        <v>396</v>
      </c>
      <c r="E34" s="44" t="s">
        <v>397</v>
      </c>
      <c r="F34" s="335"/>
    </row>
    <row r="35" spans="1:6" x14ac:dyDescent="0.35">
      <c r="A35" s="335"/>
      <c r="B35" s="335"/>
      <c r="C35" s="336"/>
      <c r="D35" s="336"/>
      <c r="E35" s="335"/>
      <c r="F35" s="335"/>
    </row>
    <row r="36" spans="1:6" x14ac:dyDescent="0.35">
      <c r="A36" s="335"/>
      <c r="B36" s="335"/>
      <c r="C36" s="336"/>
      <c r="D36" s="336"/>
      <c r="E36" s="335"/>
      <c r="F36" s="335"/>
    </row>
    <row r="37" spans="1:6" x14ac:dyDescent="0.35">
      <c r="A37" s="957" t="s">
        <v>388</v>
      </c>
      <c r="B37" s="957"/>
      <c r="C37" s="957"/>
      <c r="D37" s="957"/>
      <c r="E37" s="957"/>
      <c r="F37" s="335"/>
    </row>
    <row r="38" spans="1:6" x14ac:dyDescent="0.35">
      <c r="A38" s="22" t="s">
        <v>370</v>
      </c>
      <c r="B38" s="958" t="s">
        <v>380</v>
      </c>
      <c r="C38" s="959"/>
      <c r="D38" s="959"/>
      <c r="E38" s="960"/>
      <c r="F38" s="335"/>
    </row>
    <row r="39" spans="1:6" x14ac:dyDescent="0.35">
      <c r="A39" s="23" t="s">
        <v>341</v>
      </c>
      <c r="B39" s="23" t="s">
        <v>342</v>
      </c>
      <c r="C39" s="23" t="s">
        <v>372</v>
      </c>
      <c r="D39" s="23" t="s">
        <v>348</v>
      </c>
      <c r="E39" s="23" t="s">
        <v>381</v>
      </c>
      <c r="F39" s="335"/>
    </row>
    <row r="40" spans="1:6" x14ac:dyDescent="0.35">
      <c r="A40" s="24" t="s">
        <v>343</v>
      </c>
      <c r="B40" s="24" t="s">
        <v>389</v>
      </c>
      <c r="C40" s="25" t="s">
        <v>162</v>
      </c>
      <c r="D40" s="25" t="s">
        <v>7</v>
      </c>
      <c r="E40" s="24"/>
      <c r="F40" s="335"/>
    </row>
    <row r="41" spans="1:6" x14ac:dyDescent="0.35">
      <c r="A41" s="24" t="s">
        <v>344</v>
      </c>
      <c r="B41" s="24" t="s">
        <v>390</v>
      </c>
      <c r="C41" s="25" t="s">
        <v>162</v>
      </c>
      <c r="D41" s="25" t="s">
        <v>92</v>
      </c>
      <c r="E41" s="24"/>
      <c r="F41" s="335"/>
    </row>
    <row r="42" spans="1:6" x14ac:dyDescent="0.35">
      <c r="A42" s="24" t="s">
        <v>345</v>
      </c>
      <c r="B42" s="24" t="s">
        <v>347</v>
      </c>
      <c r="C42" s="25" t="s">
        <v>162</v>
      </c>
      <c r="D42" s="25" t="s">
        <v>40</v>
      </c>
      <c r="E42" s="24"/>
      <c r="F42" s="335"/>
    </row>
    <row r="43" spans="1:6" x14ac:dyDescent="0.35">
      <c r="A43" s="24" t="s">
        <v>346</v>
      </c>
      <c r="B43" s="24" t="s">
        <v>5675</v>
      </c>
      <c r="C43" s="25" t="s">
        <v>162</v>
      </c>
      <c r="D43" s="25" t="s">
        <v>98</v>
      </c>
      <c r="E43" s="24"/>
      <c r="F43" s="335"/>
    </row>
    <row r="44" spans="1:6" ht="43.5" x14ac:dyDescent="0.35">
      <c r="A44" s="24" t="s">
        <v>391</v>
      </c>
      <c r="B44" s="24" t="s">
        <v>392</v>
      </c>
      <c r="C44" s="25" t="s">
        <v>161</v>
      </c>
      <c r="D44" s="25" t="s">
        <v>10</v>
      </c>
      <c r="E44" s="26" t="s">
        <v>393</v>
      </c>
      <c r="F44" s="335"/>
    </row>
    <row r="45" spans="1:6" x14ac:dyDescent="0.35">
      <c r="A45" s="24" t="s">
        <v>394</v>
      </c>
      <c r="B45" s="24" t="s">
        <v>395</v>
      </c>
      <c r="C45" s="25" t="s">
        <v>161</v>
      </c>
      <c r="D45" s="25" t="s">
        <v>396</v>
      </c>
      <c r="E45" s="24" t="s">
        <v>397</v>
      </c>
      <c r="F45" s="335"/>
    </row>
    <row r="46" spans="1:6" x14ac:dyDescent="0.35">
      <c r="A46" s="476" t="s">
        <v>398</v>
      </c>
      <c r="B46" s="476" t="s">
        <v>399</v>
      </c>
      <c r="C46" s="477" t="s">
        <v>161</v>
      </c>
      <c r="D46" s="477" t="s">
        <v>351</v>
      </c>
      <c r="E46" s="476" t="s">
        <v>400</v>
      </c>
      <c r="F46" s="335"/>
    </row>
    <row r="47" spans="1:6" x14ac:dyDescent="0.35">
      <c r="A47" s="476" t="s">
        <v>401</v>
      </c>
      <c r="B47" s="476" t="s">
        <v>402</v>
      </c>
      <c r="C47" s="477" t="s">
        <v>161</v>
      </c>
      <c r="D47" s="477" t="s">
        <v>12</v>
      </c>
      <c r="E47" s="476"/>
      <c r="F47" s="335"/>
    </row>
    <row r="48" spans="1:6" ht="29" x14ac:dyDescent="0.35">
      <c r="A48" s="24" t="s">
        <v>403</v>
      </c>
      <c r="B48" s="24" t="s">
        <v>404</v>
      </c>
      <c r="C48" s="25" t="s">
        <v>161</v>
      </c>
      <c r="D48" s="25" t="s">
        <v>92</v>
      </c>
      <c r="E48" s="174" t="s">
        <v>405</v>
      </c>
      <c r="F48" s="335"/>
    </row>
    <row r="49" spans="1:6" ht="29" x14ac:dyDescent="0.35">
      <c r="A49" s="24" t="s">
        <v>406</v>
      </c>
      <c r="B49" s="24" t="s">
        <v>352</v>
      </c>
      <c r="C49" s="25" t="s">
        <v>161</v>
      </c>
      <c r="D49" s="25" t="s">
        <v>92</v>
      </c>
      <c r="E49" s="174" t="s">
        <v>405</v>
      </c>
      <c r="F49" s="335"/>
    </row>
    <row r="50" spans="1:6" ht="58" x14ac:dyDescent="0.35">
      <c r="A50" s="24" t="s">
        <v>407</v>
      </c>
      <c r="B50" s="24" t="s">
        <v>408</v>
      </c>
      <c r="C50" s="25" t="s">
        <v>161</v>
      </c>
      <c r="D50" s="25" t="s">
        <v>10</v>
      </c>
      <c r="E50" s="174" t="s">
        <v>4570</v>
      </c>
      <c r="F50" s="335"/>
    </row>
    <row r="51" spans="1:6" ht="29" x14ac:dyDescent="0.35">
      <c r="A51" s="24" t="s">
        <v>409</v>
      </c>
      <c r="B51" s="24" t="s">
        <v>353</v>
      </c>
      <c r="C51" s="25" t="s">
        <v>161</v>
      </c>
      <c r="D51" s="25" t="s">
        <v>10</v>
      </c>
      <c r="E51" s="174" t="s">
        <v>405</v>
      </c>
      <c r="F51" s="335"/>
    </row>
    <row r="52" spans="1:6" x14ac:dyDescent="0.35">
      <c r="A52" s="335"/>
      <c r="B52" s="335"/>
      <c r="C52" s="336"/>
      <c r="D52" s="336"/>
      <c r="E52" s="335"/>
      <c r="F52" s="335"/>
    </row>
    <row r="53" spans="1:6" x14ac:dyDescent="0.35">
      <c r="A53" s="335"/>
      <c r="B53" s="335"/>
      <c r="C53" s="336"/>
      <c r="D53" s="336"/>
      <c r="E53" s="335"/>
      <c r="F53" s="335"/>
    </row>
    <row r="54" spans="1:6" x14ac:dyDescent="0.35">
      <c r="A54" s="945" t="s">
        <v>410</v>
      </c>
      <c r="B54" s="945"/>
      <c r="C54" s="945"/>
      <c r="D54" s="945"/>
      <c r="E54" s="945"/>
      <c r="F54" s="335"/>
    </row>
    <row r="55" spans="1:6" x14ac:dyDescent="0.35">
      <c r="A55" s="27" t="s">
        <v>370</v>
      </c>
      <c r="B55" s="946" t="s">
        <v>380</v>
      </c>
      <c r="C55" s="947"/>
      <c r="D55" s="947"/>
      <c r="E55" s="948"/>
      <c r="F55" s="335"/>
    </row>
    <row r="56" spans="1:6" x14ac:dyDescent="0.35">
      <c r="A56" s="28" t="s">
        <v>341</v>
      </c>
      <c r="B56" s="28" t="s">
        <v>342</v>
      </c>
      <c r="C56" s="29" t="s">
        <v>372</v>
      </c>
      <c r="D56" s="28" t="s">
        <v>348</v>
      </c>
      <c r="E56" s="28" t="s">
        <v>381</v>
      </c>
      <c r="F56" s="335"/>
    </row>
    <row r="57" spans="1:6" x14ac:dyDescent="0.35">
      <c r="A57" s="30" t="s">
        <v>343</v>
      </c>
      <c r="B57" s="30" t="s">
        <v>382</v>
      </c>
      <c r="C57" s="31" t="s">
        <v>162</v>
      </c>
      <c r="D57" s="31" t="s">
        <v>7</v>
      </c>
      <c r="E57" s="30"/>
      <c r="F57" s="335"/>
    </row>
    <row r="58" spans="1:6" x14ac:dyDescent="0.35">
      <c r="A58" s="30" t="s">
        <v>344</v>
      </c>
      <c r="B58" s="30" t="s">
        <v>390</v>
      </c>
      <c r="C58" s="31" t="s">
        <v>162</v>
      </c>
      <c r="D58" s="31" t="s">
        <v>92</v>
      </c>
      <c r="E58" s="30"/>
      <c r="F58" s="335"/>
    </row>
    <row r="59" spans="1:6" x14ac:dyDescent="0.35">
      <c r="A59" s="30" t="s">
        <v>345</v>
      </c>
      <c r="B59" s="30" t="s">
        <v>4742</v>
      </c>
      <c r="C59" s="31" t="s">
        <v>162</v>
      </c>
      <c r="D59" s="31" t="s">
        <v>62</v>
      </c>
      <c r="E59" s="30"/>
      <c r="F59" s="335"/>
    </row>
    <row r="60" spans="1:6" x14ac:dyDescent="0.35">
      <c r="A60" s="30" t="s">
        <v>411</v>
      </c>
      <c r="B60" s="30" t="s">
        <v>4740</v>
      </c>
      <c r="C60" s="31" t="s">
        <v>162</v>
      </c>
      <c r="D60" s="31" t="s">
        <v>412</v>
      </c>
      <c r="E60" s="30"/>
      <c r="F60" s="335"/>
    </row>
    <row r="61" spans="1:6" x14ac:dyDescent="0.35">
      <c r="A61" s="32" t="s">
        <v>413</v>
      </c>
      <c r="B61" s="30" t="s">
        <v>4741</v>
      </c>
      <c r="C61" s="31" t="s">
        <v>161</v>
      </c>
      <c r="D61" s="33" t="s">
        <v>412</v>
      </c>
      <c r="E61" s="32"/>
      <c r="F61" s="335"/>
    </row>
    <row r="62" spans="1:6" x14ac:dyDescent="0.35">
      <c r="A62" s="335"/>
      <c r="B62" s="335"/>
      <c r="C62" s="336"/>
      <c r="D62" s="336"/>
      <c r="E62" s="335"/>
      <c r="F62" s="335"/>
    </row>
    <row r="63" spans="1:6" x14ac:dyDescent="0.35">
      <c r="A63" s="335"/>
      <c r="B63" s="335"/>
      <c r="C63" s="336"/>
      <c r="D63" s="336"/>
      <c r="E63" s="335"/>
      <c r="F63" s="335"/>
    </row>
    <row r="64" spans="1:6" x14ac:dyDescent="0.35">
      <c r="A64" s="961" t="s">
        <v>4747</v>
      </c>
      <c r="B64" s="961"/>
      <c r="C64" s="961"/>
      <c r="D64" s="961"/>
      <c r="E64" s="961"/>
      <c r="F64" s="335"/>
    </row>
    <row r="65" spans="1:6" x14ac:dyDescent="0.35">
      <c r="A65" s="8" t="s">
        <v>370</v>
      </c>
      <c r="B65" s="962" t="s">
        <v>380</v>
      </c>
      <c r="C65" s="963"/>
      <c r="D65" s="963"/>
      <c r="E65" s="964"/>
      <c r="F65" s="335"/>
    </row>
    <row r="66" spans="1:6" x14ac:dyDescent="0.35">
      <c r="A66" s="9" t="s">
        <v>341</v>
      </c>
      <c r="B66" s="9" t="s">
        <v>342</v>
      </c>
      <c r="C66" s="9" t="s">
        <v>372</v>
      </c>
      <c r="D66" s="9" t="s">
        <v>348</v>
      </c>
      <c r="E66" s="9" t="s">
        <v>350</v>
      </c>
      <c r="F66" s="335"/>
    </row>
    <row r="67" spans="1:6" x14ac:dyDescent="0.35">
      <c r="A67" s="10" t="s">
        <v>343</v>
      </c>
      <c r="B67" s="10" t="s">
        <v>382</v>
      </c>
      <c r="C67" s="10" t="s">
        <v>162</v>
      </c>
      <c r="D67" s="11" t="s">
        <v>7</v>
      </c>
      <c r="E67" s="10"/>
      <c r="F67" s="335"/>
    </row>
    <row r="68" spans="1:6" x14ac:dyDescent="0.35">
      <c r="A68" s="10" t="s">
        <v>344</v>
      </c>
      <c r="B68" s="10" t="s">
        <v>390</v>
      </c>
      <c r="C68" s="10" t="s">
        <v>162</v>
      </c>
      <c r="D68" s="11" t="s">
        <v>92</v>
      </c>
      <c r="E68" s="10"/>
      <c r="F68" s="335"/>
    </row>
    <row r="69" spans="1:6" x14ac:dyDescent="0.35">
      <c r="A69" s="10" t="s">
        <v>345</v>
      </c>
      <c r="B69" s="10" t="s">
        <v>4742</v>
      </c>
      <c r="C69" s="10" t="s">
        <v>162</v>
      </c>
      <c r="D69" s="11" t="s">
        <v>62</v>
      </c>
      <c r="E69" s="10"/>
      <c r="F69" s="335"/>
    </row>
    <row r="70" spans="1:6" x14ac:dyDescent="0.35">
      <c r="A70" s="10" t="s">
        <v>411</v>
      </c>
      <c r="B70" s="10" t="s">
        <v>4740</v>
      </c>
      <c r="C70" s="10" t="s">
        <v>162</v>
      </c>
      <c r="D70" s="11" t="s">
        <v>412</v>
      </c>
      <c r="E70" s="10"/>
      <c r="F70" s="335"/>
    </row>
    <row r="71" spans="1:6" x14ac:dyDescent="0.35">
      <c r="A71" s="10" t="s">
        <v>413</v>
      </c>
      <c r="B71" s="10" t="s">
        <v>4741</v>
      </c>
      <c r="C71" s="10" t="s">
        <v>161</v>
      </c>
      <c r="D71" s="11" t="s">
        <v>412</v>
      </c>
      <c r="E71" s="10"/>
      <c r="F71" s="335"/>
    </row>
    <row r="72" spans="1:6" x14ac:dyDescent="0.35">
      <c r="A72" s="335"/>
      <c r="B72" s="335"/>
      <c r="C72" s="336"/>
      <c r="D72" s="336"/>
      <c r="E72" s="335"/>
      <c r="F72" s="335"/>
    </row>
    <row r="73" spans="1:6" x14ac:dyDescent="0.35">
      <c r="A73" s="335"/>
      <c r="B73" s="335"/>
      <c r="C73" s="336"/>
      <c r="D73" s="336"/>
      <c r="E73" s="335"/>
      <c r="F73" s="335"/>
    </row>
    <row r="74" spans="1:6" x14ac:dyDescent="0.35">
      <c r="A74" s="970" t="s">
        <v>4746</v>
      </c>
      <c r="B74" s="970"/>
      <c r="C74" s="970"/>
      <c r="D74" s="970"/>
      <c r="E74" s="970"/>
      <c r="F74" s="335"/>
    </row>
    <row r="75" spans="1:6" x14ac:dyDescent="0.35">
      <c r="A75" s="478" t="s">
        <v>370</v>
      </c>
      <c r="B75" s="971" t="s">
        <v>380</v>
      </c>
      <c r="C75" s="972"/>
      <c r="D75" s="972"/>
      <c r="E75" s="973"/>
      <c r="F75" s="335"/>
    </row>
    <row r="76" spans="1:6" x14ac:dyDescent="0.35">
      <c r="A76" s="479" t="s">
        <v>341</v>
      </c>
      <c r="B76" s="479" t="s">
        <v>342</v>
      </c>
      <c r="C76" s="480" t="s">
        <v>372</v>
      </c>
      <c r="D76" s="479" t="s">
        <v>348</v>
      </c>
      <c r="E76" s="479" t="s">
        <v>381</v>
      </c>
      <c r="F76" s="335"/>
    </row>
    <row r="77" spans="1:6" x14ac:dyDescent="0.35">
      <c r="A77" s="476" t="s">
        <v>343</v>
      </c>
      <c r="B77" s="476" t="s">
        <v>389</v>
      </c>
      <c r="C77" s="476" t="s">
        <v>162</v>
      </c>
      <c r="D77" s="476" t="s">
        <v>7</v>
      </c>
      <c r="E77" s="476"/>
      <c r="F77" s="335"/>
    </row>
    <row r="78" spans="1:6" x14ac:dyDescent="0.35">
      <c r="A78" s="476" t="s">
        <v>344</v>
      </c>
      <c r="B78" s="476" t="s">
        <v>390</v>
      </c>
      <c r="C78" s="476" t="s">
        <v>162</v>
      </c>
      <c r="D78" s="476" t="s">
        <v>92</v>
      </c>
      <c r="E78" s="476"/>
      <c r="F78" s="335"/>
    </row>
    <row r="79" spans="1:6" x14ac:dyDescent="0.35">
      <c r="A79" s="476" t="s">
        <v>3897</v>
      </c>
      <c r="B79" s="476" t="s">
        <v>4743</v>
      </c>
      <c r="C79" s="476" t="s">
        <v>162</v>
      </c>
      <c r="D79" s="476" t="s">
        <v>137</v>
      </c>
      <c r="E79" s="476"/>
      <c r="F79" s="335"/>
    </row>
    <row r="80" spans="1:6" x14ac:dyDescent="0.35">
      <c r="A80" s="476" t="s">
        <v>4745</v>
      </c>
      <c r="B80" s="476" t="s">
        <v>4744</v>
      </c>
      <c r="C80" s="476" t="s">
        <v>161</v>
      </c>
      <c r="D80" s="476" t="s">
        <v>137</v>
      </c>
      <c r="E80" s="476"/>
      <c r="F80" s="335"/>
    </row>
    <row r="81" spans="1:6" x14ac:dyDescent="0.35">
      <c r="A81" s="335"/>
      <c r="B81" s="335"/>
      <c r="C81" s="336"/>
      <c r="D81" s="336"/>
      <c r="E81" s="335"/>
      <c r="F81" s="335"/>
    </row>
    <row r="82" spans="1:6" x14ac:dyDescent="0.35">
      <c r="A82" s="335"/>
      <c r="B82" s="335"/>
      <c r="C82" s="336"/>
      <c r="D82" s="336"/>
      <c r="E82" s="335"/>
      <c r="F82" s="335"/>
    </row>
    <row r="83" spans="1:6" x14ac:dyDescent="0.35">
      <c r="A83" s="949" t="s">
        <v>414</v>
      </c>
      <c r="B83" s="949"/>
      <c r="C83" s="949"/>
      <c r="D83" s="949"/>
      <c r="E83" s="949"/>
      <c r="F83" s="335"/>
    </row>
    <row r="84" spans="1:6" x14ac:dyDescent="0.35">
      <c r="A84" s="34" t="s">
        <v>370</v>
      </c>
      <c r="B84" s="974" t="s">
        <v>415</v>
      </c>
      <c r="C84" s="975"/>
      <c r="D84" s="975"/>
      <c r="E84" s="976"/>
      <c r="F84" s="335"/>
    </row>
    <row r="85" spans="1:6" x14ac:dyDescent="0.35">
      <c r="A85" s="34" t="s">
        <v>341</v>
      </c>
      <c r="B85" s="34" t="s">
        <v>342</v>
      </c>
      <c r="C85" s="35" t="s">
        <v>372</v>
      </c>
      <c r="D85" s="34" t="s">
        <v>348</v>
      </c>
      <c r="E85" s="34" t="s">
        <v>381</v>
      </c>
      <c r="F85" s="335"/>
    </row>
    <row r="86" spans="1:6" ht="43.5" x14ac:dyDescent="0.35">
      <c r="A86" s="36" t="s">
        <v>354</v>
      </c>
      <c r="B86" s="36" t="s">
        <v>416</v>
      </c>
      <c r="C86" s="37" t="s">
        <v>162</v>
      </c>
      <c r="D86" s="37" t="s">
        <v>46</v>
      </c>
      <c r="E86" s="175" t="s">
        <v>417</v>
      </c>
      <c r="F86" s="335"/>
    </row>
    <row r="87" spans="1:6" x14ac:dyDescent="0.35">
      <c r="A87" s="36" t="s">
        <v>355</v>
      </c>
      <c r="B87" s="36" t="s">
        <v>418</v>
      </c>
      <c r="C87" s="37" t="s">
        <v>162</v>
      </c>
      <c r="D87" s="37" t="s">
        <v>45</v>
      </c>
      <c r="E87" s="176" t="s">
        <v>419</v>
      </c>
      <c r="F87" s="335"/>
    </row>
    <row r="88" spans="1:6" x14ac:dyDescent="0.35">
      <c r="A88" s="36" t="s">
        <v>356</v>
      </c>
      <c r="B88" s="36" t="s">
        <v>420</v>
      </c>
      <c r="C88" s="37" t="s">
        <v>161</v>
      </c>
      <c r="D88" s="37" t="s">
        <v>5</v>
      </c>
      <c r="E88" s="176" t="s">
        <v>419</v>
      </c>
      <c r="F88" s="335"/>
    </row>
    <row r="89" spans="1:6" x14ac:dyDescent="0.35">
      <c r="A89" s="335"/>
      <c r="B89" s="335"/>
      <c r="C89" s="336"/>
      <c r="D89" s="336"/>
      <c r="E89" s="335"/>
      <c r="F89" s="335"/>
    </row>
    <row r="90" spans="1:6" x14ac:dyDescent="0.35">
      <c r="A90" s="335"/>
      <c r="B90" s="335"/>
      <c r="C90" s="336"/>
      <c r="D90" s="336"/>
      <c r="E90" s="335"/>
      <c r="F90" s="335"/>
    </row>
    <row r="91" spans="1:6" x14ac:dyDescent="0.35">
      <c r="A91" s="970" t="s">
        <v>5572</v>
      </c>
      <c r="B91" s="970"/>
      <c r="C91" s="970"/>
      <c r="D91" s="970"/>
      <c r="E91" s="970"/>
      <c r="F91" s="335"/>
    </row>
    <row r="92" spans="1:6" x14ac:dyDescent="0.35">
      <c r="A92" s="478" t="s">
        <v>370</v>
      </c>
      <c r="B92" s="971" t="s">
        <v>380</v>
      </c>
      <c r="C92" s="972"/>
      <c r="D92" s="972"/>
      <c r="E92" s="973"/>
      <c r="F92" s="335"/>
    </row>
    <row r="93" spans="1:6" x14ac:dyDescent="0.35">
      <c r="A93" s="479" t="s">
        <v>341</v>
      </c>
      <c r="B93" s="479" t="s">
        <v>342</v>
      </c>
      <c r="C93" s="480" t="s">
        <v>372</v>
      </c>
      <c r="D93" s="479" t="s">
        <v>348</v>
      </c>
      <c r="E93" s="479" t="s">
        <v>381</v>
      </c>
      <c r="F93" s="335"/>
    </row>
    <row r="94" spans="1:6" x14ac:dyDescent="0.35">
      <c r="A94" s="476" t="s">
        <v>343</v>
      </c>
      <c r="B94" s="476" t="s">
        <v>389</v>
      </c>
      <c r="C94" s="476" t="s">
        <v>162</v>
      </c>
      <c r="D94" s="476" t="s">
        <v>7</v>
      </c>
      <c r="E94" s="476"/>
      <c r="F94" s="335"/>
    </row>
    <row r="95" spans="1:6" x14ac:dyDescent="0.35">
      <c r="A95" s="476" t="s">
        <v>5573</v>
      </c>
      <c r="B95" s="476" t="s">
        <v>5574</v>
      </c>
      <c r="C95" s="476" t="s">
        <v>162</v>
      </c>
      <c r="D95" s="476" t="s">
        <v>62</v>
      </c>
      <c r="E95" s="476"/>
      <c r="F95" s="335"/>
    </row>
    <row r="96" spans="1:6" x14ac:dyDescent="0.35">
      <c r="A96" s="476" t="s">
        <v>5575</v>
      </c>
      <c r="B96" s="476" t="s">
        <v>5576</v>
      </c>
      <c r="C96" s="476" t="s">
        <v>161</v>
      </c>
      <c r="D96" s="476" t="s">
        <v>92</v>
      </c>
      <c r="E96" s="476"/>
      <c r="F96" s="335"/>
    </row>
    <row r="97" spans="1:6" x14ac:dyDescent="0.35">
      <c r="A97" s="335"/>
      <c r="B97" s="335"/>
      <c r="C97" s="336"/>
      <c r="D97" s="336"/>
      <c r="E97" s="335"/>
      <c r="F97" s="335"/>
    </row>
    <row r="98" spans="1:6" hidden="1" x14ac:dyDescent="0.35"/>
    <row r="99" spans="1:6" hidden="1" x14ac:dyDescent="0.35"/>
    <row r="100" spans="1:6" hidden="1" x14ac:dyDescent="0.35"/>
    <row r="101" spans="1:6" hidden="1" x14ac:dyDescent="0.35"/>
    <row r="102" spans="1:6" hidden="1" x14ac:dyDescent="0.35"/>
    <row r="103" spans="1:6" hidden="1" x14ac:dyDescent="0.35"/>
    <row r="104" spans="1:6" hidden="1" x14ac:dyDescent="0.35"/>
    <row r="105" spans="1:6" hidden="1" x14ac:dyDescent="0.35"/>
    <row r="106" spans="1:6" hidden="1" x14ac:dyDescent="0.35"/>
    <row r="107" spans="1:6" hidden="1" x14ac:dyDescent="0.35"/>
    <row r="108" spans="1:6" hidden="1" x14ac:dyDescent="0.35"/>
    <row r="109" spans="1:6" hidden="1" x14ac:dyDescent="0.35"/>
    <row r="110" spans="1:6" hidden="1" x14ac:dyDescent="0.35"/>
    <row r="111" spans="1:6" hidden="1" x14ac:dyDescent="0.35"/>
    <row r="112" spans="1:6" hidden="1" x14ac:dyDescent="0.35"/>
    <row r="113" hidden="1" x14ac:dyDescent="0.35"/>
    <row r="114" x14ac:dyDescent="0.35"/>
  </sheetData>
  <mergeCells count="20">
    <mergeCell ref="A91:E91"/>
    <mergeCell ref="B92:E92"/>
    <mergeCell ref="A74:E74"/>
    <mergeCell ref="B75:E75"/>
    <mergeCell ref="B84:E84"/>
    <mergeCell ref="A2:E2"/>
    <mergeCell ref="B3:E3"/>
    <mergeCell ref="A10:E10"/>
    <mergeCell ref="B11:E11"/>
    <mergeCell ref="A17:E17"/>
    <mergeCell ref="A54:E54"/>
    <mergeCell ref="B55:E55"/>
    <mergeCell ref="A83:E83"/>
    <mergeCell ref="B18:E18"/>
    <mergeCell ref="A27:E27"/>
    <mergeCell ref="B28:E28"/>
    <mergeCell ref="A37:E37"/>
    <mergeCell ref="B38:E38"/>
    <mergeCell ref="A64:E64"/>
    <mergeCell ref="B65:E6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90DBB3-C62A-4DFE-9A02-5D673A365BB4}">
  <ds:schemaRefs>
    <ds:schemaRef ds:uri="http://schemas.microsoft.com/office/2006/metadata/properties"/>
    <ds:schemaRef ds:uri="http://purl.org/dc/terms/"/>
    <ds:schemaRef ds:uri="d92d629f-d26d-47ca-b34d-e57528a71405"/>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29</vt:i4>
      </vt:variant>
    </vt:vector>
  </HeadingPairs>
  <TitlesOfParts>
    <vt:vector size="48" baseType="lpstr">
      <vt:lpstr>General</vt:lpstr>
      <vt:lpstr>Firma</vt:lpstr>
      <vt:lpstr>Retenciones1_0</vt:lpstr>
      <vt:lpstr>Percepciones1_0</vt:lpstr>
      <vt:lpstr>Guía1_0</vt:lpstr>
      <vt:lpstr>Resumen Diario1_1</vt:lpstr>
      <vt:lpstr>Comunicación de Baja1_0</vt:lpstr>
      <vt:lpstr>Resumen de reversiones1_0</vt:lpstr>
      <vt:lpstr>Listados</vt:lpstr>
      <vt:lpstr>Parámetros</vt:lpstr>
      <vt:lpstr>Catálogos</vt:lpstr>
      <vt:lpstr>CódigosRetorno</vt:lpstr>
      <vt:lpstr>Factura2_0</vt:lpstr>
      <vt:lpstr>Boleta2_0</vt:lpstr>
      <vt:lpstr>NotaDebito2_0</vt:lpstr>
      <vt:lpstr>NotaCredito2_0</vt:lpstr>
      <vt:lpstr>CDR-OSE-Resumen</vt:lpstr>
      <vt:lpstr>CDR-OSE-Comprobante</vt:lpstr>
      <vt:lpstr>Control de Cambios</vt:lpstr>
      <vt:lpstr>Boleta2_0!Área_de_impresión</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Boleta2_0!Títulos_a_imprimir</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prueba</dc:creator>
  <cp:lastModifiedBy>Vizarreta Salazar Gisela Elsa</cp:lastModifiedBy>
  <cp:lastPrinted>2019-04-04T15:05:15Z</cp:lastPrinted>
  <dcterms:created xsi:type="dcterms:W3CDTF">2011-02-25T15:54:04Z</dcterms:created>
  <dcterms:modified xsi:type="dcterms:W3CDTF">2019-06-26T16:27:38Z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